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265" documentId="8_{A104779F-4F99-485E-B650-328FCF98F43C}" xr6:coauthVersionLast="47" xr6:coauthVersionMax="47" xr10:uidLastSave="{FF947A80-6EFC-420F-BBED-9C6AE21BA288}"/>
  <bookViews>
    <workbookView xWindow="-120" yWindow="-120" windowWidth="20730" windowHeight="11160" tabRatio="627" firstSheet="85" activeTab="86" xr2:uid="{CDDE7028-CBE4-44D1-A799-18407409A719}"/>
  </bookViews>
  <sheets>
    <sheet name="20230801TUE" sheetId="1272" r:id="rId1"/>
    <sheet name="20230801TUEa" sheetId="1281" r:id="rId2"/>
    <sheet name="20230802WED" sheetId="1276" r:id="rId3"/>
    <sheet name="20230802WEDa" sheetId="1282" r:id="rId4"/>
    <sheet name="20230803THU" sheetId="1277" r:id="rId5"/>
    <sheet name="20230803THUa" sheetId="1283" r:id="rId6"/>
    <sheet name="20230804FRI" sheetId="1278" r:id="rId7"/>
    <sheet name="20230804FRIa" sheetId="1284" r:id="rId8"/>
    <sheet name="20230807MON" sheetId="1279" r:id="rId9"/>
    <sheet name="20230807MONa" sheetId="1285" r:id="rId10"/>
    <sheet name="20230808TUE" sheetId="1280" r:id="rId11"/>
    <sheet name="20230808TUEa" sheetId="1288" r:id="rId12"/>
    <sheet name="20230809WED" sheetId="1286" r:id="rId13"/>
    <sheet name="20230809WEDa" sheetId="1293" r:id="rId14"/>
    <sheet name="20230810THU" sheetId="1287" r:id="rId15"/>
    <sheet name="20230810THUa" sheetId="1294" r:id="rId16"/>
    <sheet name="20230811FRI" sheetId="1289" r:id="rId17"/>
    <sheet name="20230811FRIa" sheetId="1295" r:id="rId18"/>
    <sheet name="20230814MON" sheetId="1290" r:id="rId19"/>
    <sheet name="20230814MONa" sheetId="1297" r:id="rId20"/>
    <sheet name="20230815TUE" sheetId="1291" r:id="rId21"/>
    <sheet name="20230815TUEa" sheetId="1298" r:id="rId22"/>
    <sheet name="20230816WED" sheetId="1292" r:id="rId23"/>
    <sheet name="20230816WEDa" sheetId="1299" r:id="rId24"/>
    <sheet name="20230821MON" sheetId="1296" r:id="rId25"/>
    <sheet name="20230821MONa" sheetId="1305" r:id="rId26"/>
    <sheet name="20230822TUE" sheetId="1300" r:id="rId27"/>
    <sheet name="20230822TUEa" sheetId="1307" r:id="rId28"/>
    <sheet name="20230823WED" sheetId="1301" r:id="rId29"/>
    <sheet name="20230823WEDa" sheetId="1308" r:id="rId30"/>
    <sheet name="20230824THU" sheetId="1302" r:id="rId31"/>
    <sheet name="20230824THUa" sheetId="1309" r:id="rId32"/>
    <sheet name="20230825FRI" sheetId="1303" r:id="rId33"/>
    <sheet name="20230825FRIa" sheetId="1310" r:id="rId34"/>
    <sheet name="20230828MON" sheetId="1304" r:id="rId35"/>
    <sheet name="20230828MONa" sheetId="1311" r:id="rId36"/>
    <sheet name="20230829TUE" sheetId="1306" r:id="rId37"/>
    <sheet name="20230829TUEa" sheetId="1317" r:id="rId38"/>
    <sheet name="20230830WED" sheetId="1312" r:id="rId39"/>
    <sheet name="20230830WEDa" sheetId="1318" r:id="rId40"/>
    <sheet name="20230831THU" sheetId="1313" r:id="rId41"/>
    <sheet name="20230831THUa" sheetId="1319" r:id="rId42"/>
    <sheet name="20230901FRI" sheetId="1314" r:id="rId43"/>
    <sheet name="20230901FRIa" sheetId="1320" r:id="rId44"/>
    <sheet name="20230904MON" sheetId="1315" r:id="rId45"/>
    <sheet name="20230904MONa" sheetId="1321" r:id="rId46"/>
    <sheet name="20230905TUE" sheetId="1316" r:id="rId47"/>
    <sheet name="20230905TUEa" sheetId="1332" r:id="rId48"/>
    <sheet name="20230906WED" sheetId="1322" r:id="rId49"/>
    <sheet name="20230906WEDa" sheetId="1333" r:id="rId50"/>
    <sheet name="20230907THU" sheetId="1323" r:id="rId51"/>
    <sheet name="20230907THUa" sheetId="1334" r:id="rId52"/>
    <sheet name="20230908FRI" sheetId="1324" r:id="rId53"/>
    <sheet name="20230908FRIa" sheetId="1335" r:id="rId54"/>
    <sheet name="20230911MON" sheetId="1325" r:id="rId55"/>
    <sheet name="20230911MONa" sheetId="1336" r:id="rId56"/>
    <sheet name="20230912TUE" sheetId="1326" r:id="rId57"/>
    <sheet name="20230912TUEa" sheetId="1337" r:id="rId58"/>
    <sheet name="20230913WED" sheetId="1328" r:id="rId59"/>
    <sheet name="20230913WEDa" sheetId="1338" r:id="rId60"/>
    <sheet name="20230914THU" sheetId="1329" r:id="rId61"/>
    <sheet name="20230914THUa" sheetId="1341" r:id="rId62"/>
    <sheet name="20230915FRI" sheetId="1330" r:id="rId63"/>
    <sheet name="20230915FRIa" sheetId="1342" r:id="rId64"/>
    <sheet name="20230918MON" sheetId="1331" r:id="rId65"/>
    <sheet name="20230919TUE" sheetId="1339" r:id="rId66"/>
    <sheet name="20230919TUEa" sheetId="1344" r:id="rId67"/>
    <sheet name="20230920WED" sheetId="1340" r:id="rId68"/>
    <sheet name="20230920WEDa" sheetId="1345" r:id="rId69"/>
    <sheet name="20230921THU" sheetId="1343" r:id="rId70"/>
    <sheet name="20230921THUa" sheetId="1351" r:id="rId71"/>
    <sheet name="20230922FRI" sheetId="1346" r:id="rId72"/>
    <sheet name="20230922FRIa" sheetId="1352" r:id="rId73"/>
    <sheet name="20230924SUN" sheetId="1353" r:id="rId74"/>
    <sheet name="20230925MON" sheetId="1347" r:id="rId75"/>
    <sheet name="20230925MONa" sheetId="1354" r:id="rId76"/>
    <sheet name="20230926TUE" sheetId="1348" r:id="rId77"/>
    <sheet name="20230926TUEa" sheetId="1355" r:id="rId78"/>
    <sheet name="20230927WED" sheetId="1349" r:id="rId79"/>
    <sheet name="20230927WEDa" sheetId="1362" r:id="rId80"/>
    <sheet name="20230929FRI" sheetId="1350" r:id="rId81"/>
    <sheet name="20230929FRIa" sheetId="1363" r:id="rId82"/>
    <sheet name="20231002MON" sheetId="1356" r:id="rId83"/>
    <sheet name="20231002MONa" sheetId="1364" r:id="rId84"/>
    <sheet name="20231003TUE" sheetId="1357" r:id="rId85"/>
    <sheet name="20231003TUEa" sheetId="1365" r:id="rId86"/>
    <sheet name="20231004WED" sheetId="1358" r:id="rId87"/>
    <sheet name="20231004WEDa" sheetId="1366" r:id="rId88"/>
    <sheet name="20231005THU" sheetId="1359" r:id="rId89"/>
    <sheet name="20231006FRI" sheetId="1360" r:id="rId90"/>
    <sheet name="20231009MON" sheetId="1361" r:id="rId91"/>
    <sheet name="TABLES" sheetId="644" r:id="rId92"/>
    <sheet name="20210518TUE" sheetId="358" r:id="rId93"/>
    <sheet name="TODAY" sheetId="122" r:id="rId94"/>
    <sheet name="1" sheetId="208" r:id="rId95"/>
    <sheet name="TEMPLATES" sheetId="4" r:id="rId96"/>
    <sheet name="Transparant Background Color" sheetId="5" r:id="rId97"/>
  </sheets>
  <definedNames>
    <definedName name="_xlnm.Print_Titles" localSheetId="9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16" i="1358" l="1" a="1"/>
  <c r="D1116" i="1358" s="1"/>
  <c r="D1117" i="1358"/>
  <c r="D1119" i="1358" a="1"/>
  <c r="D1119" i="1358" s="1"/>
  <c r="AG631" i="1356" l="1"/>
  <c r="AG630" i="1356"/>
  <c r="M951" i="1350" l="1"/>
  <c r="BH131" i="1349"/>
  <c r="BH130" i="1349"/>
  <c r="BH129" i="1349"/>
  <c r="BH128" i="1349"/>
  <c r="BH127" i="1349"/>
  <c r="BH126" i="1349"/>
  <c r="BH125" i="1349"/>
  <c r="BH124" i="1349"/>
  <c r="BH123" i="1349"/>
  <c r="BH122" i="1349"/>
  <c r="BH121" i="1349"/>
  <c r="BH120" i="1349"/>
  <c r="BH119" i="1349"/>
  <c r="BH118" i="1349"/>
  <c r="BH117" i="1349"/>
  <c r="BH116" i="1349"/>
  <c r="BH115" i="1349"/>
  <c r="BH114" i="1349"/>
  <c r="BH113" i="1349"/>
  <c r="BH112" i="1349"/>
  <c r="AT156" i="1349"/>
  <c r="AT155" i="1349"/>
  <c r="AT154" i="1349"/>
  <c r="AT153" i="1349"/>
  <c r="AT152" i="1349"/>
  <c r="AT151" i="1349"/>
  <c r="AT150" i="1349"/>
  <c r="AT149" i="1349"/>
  <c r="AT148" i="1349"/>
  <c r="AT147" i="1349"/>
  <c r="AT146" i="1349"/>
  <c r="AT145" i="1349"/>
  <c r="AT144" i="1349"/>
  <c r="AT143" i="1349"/>
  <c r="AT142" i="1349"/>
  <c r="AT141" i="1349"/>
  <c r="AT140" i="1349"/>
  <c r="AT139" i="1349"/>
  <c r="AT138" i="1349"/>
  <c r="AT137" i="1349"/>
  <c r="AC93" i="1347"/>
  <c r="AC92" i="1347"/>
  <c r="AC91" i="1347"/>
  <c r="AC90" i="1347"/>
  <c r="AC89" i="1347"/>
  <c r="T95" i="1347"/>
  <c r="K95" i="1347"/>
  <c r="R489" i="1315" l="1"/>
  <c r="R488" i="1315"/>
  <c r="R487" i="1315"/>
  <c r="R486" i="1315"/>
  <c r="R485" i="1315"/>
  <c r="D196" i="1277" l="1"/>
  <c r="D195" i="1277"/>
  <c r="D194" i="1277"/>
  <c r="D193" i="1277"/>
  <c r="D811" i="1272"/>
  <c r="D812" i="1272"/>
  <c r="D813" i="1272"/>
  <c r="D814" i="1272"/>
  <c r="D815" i="1272"/>
  <c r="D817" i="127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<sst xmlns="http://schemas.openxmlformats.org/spreadsheetml/2006/main" count="21567" uniqueCount="4459">
  <si>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</si>
  <si>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</si>
  <si>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</si>
  <si>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</si>
  <si>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</si>
  <si>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</si>
  <si>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</si>
  <si>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</si>
  <si>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</si>
  <si>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</si>
  <si>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</si>
  <si>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</si>
  <si>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</si>
  <si>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</si>
  <si>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</si>
  <si>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</si>
  <si>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</si>
  <si>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</si>
  <si>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</si>
  <si>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</si>
  <si>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</si>
  <si>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</si>
  <si>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</si>
  <si>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</si>
  <si>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</si>
  <si>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</si>
  <si>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</si>
  <si>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</si>
  <si>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</si>
  <si>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</si>
  <si>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</si>
  <si>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</si>
  <si>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</si>
  <si>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</si>
  <si>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</si>
  <si>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</si>
  <si>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</si>
  <si>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</si>
  <si>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</si>
  <si>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</si>
  <si>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</si>
  <si>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</si>
  <si>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</si>
  <si>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</si>
  <si>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</si>
  <si>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</si>
  <si>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</si>
  <si>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</si>
  <si>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</si>
  <si>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</si>
  <si>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</si>
  <si>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</si>
  <si>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</si>
  <si>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</si>
  <si>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</si>
  <si>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</si>
  <si>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</si>
  <si>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</si>
  <si>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</si>
  <si>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</si>
  <si>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</si>
  <si>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</si>
  <si>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</si>
  <si>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</si>
  <si>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</si>
  <si>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</si>
  <si>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</si>
  <si>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</si>
  <si>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</si>
  <si>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</si>
  <si>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</si>
  <si>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</si>
  <si>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</si>
  <si>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</si>
  <si>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</si>
  <si>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</si>
  <si>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</si>
  <si>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</si>
  <si>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</si>
  <si>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</si>
  <si>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</si>
  <si>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</si>
  <si>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</si>
  <si>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</si>
  <si>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</si>
  <si>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</si>
  <si>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</si>
  <si>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</si>
  <si>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</si>
  <si>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</si>
  <si>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</si>
  <si>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</si>
  <si>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</si>
  <si>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</si>
  <si>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</si>
  <si>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</si>
  <si>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</si>
  <si>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</si>
  <si>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</si>
  <si>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</si>
  <si>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</si>
  <si>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</si>
  <si>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</si>
  <si>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</si>
  <si>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</si>
  <si>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</si>
  <si>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</si>
  <si>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</si>
  <si>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</si>
  <si>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</si>
  <si>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</si>
  <si>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</si>
  <si>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</si>
  <si>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</si>
  <si>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</si>
  <si>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</si>
  <si>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</si>
  <si>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</si>
  <si>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</si>
  <si>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</si>
  <si>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</si>
  <si>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</si>
  <si>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</si>
  <si>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</si>
  <si>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</si>
  <si>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</si>
  <si>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</si>
  <si>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</si>
  <si>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</si>
  <si>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</si>
  <si>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</si>
  <si>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</si>
  <si>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</si>
  <si>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</si>
  <si>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</si>
  <si>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</si>
  <si>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</si>
  <si>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</si>
  <si>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</si>
  <si>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</si>
  <si>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</si>
  <si>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</si>
  <si>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</si>
  <si>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</si>
  <si>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</si>
  <si>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</si>
  <si>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</si>
  <si>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</si>
  <si>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</si>
  <si>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</si>
  <si>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</si>
  <si>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</si>
  <si>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</si>
  <si>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</si>
  <si>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</si>
  <si>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</si>
  <si>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</si>
  <si>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</si>
  <si>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</si>
  <si>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</si>
  <si>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</si>
  <si>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</si>
  <si>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</si>
  <si>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</si>
  <si>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</si>
  <si>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</si>
  <si>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</si>
  <si>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</si>
  <si>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</si>
  <si>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</si>
  <si>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</si>
  <si>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</si>
  <si>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</si>
  <si>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</si>
  <si>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</si>
  <si>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</si>
  <si>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</si>
  <si>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</si>
  <si>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</si>
  <si>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</si>
  <si>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</si>
  <si>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</si>
  <si>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</si>
  <si>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</si>
  <si>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</si>
  <si>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</si>
  <si>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</si>
  <si>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</si>
  <si>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</si>
  <si>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</si>
  <si>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</si>
  <si>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</si>
  <si>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</si>
  <si>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</si>
  <si>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</si>
  <si>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</si>
  <si>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</si>
  <si>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</si>
  <si>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</si>
  <si>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</si>
  <si>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</si>
  <si>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</si>
  <si>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</si>
  <si>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</si>
  <si>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</si>
  <si>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</si>
  <si>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</si>
  <si>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</si>
  <si>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</si>
  <si>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</si>
  <si>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</si>
  <si>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</si>
  <si>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</si>
  <si>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</si>
  <si>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</si>
  <si>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</si>
  <si>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</si>
  <si>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</si>
  <si>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</si>
  <si>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</si>
  <si>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</si>
  <si>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</si>
  <si>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</si>
  <si>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</si>
  <si>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</si>
  <si>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</si>
  <si>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</si>
  <si>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</si>
  <si>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</si>
  <si>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</si>
  <si>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</si>
  <si>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</si>
  <si>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</si>
  <si>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</si>
  <si>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</si>
  <si>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</si>
  <si>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</si>
  <si>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</si>
  <si>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</si>
  <si>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</si>
  <si>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</si>
  <si>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</si>
  <si>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</si>
  <si>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</si>
  <si>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</si>
  <si>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</si>
  <si>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</si>
  <si>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</si>
  <si>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</si>
  <si>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</si>
  <si>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</si>
  <si>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</si>
  <si>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</si>
  <si>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</si>
  <si>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</si>
  <si>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</si>
  <si>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</si>
  <si>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</si>
  <si>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</si>
  <si>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</si>
  <si>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</si>
  <si>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</si>
  <si>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</si>
  <si>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</si>
  <si>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</si>
  <si>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</si>
  <si>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</si>
  <si>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</si>
  <si>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</si>
  <si>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</si>
  <si>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</si>
  <si>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</si>
  <si>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</si>
  <si>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</si>
  <si>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</si>
  <si>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</si>
  <si>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</si>
  <si>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</si>
  <si>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</si>
  <si>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</si>
  <si>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</si>
  <si>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</si>
  <si>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</si>
  <si>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</si>
  <si>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</si>
  <si>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</si>
  <si>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</si>
  <si>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</si>
  <si>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</si>
  <si>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</si>
  <si>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</si>
  <si>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</si>
  <si>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</si>
  <si>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</si>
  <si>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</si>
  <si>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</si>
  <si>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</si>
  <si>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</si>
  <si>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</si>
  <si>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</si>
  <si>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</si>
  <si>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</si>
  <si>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</si>
  <si>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</si>
  <si>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</si>
  <si>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</si>
  <si>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</si>
  <si>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</si>
  <si>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</si>
  <si>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</si>
  <si>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</si>
  <si>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</si>
  <si>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</si>
  <si>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</si>
  <si>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</si>
  <si>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</si>
  <si>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</si>
  <si>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</si>
  <si>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</si>
  <si>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</si>
  <si>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</si>
  <si>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</si>
  <si>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</si>
  <si>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</si>
  <si>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</si>
  <si>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</si>
  <si>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</si>
  <si>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</si>
  <si>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</si>
  <si>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</si>
  <si>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</si>
  <si>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</si>
  <si>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</si>
  <si>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</si>
  <si>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</si>
  <si>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</si>
  <si>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</si>
  <si>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</si>
  <si>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</si>
  <si>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</si>
  <si>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</si>
  <si>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select x.*, y.*</t>
  </si>
  <si>
    <t>a.IdOPLAgreement, a.AgreementNumber,</t>
  </si>
  <si>
    <t>on a.idtb_bil_payschedule = b.idtb_bil_payschedule</t>
  </si>
  <si>
    <t>b.RemarksSys</t>
  </si>
  <si>
    <t>b.paymentschedule,</t>
  </si>
  <si>
    <t>b.vatamt, b.pphamt,</t>
  </si>
  <si>
    <t>b.IdUObjLease,</t>
  </si>
  <si>
    <t>c.ChassisNumber oChassisNumber, c.EngineNumber oEngineNumber,</t>
  </si>
  <si>
    <t>b.Remarks uChassisNumber, b.EngineNumber uEngineNumber,</t>
  </si>
  <si>
    <t>left join</t>
  </si>
  <si>
    <t>c.PaymentSchedule,</t>
  </si>
  <si>
    <t>c.VATAmt, c.PPHAmt,</t>
  </si>
  <si>
    <t>à</t>
  </si>
  <si>
    <t>join Product d</t>
  </si>
  <si>
    <t>on c.IdProduct = d.IdProduct</t>
  </si>
  <si>
    <t>on b.IdOPLQuotation = c.IdOPLQuotation</t>
  </si>
  <si>
    <t>ChassisNumber</t>
  </si>
  <si>
    <t>a.RemarksSys</t>
  </si>
  <si>
    <t>and x.bChassisNumber = y.oChassisNumber</t>
  </si>
  <si>
    <t>Created Date</t>
  </si>
  <si>
    <t>1 [1]</t>
  </si>
  <si>
    <t>--and</t>
  </si>
  <si>
    <t>-- OLSS --</t>
  </si>
  <si>
    <t>-- MFAPPL --</t>
  </si>
  <si>
    <t>IdProduct</t>
  </si>
  <si>
    <t>a.IdOPLCalculation, a.OPLCalculationNumber,</t>
  </si>
  <si>
    <t>b.IdentityPoliceNumber,</t>
  </si>
  <si>
    <t>IdSupplier</t>
  </si>
  <si>
    <t>from Tb_BIL_InvoiceReceipt a</t>
  </si>
  <si>
    <t>IdTb_BIL_InvoiceReceipt</t>
  </si>
  <si>
    <t>IdTb_BIL_PayScheduleDtl</t>
  </si>
  <si>
    <t>Isabela Isabela</t>
  </si>
  <si>
    <t>LastModifiedDate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</si>
  <si>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</si>
  <si>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</si>
  <si>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</si>
  <si>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</si>
  <si>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</si>
  <si>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</si>
  <si>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</si>
  <si>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</si>
  <si>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</si>
  <si>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</si>
  <si>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</si>
  <si>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</si>
  <si>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</si>
  <si>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</si>
  <si>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</si>
  <si>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</si>
  <si>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</si>
  <si>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</si>
  <si>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</si>
  <si>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</si>
  <si>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</si>
  <si>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</si>
  <si>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</si>
  <si>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</si>
  <si>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</si>
  <si>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</si>
  <si>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</si>
  <si>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</si>
  <si>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</si>
  <si>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</si>
  <si>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</si>
  <si>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</si>
  <si>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</si>
  <si>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</si>
  <si>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</si>
  <si>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</si>
  <si>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Ragita Putri</t>
  </si>
  <si>
    <t>on a.OPLCalculationNumber = b.OPLCalculationNumber</t>
  </si>
  <si>
    <t>0000016/4/38/10/2022</t>
  </si>
  <si>
    <t>from olss_mfappl..OLSS_MFAPPL.TB_INVOICENUMBER a</t>
  </si>
  <si>
    <t>Citra Juliana Simanjuntak</t>
  </si>
  <si>
    <t>Data Maintenance SKD MSIG (Eform 259162)</t>
  </si>
  <si>
    <t>S0308651</t>
  </si>
  <si>
    <t>0001176/4/01/11/2022</t>
  </si>
  <si>
    <t>on c.IdTb_MKT_SKD = d.IdTb_MKT_SKD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</si>
  <si>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</si>
  <si>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</si>
  <si>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</si>
  <si>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</si>
  <si>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on x.agreementnumber = y.AgreementNumber</t>
  </si>
  <si>
    <t>on a.DisposalNumber = b.DisposalNumber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</si>
  <si>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</si>
  <si>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t>update Tb_MKT_SKD</t>
  </si>
  <si>
    <t>c.Colour,</t>
  </si>
  <si>
    <t>c.RemarksSys oRemarksSys,</t>
  </si>
  <si>
    <t>b.RemarksSys,</t>
  </si>
  <si>
    <t>NULL</t>
  </si>
  <si>
    <t>EndPeriod</t>
  </si>
  <si>
    <t>a.BASTDate, a.RemarksSys RemarksSys1,</t>
  </si>
  <si>
    <t>where a.SKDNo in (</t>
  </si>
  <si>
    <t>b.IdTb_MGT_UnitPrep,</t>
  </si>
  <si>
    <t>b.PONumber,</t>
  </si>
  <si>
    <t>b.BASTActualDate,</t>
  </si>
  <si>
    <t>b.RemarksSys RemarksSys2,</t>
  </si>
  <si>
    <t>--a.createddate, a.isread,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</si>
  <si>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</si>
  <si>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</si>
  <si>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d.InvoiceNoInstalment,</t>
  </si>
  <si>
    <t>on c.IdTb_BIL_PayScheduleDtl = e.IdTb_BIL_PayScheduleDtl</t>
  </si>
  <si>
    <t>c.invoicenoinstalment,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</si>
  <si>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</si>
  <si>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c.IdTb_BIL_PayScheduleDtl,</t>
  </si>
  <si>
    <t>d.IdTb_BIL_InvoiceReceipt,</t>
  </si>
  <si>
    <t>Hold by User</t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</si>
  <si>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</si>
  <si>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</si>
  <si>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</si>
  <si>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</si>
  <si>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</si>
  <si>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</si>
  <si>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</si>
  <si>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delete from Tb_BIL_InvoiceReceipt</t>
  </si>
  <si>
    <t>StartPeriod</t>
  </si>
  <si>
    <t>0000483/4/01/07/2020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</si>
  <si>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</si>
  <si>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</si>
  <si>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</si>
  <si>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</si>
  <si>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</si>
  <si>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</si>
  <si>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</si>
  <si>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update Tb_BIL_PayScheduleDtl</t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</si>
  <si>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</si>
  <si>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</si>
  <si>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</si>
  <si>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</si>
  <si>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</si>
  <si>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</si>
  <si>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</si>
  <si>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S0308651 - Data Maintenance SKD MSIG (Eform 259162)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</si>
  <si>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</si>
  <si>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</si>
  <si>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</si>
  <si>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</si>
  <si>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</si>
  <si>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</si>
  <si>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</si>
  <si>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</si>
  <si>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</si>
  <si>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</si>
  <si>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</si>
  <si>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</si>
  <si>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</si>
  <si>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</si>
  <si>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</si>
  <si>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</si>
  <si>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</si>
  <si>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</si>
  <si>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</si>
  <si>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Test on Local/Laptop:</t>
  </si>
  <si>
    <t>Calculation:</t>
  </si>
  <si>
    <t>SKD: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</si>
  <si>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</si>
  <si>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</si>
  <si>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</si>
  <si>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</si>
  <si>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</si>
  <si>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</si>
  <si>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</si>
  <si>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</si>
  <si>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</si>
  <si>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</si>
  <si>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</si>
  <si>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</si>
  <si>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</si>
  <si>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</si>
  <si>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</si>
  <si>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</si>
  <si>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</si>
  <si>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</si>
  <si>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</si>
  <si>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</si>
  <si>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</si>
  <si>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</si>
  <si>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</si>
  <si>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and x.paymentschedule = y.PaymentSchedule</t>
  </si>
  <si>
    <t>from Tb_BIL_PayScheduleDtl a</t>
  </si>
  <si>
    <t>where a.IdTb_BIL_PayScheduleDtl in (</t>
  </si>
  <si>
    <t>delete from Tb_BIL_PayScheduleDtl</t>
  </si>
  <si>
    <t>where IdTb_BIL_PayScheduleDtl in (</t>
  </si>
  <si>
    <t>Data yang dirubah:</t>
  </si>
  <si>
    <t>c.RemarksSys</t>
  </si>
  <si>
    <t>INVOICENOINSTALMENT</t>
  </si>
  <si>
    <t>AGREEMENTNUMBER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</si>
  <si>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</si>
  <si>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</si>
  <si>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</si>
  <si>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</si>
  <si>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</si>
  <si>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</si>
  <si>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</si>
  <si>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</si>
  <si>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</si>
  <si>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</si>
  <si>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</si>
  <si>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</si>
  <si>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</si>
  <si>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</si>
  <si>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</si>
  <si>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IsDraft = 1,</t>
  </si>
  <si>
    <t>IsValid = 0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</si>
  <si>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</si>
  <si>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</si>
  <si>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t>a.IsDraft, a.IsValid</t>
  </si>
  <si>
    <t>select a.SKDNo,</t>
  </si>
  <si>
    <t>0000588/4/10/12/2022</t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</si>
  <si>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</si>
  <si>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t>b.billingamt,</t>
  </si>
  <si>
    <t>b.expectationcollectionamount, b.collectionamt,</t>
  </si>
  <si>
    <t>c.BillingAmt,</t>
  </si>
  <si>
    <t>c.ExpectationCollectionAmount, c.CollectionAmt,</t>
  </si>
  <si>
    <t>update [User]</t>
  </si>
  <si>
    <t>update Tb_OPL_Employee</t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</si>
  <si>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</si>
  <si>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and x.bEngineNumber = y.oEngineNumber</t>
  </si>
  <si>
    <t>update Tb_MGT_UnitPrep</t>
  </si>
  <si>
    <t>4</t>
  </si>
  <si>
    <t>Joko Mulyanto</t>
  </si>
  <si>
    <t>IdTb_PRO_PO</t>
  </si>
  <si>
    <t>IsDelete</t>
  </si>
  <si>
    <t>a.MonthlyInstallmentAmount,</t>
  </si>
  <si>
    <t>from Tb_OPL_Unit a</t>
  </si>
  <si>
    <t>Lokasi email                     : Jakarta Head Office</t>
  </si>
  <si>
    <t>0000642/4/10/04/2023</t>
  </si>
  <si>
    <t>update OPLUObjectLease</t>
  </si>
  <si>
    <t>from [User] a</t>
  </si>
  <si>
    <t>from Tb_OPL_Employee a</t>
  </si>
  <si>
    <t>on a.IdTb_OPL_Unit = b.IdTb_OPL_Unit</t>
  </si>
  <si>
    <r>
      <rPr>
        <b/>
        <sz val="11"/>
        <color rgb="FFFF0000"/>
        <rFont val="Calibri"/>
        <family val="2"/>
        <scheme val="minor"/>
      </rPr>
      <t>20230531</t>
    </r>
    <r>
      <rPr>
        <b/>
        <sz val="11"/>
        <color rgb="FF0000FF"/>
        <rFont val="Calibri"/>
        <family val="2"/>
        <scheme val="minor"/>
      </rPr>
      <t>WED</t>
    </r>
  </si>
  <si>
    <t>b.IdTb_MKT_SKD_Dtl, b.IdSupplier,</t>
  </si>
  <si>
    <t>c.SupplierCode, c.SupplierName,</t>
  </si>
  <si>
    <t>join Supplier c</t>
  </si>
  <si>
    <t>on b.IdSupplier = c.IdSupplier</t>
  </si>
  <si>
    <t>Wawan Hermawan</t>
  </si>
  <si>
    <t>...</t>
  </si>
  <si>
    <t>update Tb_BIL_InvoiceReceipt</t>
  </si>
  <si>
    <t>0000720/4/01/04/2021</t>
  </si>
  <si>
    <t>0000737/4/01/04/2021</t>
  </si>
  <si>
    <r>
      <rPr>
        <b/>
        <sz val="11"/>
        <color rgb="FFFF0000"/>
        <rFont val="Calibri"/>
        <family val="2"/>
        <scheme val="minor"/>
      </rPr>
      <t>20230607</t>
    </r>
    <r>
      <rPr>
        <b/>
        <sz val="11"/>
        <color rgb="FF0000FF"/>
        <rFont val="Calibri"/>
        <family val="2"/>
        <scheme val="minor"/>
      </rPr>
      <t>WED</t>
    </r>
  </si>
  <si>
    <t>SupplierCode</t>
  </si>
  <si>
    <t>Virida Agustina</t>
  </si>
  <si>
    <t>NO AGREEMENT</t>
  </si>
  <si>
    <t>NOKA</t>
  </si>
  <si>
    <t>NOSIN</t>
  </si>
  <si>
    <t>NOPOL</t>
  </si>
  <si>
    <t>0000488/4/01/07/2020</t>
  </si>
  <si>
    <t>0000490/4/01/07/2020</t>
  </si>
  <si>
    <t>0000526/4/01/08/2020</t>
  </si>
  <si>
    <t>0000554/4/01/11/2020</t>
  </si>
  <si>
    <t>0000613/4/01/01/2021</t>
  </si>
  <si>
    <t>0000706/4/01/03/2021</t>
  </si>
  <si>
    <t>0000708/4/01/03/2021</t>
  </si>
  <si>
    <t>0000739/4/01/04/2021</t>
  </si>
  <si>
    <t>0000750/4/01/05/2021</t>
  </si>
  <si>
    <t>0000898/4/01/12/2021</t>
  </si>
  <si>
    <t>Color</t>
  </si>
  <si>
    <t>c.[Address], b.[Type],</t>
  </si>
  <si>
    <t>0000479/4/10/06/2022</t>
  </si>
  <si>
    <t>join OPLAgreement b</t>
  </si>
  <si>
    <t>on b.IdOPLAgreement = c.IdOPLAgreement</t>
  </si>
  <si>
    <t>Request Bu Erni</t>
  </si>
  <si>
    <t>from Product a</t>
  </si>
  <si>
    <t>join Tb_PRO_PO c</t>
  </si>
  <si>
    <t>join Supplier d</t>
  </si>
  <si>
    <t>on c.IdSupplier = d.IdSupplier</t>
  </si>
  <si>
    <t>SupplierName</t>
  </si>
  <si>
    <t>Address</t>
  </si>
  <si>
    <t>D00703</t>
  </si>
  <si>
    <t>DIPO STAR FINANCE - JAKARTA PUSAT - SENTRAL SENAYAN II</t>
  </si>
  <si>
    <t>SENTRAL SENAYAN II LT.3 JL. ASIA AFRIKA NO.8, Jakarta Pusat,  10270</t>
  </si>
  <si>
    <t>d.SupplierCode, d.SupplierName,</t>
  </si>
  <si>
    <t>d.[Address],</t>
  </si>
  <si>
    <t>select c.*</t>
  </si>
  <si>
    <t>join TB_MGT_RenewalDoc b</t>
  </si>
  <si>
    <t>join TB_MGT_RenewalDocDtl c</t>
  </si>
  <si>
    <t>on b.IdTb_MGT_RenewalDoc = c.IdTb_MGT_RenewalDoc</t>
  </si>
  <si>
    <t>update TB_MGT_RenewalDocDtl</t>
  </si>
  <si>
    <r>
      <t>where a.PoliceNumber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</si>
  <si>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B9240PCU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</si>
  <si>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</si>
  <si>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t>11314</t>
  </si>
  <si>
    <t>update Tb_PRO_PO</t>
  </si>
  <si>
    <t>IdSupplier = 11314, -- 310</t>
  </si>
  <si>
    <t>IsActive = 0,</t>
  </si>
  <si>
    <t>update UserBranch</t>
  </si>
  <si>
    <t>from Tb_MTN_Payment_Approval a</t>
  </si>
  <si>
    <r>
      <rPr>
        <b/>
        <sz val="11"/>
        <color rgb="FFFF0000"/>
        <rFont val="Calibri"/>
        <family val="2"/>
        <scheme val="minor"/>
      </rPr>
      <t>20230630</t>
    </r>
    <r>
      <rPr>
        <b/>
        <sz val="11"/>
        <color rgb="FF0000FF"/>
        <rFont val="Calibri"/>
        <family val="2"/>
        <scheme val="minor"/>
      </rPr>
      <t>FRI</t>
    </r>
  </si>
  <si>
    <t>on x.bAgreementNumber = y.AgreementNumber</t>
  </si>
  <si>
    <t>Agreement Start Period Date</t>
  </si>
  <si>
    <t>Agreement end Period Date</t>
  </si>
  <si>
    <t>Agreement BAST Date</t>
  </si>
  <si>
    <t>Unit Preparation BAST Actual Date</t>
  </si>
  <si>
    <t>Agreement Information inquiry Bast Date</t>
  </si>
  <si>
    <t>select d.*</t>
  </si>
  <si>
    <r>
      <t>'</t>
    </r>
    <r>
      <rPr>
        <b/>
        <sz val="11"/>
        <color theme="1"/>
        <rFont val="Consolas"/>
        <family val="3"/>
      </rPr>
      <t>52365/INV/JKN/04/2023</t>
    </r>
    <r>
      <rPr>
        <sz val="11"/>
        <color theme="1"/>
        <rFont val="Consolas"/>
        <family val="3"/>
      </rPr>
      <t>'</t>
    </r>
  </si>
  <si>
    <t>[STAGING INVOICE PRORATE] PT. LIMA SEKAWAN LOGISTIK - 4 KONTRAK</t>
  </si>
  <si>
    <t>RE: [STAGING INVOICE PRORATE] PT. LIMA SEKAWAN LOGISTIK - 4 KONTRAK</t>
  </si>
  <si>
    <t>b.ATPMDiscount              as [KTB Discount Direct To DSF],</t>
  </si>
  <si>
    <t>c.PrimeEffectivePercent     as [Landing Rate],</t>
  </si>
  <si>
    <t>c.BorrowingEffectivePercent as [Borrowing Rate],</t>
  </si>
  <si>
    <t>c.SpreadEffectivePercent    as [Spread Rate (without compensation vat in)]</t>
  </si>
  <si>
    <t>join OPLBasicCondition b</t>
  </si>
  <si>
    <t>on a.IdOPLCalculation = b.IdOPLCalculation</t>
  </si>
  <si>
    <t>join OPLFinanceCondition c</t>
  </si>
  <si>
    <t>on a.IdOPLCalculation = c.IdOPLCalculation</t>
  </si>
  <si>
    <t>update OPLBasicCondition</t>
  </si>
  <si>
    <t>update OPLFinanceCondition</t>
  </si>
  <si>
    <r>
      <t>where a.OPLCalculationNumber = '</t>
    </r>
    <r>
      <rPr>
        <b/>
        <sz val="11"/>
        <color theme="1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</si>
  <si>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r>
      <t>where a.SKDNo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</si>
  <si>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</si>
  <si>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 xml:space="preserve">SpreadEffectivePercent = </t>
    </r>
    <r>
      <rPr>
        <b/>
        <sz val="11"/>
        <color theme="1"/>
        <rFont val="Consolas"/>
        <family val="3"/>
      </rPr>
      <t>3.36</t>
    </r>
    <r>
      <rPr>
        <sz val="11"/>
        <color theme="1"/>
        <rFont val="Consolas"/>
        <family val="3"/>
      </rPr>
      <t xml:space="preserve"> -- 4.020000</t>
    </r>
  </si>
  <si>
    <r>
      <t xml:space="preserve">ATPMDiscount = </t>
    </r>
    <r>
      <rPr>
        <b/>
        <sz val="11"/>
        <color theme="1"/>
        <rFont val="Consolas"/>
        <family val="3"/>
      </rPr>
      <t>null</t>
    </r>
    <r>
      <rPr>
        <sz val="11"/>
        <color theme="1"/>
        <rFont val="Consolas"/>
        <family val="3"/>
      </rPr>
      <t xml:space="preserve"> -- 11764706.000</t>
    </r>
  </si>
  <si>
    <r>
      <t xml:space="preserve">PrimeEffectivePercent = </t>
    </r>
    <r>
      <rPr>
        <b/>
        <sz val="11"/>
        <color theme="1"/>
        <rFont val="Consolas"/>
        <family val="3"/>
      </rPr>
      <t>12.86</t>
    </r>
    <r>
      <rPr>
        <sz val="11"/>
        <color theme="1"/>
        <rFont val="Consolas"/>
        <family val="3"/>
      </rPr>
      <t>, -- 13.520000</t>
    </r>
  </si>
  <si>
    <t>Adi Putra Nugraha</t>
  </si>
  <si>
    <t>0001360/4/01/05/2023</t>
  </si>
  <si>
    <t>select a.IdTb_MKT_SKD, a.SKDNo,</t>
  </si>
  <si>
    <t xml:space="preserve">Department                     : Operating Lease Marketing </t>
  </si>
  <si>
    <t>0000450/4/08/01/2021</t>
  </si>
  <si>
    <t>0000055/4/38/05/2023</t>
  </si>
  <si>
    <t>Staging Invoice JASA PEGAWAI PT SWADHARMA SARANA I. KOPERASI</t>
  </si>
  <si>
    <t>RE: Staging Invoice JASA PEGAWAI PT SWADHARMA SARANA I. KOPERASI</t>
  </si>
  <si>
    <t>d.RemarksSys</t>
  </si>
  <si>
    <t>where a.IdUser = 305;</t>
  </si>
  <si>
    <t>and IdTb_OPL_Branch = 3;</t>
  </si>
  <si>
    <t>Request Bu Andreina</t>
  </si>
  <si>
    <r>
      <rPr>
        <b/>
        <sz val="11"/>
        <color rgb="FFFF0000"/>
        <rFont val="Calibri"/>
        <family val="2"/>
        <scheme val="minor"/>
      </rPr>
      <t>20230713</t>
    </r>
    <r>
      <rPr>
        <b/>
        <sz val="11"/>
        <color rgb="FF0000FF"/>
        <rFont val="Calibri"/>
        <family val="2"/>
        <scheme val="minor"/>
      </rPr>
      <t>WED</t>
    </r>
  </si>
  <si>
    <t>ModelYear</t>
  </si>
  <si>
    <t>2020</t>
  </si>
  <si>
    <t>where IdTb_BIL_InvoiceReceipt in (</t>
  </si>
  <si>
    <t>Nadila</t>
  </si>
  <si>
    <t>Request Pak Riona</t>
  </si>
  <si>
    <t>order by a.AgreementNumber;</t>
  </si>
  <si>
    <t>Staging Invoice Prorate Awal JASA PEGAWAI PT SWADHARMA SARANA I. KOPERASI</t>
  </si>
  <si>
    <t>RE: Staging Invoice Prorate Awal JASA PEGAWAI PT SWADHARMA SARANA I. KOPERASI</t>
  </si>
  <si>
    <t>Department                     : Operating Lease Operation</t>
  </si>
  <si>
    <t>Position                             : Staff</t>
  </si>
  <si>
    <t xml:space="preserve">STAGING INVOICE PRORTAE AWAL KINARYA SELARAS PIRANTI. PT </t>
  </si>
  <si>
    <t xml:space="preserve">RE: STAGING INVOICE PRORTAE AWAL KINARYA SELARAS PIRANTI. PT </t>
  </si>
  <si>
    <t>S0344604</t>
  </si>
  <si>
    <t>Staging Invoice Prorate Awal Kinarya Selaras Piranti, PT.</t>
  </si>
  <si>
    <t>Similar Tickets:</t>
  </si>
  <si>
    <t>LastModifiedDate = getdate()</t>
  </si>
  <si>
    <t>OLSS [GOODCOPY] RE: 338466 - 338823- Rotation request from OPL JHO to Admin Collection Palembang II : Rahaellia Panjaitan</t>
  </si>
  <si>
    <t>S0344682</t>
  </si>
  <si>
    <t>IdProductModel</t>
  </si>
  <si>
    <t>revisi data unit gts #345687</t>
  </si>
  <si>
    <t>S0344876 - Revise GTS Unit Data #345687</t>
  </si>
  <si>
    <t>D:\OPERATION-OLS\CMDB-TICKETS\S0344876 - Revise GTS Unit Data #345687</t>
  </si>
  <si>
    <t>0001035/4/08/05/2023</t>
  </si>
  <si>
    <t>0001034/4/08/05/2023</t>
  </si>
  <si>
    <t>0001036/4/08/05/2023</t>
  </si>
  <si>
    <t>0001364/4/01/05/2023</t>
  </si>
  <si>
    <t>0001365/4/01/05/2023</t>
  </si>
  <si>
    <t>MHKP3CA1JLK208883</t>
  </si>
  <si>
    <t>MHKP3CA1JLK209859</t>
  </si>
  <si>
    <t>MHKP3CA1JLK208859</t>
  </si>
  <si>
    <t>MK2NCWTARKJ022708</t>
  </si>
  <si>
    <t>MK2NCWPARKJ002722</t>
  </si>
  <si>
    <t>3SZDGX5542</t>
  </si>
  <si>
    <t>3SZDGX7326</t>
  </si>
  <si>
    <t>3SZDGX5618</t>
  </si>
  <si>
    <t>4A91HB0994</t>
  </si>
  <si>
    <t>4A91GR1946</t>
  </si>
  <si>
    <t>B9241PCQ</t>
  </si>
  <si>
    <t>B9235PCQ</t>
  </si>
  <si>
    <t>B9237PCQ</t>
  </si>
  <si>
    <t>B2120SIY</t>
  </si>
  <si>
    <t>B2813UKY</t>
  </si>
  <si>
    <t>PUTIH</t>
  </si>
  <si>
    <t>SILVER</t>
  </si>
  <si>
    <t>MHKP3BA1JPK185386</t>
  </si>
  <si>
    <t>MHKP3BA1JPK184785</t>
  </si>
  <si>
    <t>MHKP3BA1JPK183571</t>
  </si>
  <si>
    <t>MHYANC22SPJ103618</t>
  </si>
  <si>
    <t>MHKAA1AY6PK031446</t>
  </si>
  <si>
    <t>K3MJ38548</t>
  </si>
  <si>
    <t>K3MJ37228</t>
  </si>
  <si>
    <t>K3MJ35387</t>
  </si>
  <si>
    <t>K15BT1515754</t>
  </si>
  <si>
    <t>1NRG232535</t>
  </si>
  <si>
    <t>B9697UXC</t>
  </si>
  <si>
    <t>B9695UXC</t>
  </si>
  <si>
    <t>B9434UXC</t>
  </si>
  <si>
    <t>B2022PZK</t>
  </si>
  <si>
    <t xml:space="preserve">B2977PZL </t>
  </si>
  <si>
    <t>PUTIH SILVER</t>
  </si>
  <si>
    <t xml:space="preserve">PUTIH SILVER </t>
  </si>
  <si>
    <t xml:space="preserve">ABU ABU </t>
  </si>
  <si>
    <t>COKLAT MUDA (BRAVE KHAKI)</t>
  </si>
  <si>
    <t>update Tb_OPL_Unit set ChassisNumber = 'MHKP3BA1JPK184785', EngineNumber = 'K3MJ37228', PoliceNumber = 'B9695UXC', PoliceNumberAct = 'B9695UXC', Colour = 'PUTIH SILVER', RemarksSys = case when RemarksSys is null then 'S0344876' else RemarksSys + '-S0344876' end where IdTb_OPL_Unit = 8362;</t>
  </si>
  <si>
    <t>update Tb_OPL_Unit set ChassisNumber = 'MHKP3BA1JPK185386', EngineNumber = 'K3MJ38548', PoliceNumber = 'B9697UXC', PoliceNumberAct = 'B9697UXC', Colour = 'PUTIH SILVER', RemarksSys = case when RemarksSys is null then 'S0344876' else RemarksSys + '-S0344876' end where IdTb_OPL_Unit = 8376;</t>
  </si>
  <si>
    <t>update Tb_OPL_Unit set ChassisNumber = 'MHKP3BA1JPK183571', EngineNumber = 'K3MJ35387', PoliceNumber = 'B9434UXC', PoliceNumberAct = 'B9434UXC', Colour = 'PUTIH', RemarksSys = case when RemarksSys is null then 'S0344876' else RemarksSys + '-S0344876' end where IdTb_OPL_Unit = 8374;</t>
  </si>
  <si>
    <t>update Tb_OPL_Unit set ChassisNumber = 'MHYANC22SPJ103618', EngineNumber = 'K15BT1515754', PoliceNumber = 'B2022PZK', PoliceNumberAct = 'B2022PZK', Colour = left('COKLAT MUDA (BRAVE KHAKI)', 20), RemarksSys = case when RemarksSys is null then 'S0344876' else RemarksSys + '-S0344876' end where IdTb_OPL_Unit = 8336;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</si>
  <si>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7788;</t>
  </si>
  <si>
    <t>update Tb_OPL_Unit set ChassisNumber = 'MHKAA1AY6PK031446', EngineNumber = '1NRG232535', PoliceNumber = 'B2977PZL', PoliceNumberAct = 'B2977PZL', Colour = 'ABU ABU', RemarksSys = case when RemarksSys is null then 'S0344876' else RemarksSys + '-S0344876' end where IdTb_OPL_Unit = 19728;</t>
  </si>
  <si>
    <t>update OPLUObjectLease set Remarks = 'MHKP3BA1JPK184785', EngineNumber = 'K3MJ37228', IdentityPoliceNumber = 'B9695UXC', RemarksSys = case when RemarksSys is null then 'S0344876' else RemarksSys + '-S0344876' end where IdUObjLease = 8620;</t>
  </si>
  <si>
    <t>update OPLUObjectLease set Remarks = 'MHKP3BA1JPK185386', EngineNumber = 'K3MJ38548', IdentityPoliceNumber = 'B9697UXC', RemarksSys = case when RemarksSys is null then 'S0344876' else RemarksSys + '-S0344876' end where IdUObjLease = 8634;</t>
  </si>
  <si>
    <t>update OPLUObjectLease set Remarks = 'MHKP3BA1JPK183571', EngineNumber = 'K3MJ35387', IdentityPoliceNumber = 'B9434UXC', RemarksSys = case when RemarksSys is null then 'S0344876' else RemarksSys + '-S0344876' end where IdUObjLease = 8632;</t>
  </si>
  <si>
    <t>update OPLUObjectLease set Remarks = 'MHYANC22SPJ103618', EngineNumber = 'K15BT1515754', IdentityPoliceNumber = 'B2022PZK', RemarksSys = case when RemarksSys is null then 'S0344876' else RemarksSys + '-S0344876' end where IdUObjLease = 8594;</t>
  </si>
  <si>
    <t>update OPLUObjectLease set Remarks = 'MHKAA1AY6PK031446', EngineNumber = '1NRG232535', IdentityPoliceNumber = 'B2977PZL', RemarksSys = case when RemarksSys is null then 'S0344876' else RemarksSys + '-S0344876' end where IdUObjLease = 8021;</t>
  </si>
  <si>
    <t>update OPLUObjectLease set Remarks = 'MHKAA1AY6PK031446', EngineNumber = '1NRG232535', IdentityPoliceNumber = 'B2977PZL', RemarksSys = case when RemarksSys is null then 'S0344876' else RemarksSys + '-S0344876' end where IdUObjLease = 20412;</t>
  </si>
  <si>
    <t>RE: Service Request S0344876 RE: revisi data unit gts #345687</t>
  </si>
  <si>
    <t>EndPeriod = '2023-07-31' -- '2023-07-30'</t>
  </si>
  <si>
    <t>a.SKDNo,</t>
  </si>
  <si>
    <t>where IdTb_MKT_SKD_Dtl in (</t>
  </si>
  <si>
    <r>
      <rPr>
        <b/>
        <sz val="11"/>
        <color rgb="FFFF0000"/>
        <rFont val="Calibri"/>
        <family val="2"/>
        <scheme val="minor"/>
      </rPr>
      <t>20230725</t>
    </r>
    <r>
      <rPr>
        <b/>
        <sz val="11"/>
        <color rgb="FF0000FF"/>
        <rFont val="Calibri"/>
        <family val="2"/>
        <scheme val="minor"/>
      </rPr>
      <t>TUE</t>
    </r>
  </si>
  <si>
    <t>Request Bu Nurul</t>
  </si>
  <si>
    <t>345287 - 343475 - Rotation request from Bandung Office to Surabaya Office : Hapid Abdulatif</t>
  </si>
  <si>
    <t>S0344913</t>
  </si>
  <si>
    <t>Revise GTS Unit Data #345687</t>
  </si>
  <si>
    <t>S0344876</t>
  </si>
  <si>
    <t>PONumber</t>
  </si>
  <si>
    <t>S0345259</t>
  </si>
  <si>
    <t>Revise Billing Agreement 0001377/4/01/06/2023</t>
  </si>
  <si>
    <t>STAGING INVOICE PRORATE PT. MAZHAK TEKNIK INDONESIA 0000587/4/10/12/2022</t>
  </si>
  <si>
    <t>S0345449</t>
  </si>
  <si>
    <t>0001422/4/01/07/2023</t>
  </si>
  <si>
    <t>S0345521</t>
  </si>
  <si>
    <t>346976 - A3836 - Activation OLSS : Claudius Johanes Alfa T - DSF JHO</t>
  </si>
  <si>
    <t>IdOPLAgreement</t>
  </si>
  <si>
    <t>IdTb_OPL_Branch</t>
  </si>
  <si>
    <t>PODate</t>
  </si>
  <si>
    <t>ChassisNumber = 'MHKP3BA1JPK183571',</t>
  </si>
  <si>
    <t>EngineNumber = 'K3MJ35387',</t>
  </si>
  <si>
    <t>PoliceNumber = 'B9434UXC',</t>
  </si>
  <si>
    <t>PoliceNumberAct = 'B9434UXC'</t>
  </si>
  <si>
    <t>where IdTb_OPL_Unit = 20403;</t>
  </si>
  <si>
    <t>Remarks = 'MHKP3BA1JPK183571',</t>
  </si>
  <si>
    <t>IdentityPoliceNumber = 'B9434UXC'</t>
  </si>
  <si>
    <t>where IdUObjLease = 21037;</t>
  </si>
  <si>
    <t>S0345536</t>
  </si>
  <si>
    <t>List of Maintenance Agreement</t>
  </si>
  <si>
    <r>
      <rPr>
        <b/>
        <sz val="11"/>
        <color rgb="FFFF0000"/>
        <rFont val="Calibri"/>
        <family val="2"/>
        <scheme val="minor"/>
      </rPr>
      <t>20230801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</si>
  <si>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</si>
  <si>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</si>
  <si>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</si>
  <si>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t>Request Perubahan Nilai to be Paid pada no Memo 00125/COP/133/2023</t>
  </si>
  <si>
    <t>S0346055</t>
  </si>
  <si>
    <t>from Tb_DIS_AssetSelling a</t>
  </si>
  <si>
    <t>join Tb_DIS_Agreement b</t>
  </si>
  <si>
    <t>Revisi Invoice PT. LEIGHTON CONTRACTORS INDONESIA &amp; PT. TRUCKKING LINTAS SARANA</t>
  </si>
  <si>
    <t>Revisi Invoice PT. NOVO NORDISK INDONESIA</t>
  </si>
  <si>
    <t>Riris Emma Agustina</t>
  </si>
  <si>
    <t>revisi supplier karoseri #347902</t>
  </si>
  <si>
    <t>S0346084</t>
  </si>
  <si>
    <t>Revisi supplier karoseri #347899</t>
  </si>
  <si>
    <t>S0346083</t>
  </si>
  <si>
    <t>[REVISI INVOICE] PT. INDONUSA TELEMEDIA -  Reschedule Installment</t>
  </si>
  <si>
    <t>S0346377</t>
  </si>
  <si>
    <t>S0346369</t>
  </si>
  <si>
    <t>S0346362</t>
  </si>
  <si>
    <t>SDA_INCIDENTS_ASSIGNED (16 rows)</t>
  </si>
  <si>
    <t>Revisi data Suplie Unit PT BINTANG MARAGA LINTAS MEDIA #348653</t>
  </si>
  <si>
    <t>S0346684</t>
  </si>
  <si>
    <t>[TANYA DOUBLE NO INVOICE] PT. LIMA SEKAWAN LOGISTIK</t>
  </si>
  <si>
    <t>S0346695</t>
  </si>
  <si>
    <t>S0346695 - [TANYA DOUBLE NO INVOICE] PT. LIMA SEKAWAN LOGISTIK</t>
  </si>
  <si>
    <t>S0346714</t>
  </si>
  <si>
    <t>Revise BAST Date #348884</t>
  </si>
  <si>
    <t>[STAGING INVOICE PRORATE] PINUS - 1406/4/01</t>
  </si>
  <si>
    <t>S0346723</t>
  </si>
  <si>
    <t>Data Maintenance Tahun Unit pada SKD 0001417/4/01/07/2023 eform 348926</t>
  </si>
  <si>
    <t>Revisi Date Suryapatih #348938</t>
  </si>
  <si>
    <t>S0346727</t>
  </si>
  <si>
    <t>S0346728</t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</si>
  <si>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</si>
  <si>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t>--on a.IdOPLCalculation = a1.IdOPLCalculation</t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</si>
  <si>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</si>
  <si>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t>--on a.IdOPLCalculation = a2.IdOPLCalculation</t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</si>
  <si>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</si>
  <si>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t>--on a.IdOPLCalculation = a3.IdOPLCalculation</t>
  </si>
  <si>
    <r>
      <t xml:space="preserve">--join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</si>
  <si>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t>--on a.LeaseCategory = a4.IdOptionItemValue</t>
  </si>
  <si>
    <t>a.ProductCode,</t>
  </si>
  <si>
    <t>c1.RemarksSys</t>
  </si>
  <si>
    <t>on c1.IdProduct = c2.IdProduct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</si>
  <si>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</si>
  <si>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t>select a.ModelYear, a.* -- 1596 | VEH/00021/V-001/CDF4LK/202101</t>
  </si>
  <si>
    <t>where a.ModelName like '%COLT DIESEL FE 74 L K%';</t>
  </si>
  <si>
    <t>c1.IdProduct, c2.ModelYear,</t>
  </si>
  <si>
    <t>Revisi Kwitansi Kontrak PT. AMARTHA MANUNGGAL PRIMA (NON PPH) dan revisi harga per unit</t>
  </si>
  <si>
    <t>S0346737</t>
  </si>
  <si>
    <t>Revise Supplier #348968</t>
  </si>
  <si>
    <t>S0346741</t>
  </si>
  <si>
    <t>S0346741 - Revisi Kwitansi Kontrak PT. AMARTHA MANUNGGAL PRIMA (NON PPH) dan revisi harga per unit</t>
  </si>
  <si>
    <t>c.IdTb_PRO_PO, c.PONumber,</t>
  </si>
  <si>
    <t>c.IdSupplier,</t>
  </si>
  <si>
    <t>left join Supplier d</t>
  </si>
  <si>
    <t>d.IdTb_MGT_UnitPrep,</t>
  </si>
  <si>
    <t>d.IdSupplier,</t>
  </si>
  <si>
    <t>e.SupplierCode, e.SupplierName,</t>
  </si>
  <si>
    <t>e.[Address],</t>
  </si>
  <si>
    <t>on b.IdOPLAgreement = d.IdOPLAgreement</t>
  </si>
  <si>
    <t>and c.PONumber = d.PONumber</t>
  </si>
  <si>
    <t>left join Supplier e</t>
  </si>
  <si>
    <t>on d.IdSupplier = e.IdSupplier</t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</si>
  <si>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</si>
  <si>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</si>
  <si>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d</t>
    </r>
  </si>
  <si>
    <t>S0346759</t>
  </si>
  <si>
    <t>Revise Unit Data #349028</t>
  </si>
  <si>
    <t>S0346762</t>
  </si>
  <si>
    <t>Revise Supplier #349015</t>
  </si>
  <si>
    <t>on x.AgreementNumber = y.AgreementNumber</t>
  </si>
  <si>
    <t>S0346770</t>
  </si>
  <si>
    <t>Revise Supplier #349090</t>
  </si>
  <si>
    <t>0000068/4/38/07/2023</t>
  </si>
  <si>
    <t>S0346791</t>
  </si>
  <si>
    <t>Revise BAST Date #349122</t>
  </si>
  <si>
    <r>
      <rPr>
        <b/>
        <sz val="11"/>
        <color rgb="FFFF0000"/>
        <rFont val="Calibri"/>
        <family val="2"/>
        <scheme val="minor"/>
      </rPr>
      <t>20230802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</si>
  <si>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</si>
  <si>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</si>
  <si>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</si>
  <si>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</si>
  <si>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</si>
  <si>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</si>
  <si>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</si>
  <si>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</si>
  <si>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</si>
  <si>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</si>
  <si>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</si>
  <si>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</si>
  <si>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</si>
  <si>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</si>
  <si>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</si>
  <si>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</si>
  <si>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</si>
  <si>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</si>
  <si>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20230808</t>
    </r>
    <r>
      <rPr>
        <b/>
        <sz val="11"/>
        <color rgb="FF0000FF"/>
        <rFont val="Calibri"/>
        <family val="2"/>
        <scheme val="minor"/>
      </rPr>
      <t>TUE</t>
    </r>
  </si>
  <si>
    <t>FW: 348887 - Rotation request to Head of IT Planning &amp; Development Department  : Richardus Bayu</t>
  </si>
  <si>
    <t>S0346892</t>
  </si>
  <si>
    <t>Maintenance Expense periode Juli 2023 (OLSS Data)</t>
  </si>
  <si>
    <t>S0346892 - 348887 - Rotation request to Head of IT Planning &amp; Development Department  : Richardus Bayu</t>
  </si>
  <si>
    <t>S0346909</t>
  </si>
  <si>
    <t>S0346909 - Maintenace Expense Data Period July 2023</t>
  </si>
  <si>
    <t>Tanto Subagyo</t>
  </si>
  <si>
    <t>348887 - Rotation request to Head of IT Planning &amp; Development Department  : Richardus Bayu</t>
  </si>
  <si>
    <t>DSF - Confins Application Support (OS21414)</t>
  </si>
  <si>
    <t>Ivetta Ivetta</t>
  </si>
  <si>
    <t>Lucy Germima Wilson</t>
  </si>
  <si>
    <t>Produced by Aryo Budi Dwi Prasetyo on August 1, 2023, 9:11 am</t>
  </si>
  <si>
    <t>SDA_INCIDENTS_ASSIGNED (28 rows)</t>
  </si>
  <si>
    <t>Maintenace Expense Data Period July 2023</t>
  </si>
  <si>
    <t>[Request] Monthly Report OLS - July 2023</t>
  </si>
  <si>
    <t>--join Tb_DIS_Buyers c -- IdTb_DIS_Agreement = 8960</t>
  </si>
  <si>
    <t>where a.MemoNumber = '00119/COP/127/2023';</t>
  </si>
  <si>
    <t>IdTb_DIS_Agreement</t>
  </si>
  <si>
    <t>DisposalNumber</t>
  </si>
  <si>
    <t>AssetCode</t>
  </si>
  <si>
    <t>EngineNumber</t>
  </si>
  <si>
    <t>Depreciation</t>
  </si>
  <si>
    <t>BookValue</t>
  </si>
  <si>
    <t>Impairement</t>
  </si>
  <si>
    <t>ProductPrice</t>
  </si>
  <si>
    <t>Registration</t>
  </si>
  <si>
    <t>Maintenance</t>
  </si>
  <si>
    <t>Replacement</t>
  </si>
  <si>
    <t>InsuranceCost</t>
  </si>
  <si>
    <t>MediatorFee</t>
  </si>
  <si>
    <t>Mobilization</t>
  </si>
  <si>
    <t>Demobilization</t>
  </si>
  <si>
    <t>InterestCost</t>
  </si>
  <si>
    <t>TermOfPaymentCost</t>
  </si>
  <si>
    <t>InterestCostBeforeBAST</t>
  </si>
  <si>
    <t>SyncDate</t>
  </si>
  <si>
    <t>DeletedDate</t>
  </si>
  <si>
    <t>DeletedBy</t>
  </si>
  <si>
    <t>DeletedReason</t>
  </si>
  <si>
    <t>Payment</t>
  </si>
  <si>
    <t>PaymentDate</t>
  </si>
  <si>
    <t>BPKBReleased</t>
  </si>
  <si>
    <t>BPKBReleasedDate</t>
  </si>
  <si>
    <t>AssetReleased</t>
  </si>
  <si>
    <t>AssetReleasedDate</t>
  </si>
  <si>
    <t>Invalid</t>
  </si>
  <si>
    <t>InvalidReason</t>
  </si>
  <si>
    <t>DepreciationDate</t>
  </si>
  <si>
    <t>0000343/4/08/06/2020</t>
  </si>
  <si>
    <t>4A91HP5409</t>
  </si>
  <si>
    <t>KRN</t>
  </si>
  <si>
    <t>join Tb_DIS_AssetSellingDetail_Item d</t>
  </si>
  <si>
    <t>on b.IdTb_DIS_Agreement = d.IdTb_DIS_Agreement</t>
  </si>
  <si>
    <t>IdTb_DIS_AssetSellingDetail_Item</t>
  </si>
  <si>
    <t>IdTb_DIS_AssetSellingDetail</t>
  </si>
  <si>
    <t>IdTb_DIS_AssetSelling</t>
  </si>
  <si>
    <t>NetReceived</t>
  </si>
  <si>
    <t>delete from Tb_DIS_AssetSellingDetail_Item</t>
  </si>
  <si>
    <t>--where IdTb_DIS_AssetSellingDetail_Item = 1778;</t>
  </si>
  <si>
    <t>where IdTb_DIS_Agreement = 8963;</t>
  </si>
  <si>
    <t>delete from Tb_DIS_Agreement</t>
  </si>
  <si>
    <t>S0346917</t>
  </si>
  <si>
    <t>Monthly Report OLS - July 2023 Data</t>
  </si>
  <si>
    <t>S0346917 - Monthly Report OLS - July 2023 Data</t>
  </si>
  <si>
    <t>RE: Service Request S0346909 - RE: Maintenance Expense periode Juli 2023 (OLSS Data)</t>
  </si>
  <si>
    <t>Request Bu Karina</t>
  </si>
  <si>
    <t>[STAGING INVOICE PRORATE] PT. SAMUDERA ENERGI TANGGUH 610/4/10</t>
  </si>
  <si>
    <t>S0346938</t>
  </si>
  <si>
    <t>S0346938 - [STAGING INVOICE PRORATE] PT. SAMUDERA ENERGI TANGGUH 610/4/10</t>
  </si>
  <si>
    <t>RE: [STAGING INVOICE PRORATE] PT. SAMUDERA ENERGI TANGGUH 610/4/10</t>
  </si>
  <si>
    <t>54641/INV/JKS/07/2023</t>
  </si>
  <si>
    <t>Service Request S0346938 - RE: [STAGING INVOICE PRORATE] PT. SAMUDERA ENERGI TANGGUH 610/4/10</t>
  </si>
  <si>
    <t>Perubahan Supplier Pada SKD 1416 (349506)</t>
  </si>
  <si>
    <t>S0346949</t>
  </si>
  <si>
    <t>Revise Supplier SKD 1416 (349506)</t>
  </si>
  <si>
    <t>S0346949 - Revise Supplier SKD 1416 (349506)</t>
  </si>
  <si>
    <t>100168</t>
  </si>
  <si>
    <t>MUSTIKA PRIMA BERLIAN</t>
  </si>
  <si>
    <t>11421</t>
  </si>
  <si>
    <r>
      <t>where a.SKDNo = '</t>
    </r>
    <r>
      <rPr>
        <b/>
        <sz val="11"/>
        <color theme="1"/>
        <rFont val="Consolas"/>
        <family val="3"/>
      </rPr>
      <t>0001416/4/01/07/2023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</si>
  <si>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S0346949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-S0346949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</si>
  <si>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11421</t>
    </r>
    <r>
      <rPr>
        <sz val="11"/>
        <color theme="1"/>
        <rFont val="Consolas"/>
        <family val="3"/>
      </rPr>
      <t>, -- 6419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</si>
  <si>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</si>
  <si>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Tb_PRO_PO</t>
    </r>
  </si>
  <si>
    <r>
      <t>where IdTb_PRO_PO in (</t>
    </r>
    <r>
      <rPr>
        <b/>
        <sz val="11"/>
        <color theme="1"/>
        <rFont val="Consolas"/>
        <family val="3"/>
      </rPr>
      <t>5443</t>
    </r>
    <r>
      <rPr>
        <sz val="11"/>
        <color theme="1"/>
        <rFont val="Consolas"/>
        <family val="3"/>
      </rPr>
      <t>);</t>
    </r>
  </si>
  <si>
    <r>
      <t>where IdTb_MKT_SKD_Dtl in (</t>
    </r>
    <r>
      <rPr>
        <b/>
        <sz val="11"/>
        <color theme="1"/>
        <rFont val="Consolas"/>
        <family val="3"/>
      </rPr>
      <t>210093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210094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</si>
  <si>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6406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6407</t>
    </r>
    <r>
      <rPr>
        <sz val="11"/>
        <color theme="1"/>
        <rFont val="Consolas"/>
        <family val="3"/>
      </rPr>
      <t>);</t>
    </r>
  </si>
  <si>
    <t>0001416/4/01/07/2023</t>
  </si>
  <si>
    <t>RE: Service Request S0346949  RE: Perubahan Supplier Pada SKD 1416 (349506)</t>
  </si>
  <si>
    <t>Perubahan qty kendaraan pada skd  0000663/4/10/07/2023 (349508)</t>
  </si>
  <si>
    <t>0000663/4/10/07/2023</t>
  </si>
  <si>
    <t>b.IdTb_MKT_SKD_Dtl, b.[Name], b.[Type],</t>
  </si>
  <si>
    <t>b.Qty,</t>
  </si>
  <si>
    <t>RemarksSys = case when RemarksSys is null then '' else RemarksSys + '-' end</t>
  </si>
  <si>
    <r>
      <t>where a.SKDNo = '</t>
    </r>
    <r>
      <rPr>
        <b/>
        <sz val="11"/>
        <color theme="1"/>
        <rFont val="Consolas"/>
        <family val="3"/>
      </rPr>
      <t>0000663/4/10/07/2023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</si>
  <si>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210179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210180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</si>
  <si>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6</t>
    </r>
    <r>
      <rPr>
        <sz val="11"/>
        <color theme="1"/>
        <rFont val="Consolas"/>
        <family val="3"/>
      </rPr>
      <t>, -- 10</t>
    </r>
  </si>
  <si>
    <t>S0346961 - Revise Unit Quantity on SKD 0000663/4/10/07/2023 (349508)</t>
  </si>
  <si>
    <t>RE: PERMINTAAN DATA MAINTENANCE (AUTOMATIC EMAIL)</t>
  </si>
  <si>
    <t>Service Request S0344876 - RE: PERMINTAAN DATA MAINTENANCE (AUTOMATIC EMAIL)</t>
  </si>
  <si>
    <t>RE: Revisi Kwitansi Kontrak PT. AMARTHA MANUNGGAL PRIMA (NON PPH) dan revisi harga per unit</t>
  </si>
  <si>
    <t>0001051/4/08/06/2023</t>
  </si>
  <si>
    <t>Service Request S0346741 - RE: Revisi Kwitansi Kontrak PT. AMARTHA MANUNGGAL PRIMA (NON PPH) dan revisi harga per unit</t>
  </si>
  <si>
    <t>Impact Analysis UU PDP for OLSS Application</t>
  </si>
  <si>
    <t>WARNA</t>
  </si>
  <si>
    <t>B2977PZL</t>
  </si>
  <si>
    <t>ABU ABU </t>
  </si>
  <si>
    <t>Coklat Muda (Brave Khaki)</t>
  </si>
  <si>
    <t>b.Remarks, b.EngineNumber,</t>
  </si>
  <si>
    <t>c.ChassisNumber, c.EngineNumber,</t>
  </si>
  <si>
    <t>'0001365/4/01/05/2023',</t>
  </si>
  <si>
    <t>'0001364/4/01/05/2023'</t>
  </si>
  <si>
    <t>MK2NCWPARKJ002722GS</t>
  </si>
  <si>
    <t>4A91GR1946GS</t>
  </si>
  <si>
    <t>Updated STNK</t>
  </si>
  <si>
    <t>MK2NCWTARKJ022708GS</t>
  </si>
  <si>
    <t>4A91HB0994GS</t>
  </si>
  <si>
    <t>B2120SIYGS</t>
  </si>
  <si>
    <t>IdUObjLease</t>
  </si>
  <si>
    <t>IdentityPoliceNumber</t>
  </si>
  <si>
    <t>IdTb_OPL_Unit</t>
  </si>
  <si>
    <t>PoliceNumberAct</t>
  </si>
  <si>
    <t>Colour</t>
  </si>
  <si>
    <t>ChassisNumber = 'MHKAA1AY6PK031446', -- 'MK2NCWPARKJ002722GS'</t>
  </si>
  <si>
    <t>EngineNumber = '1NRG232535', -- '4A91GR1946GS'</t>
  </si>
  <si>
    <t>RemarksSys = case when RemarksSys is null then 'S0344876' else RemarksSys + '-S0344876' end</t>
  </si>
  <si>
    <t>where IdTb_OPL_Unit = 20400;</t>
  </si>
  <si>
    <t>ChassisNumber = 'MHYANC22SPJ103618', -- 'MK2NCWTARKJ022708GS'</t>
  </si>
  <si>
    <t>EngineNumber = 'K15BT1515754', -- '4A91HB0994GS'</t>
  </si>
  <si>
    <t>PoliceNumber = 'B2022PZK', -- 'B2120SIYGS'</t>
  </si>
  <si>
    <t>PoliceNumberAct = 'B2022PZK', -- 'B2120SIYGS'</t>
  </si>
  <si>
    <t>Colour = left('COKLAT MUDA (BRAVE KHAKI)', 20), -- 'PUTIH'</t>
  </si>
  <si>
    <t>where IdTb_OPL_Unit = 20493;</t>
  </si>
  <si>
    <t>Remarks = 'MHKAA1AY6PK031446', -- 'MK2NCWPARKJ002722GS'</t>
  </si>
  <si>
    <t>where IdUObjLease = 21034;</t>
  </si>
  <si>
    <t>Remarks = 'MHYANC22SPJ103618', -- 'MK2NCWPARKJ002722GS'</t>
  </si>
  <si>
    <t>EngineNumber = 'K15BT1515754', -- '4A91GR1946GS'</t>
  </si>
  <si>
    <t>IdentityPoliceNumber = 'B2022PZK', -- 'B2120SIYGS'</t>
  </si>
  <si>
    <t>where IdUObjLease = 21127;</t>
  </si>
  <si>
    <t>revisi unit gts#349656</t>
  </si>
  <si>
    <t>RE: revisi unit gts#349656</t>
  </si>
  <si>
    <t xml:space="preserve">STAGING INVOICE ARTA DWITUNGGAL ABADI. PT - 0001056/4/08/07/2023 </t>
  </si>
  <si>
    <t>S0346984</t>
  </si>
  <si>
    <t xml:space="preserve">S0346984 - STAGING INVOICE ARTA DWITUNGGAL ABADI. PT - 0001056/4/08/07/2023 </t>
  </si>
  <si>
    <t>[OLSS] 349031 - 349595 - Rotation request from Head of IT Planning &amp; Development Department to Head of Digital Planning : Teddy Faisal Nasution</t>
  </si>
  <si>
    <t>S0346986 - [OLSS] 349031 - 349595 - Rotation request from Head of IT Planning &amp; Development Department to Head of Digital Planning : Teddy Faisal Nasution</t>
  </si>
  <si>
    <t xml:space="preserve">[STAGING INVOICE] INDOTRUCK 5 KONTRAK </t>
  </si>
  <si>
    <t>S0346987</t>
  </si>
  <si>
    <t>S0346987 - [STAGING INVOICE] INDOTRUCK 5 KONTRAK</t>
  </si>
  <si>
    <t>[STAGING INVOICE] INDOTRUCK 5 KONTRAK</t>
  </si>
  <si>
    <t>STAGING INVOICE JULI 2023 INVOICE GABUNGAN PT. BANK SINARMAS</t>
  </si>
  <si>
    <t>S0346988</t>
  </si>
  <si>
    <t>S0346988 - STAGING INVOICE JULI 2023 INVOICE GABUNGAN PT. BANK SINARMAS</t>
  </si>
  <si>
    <t xml:space="preserve">RE: STAGING INVOICE ARTA DWITUNGGAL ABADI. PT - 0001056/4/08/07/2023 </t>
  </si>
  <si>
    <t>54642/INV/JKN/07/2023</t>
  </si>
  <si>
    <t>0001056/4/08/07/2023</t>
  </si>
  <si>
    <t>RE: Service Request S0344876 - RE: PERMINTAAN DATA MAINTENANCE (AUTOMATIC EMAIL)</t>
  </si>
  <si>
    <t>S0346992 - revisi unit gts#349656</t>
  </si>
  <si>
    <t xml:space="preserve">Service Request S0346984 - RE: STAGING INVOICE ARTA DWITUNGGAL ABADI. PT - 0001056/4/08/07/2023 </t>
  </si>
  <si>
    <t>RE: STAGING INVOICE JULI 2023 INVOICE GABUNGAN PT. BANK SINARMAS</t>
  </si>
  <si>
    <t>00097/DSF/INV/4/07/2023</t>
  </si>
  <si>
    <t>Service Request S0346988 - RE: STAGING INVOICE JULI 2023 INVOICE GABUNGAN PT. BANK SINARMAS</t>
  </si>
  <si>
    <t>STAGING INVOICE ARTA DWITUNGGAL ABADI. PT - 0001029/4/08/04/2023</t>
  </si>
  <si>
    <t>S0346996</t>
  </si>
  <si>
    <t>S0346996 - STAGING INVOICE ARTA DWITUNGGAL ABADI. PT - 0001029/4/08/04/2023</t>
  </si>
  <si>
    <t xml:space="preserve">RE: [STAGING INVOICE] INDOTRUCK 5 KONTRAK </t>
  </si>
  <si>
    <t>54643/INV/JKN/08/2023</t>
  </si>
  <si>
    <t>54644/INV/JKN/08/2023</t>
  </si>
  <si>
    <t>54645/INV/JKN/08/2023</t>
  </si>
  <si>
    <t>54646/INV/JKN/08/2023</t>
  </si>
  <si>
    <t>RE: STAGING INVOICE ARTA DWITUNGGAL ABADI. PT - 0001029/4/08/04/2023</t>
  </si>
  <si>
    <t>50981/INV/JKN/05/2023</t>
  </si>
  <si>
    <t>52694/INV/JKN/06/2023</t>
  </si>
  <si>
    <t>54386/INV/JKN/07/2023</t>
  </si>
  <si>
    <t>Service Request S0346996 - RE: STAGING INVOICE ARTA DWITUNGGAL ABADI. PT - 0001029/4/08/04/2023</t>
  </si>
  <si>
    <t>54647/INV/JKN/08/2023</t>
  </si>
  <si>
    <t xml:space="preserve">Service Request S0346987 - RE: [STAGING INVOICE] INDOTRUCK 5 KONTRAK </t>
  </si>
  <si>
    <t>RE: Service Request S0346996 - RE: STAGING INVOICE ARTA DWITUNGGAL ABADI. PT - 0001029/4/08/04/2023</t>
  </si>
  <si>
    <t>14:30 - 15:00</t>
  </si>
  <si>
    <t>Noka Nosin Double agr 182</t>
  </si>
  <si>
    <t>RE: Noka Nosin Double agr 182</t>
  </si>
  <si>
    <t>RE: Service Request S0346917 RE: [Request] Monthly Report OLS - July 2023</t>
  </si>
  <si>
    <t>Fw: 338666 - 338579 - Rotation request from Used Car Financial Operation  to Operating Lease Marketing : Claudia Pricillia T</t>
  </si>
  <si>
    <t>S0347031</t>
  </si>
  <si>
    <t>revisi noka nosin #350013</t>
  </si>
  <si>
    <t>RE: Service Request S0347056 RE: revisi noka nosin #350013</t>
  </si>
  <si>
    <t>[STAGING INVOICE PRORATE] PT. GLOBAL JET CARGO - 6 KONTRAK</t>
  </si>
  <si>
    <t>S0347067</t>
  </si>
  <si>
    <t>SDA_INCIDENTS_ASSIGNED (34 rows)</t>
  </si>
  <si>
    <t>Produced by Aryo Budi Dwi Prasetyo on August 2, 2023, 10:53 am</t>
  </si>
  <si>
    <t>STAGING INVOICE ARTA DWITUNGGAL ABADI. PT - 0001056/4/08/07/2023</t>
  </si>
  <si>
    <t>338666 - 338579 - Rotation request from Used Car Financial Operation  to Operating Lease Marketing : Claudia Pricillia T</t>
  </si>
  <si>
    <t>Amylia Gratia Sihombing</t>
  </si>
  <si>
    <t>revisi tipe unit kendaraan #350124</t>
  </si>
  <si>
    <t>S0347067 - [STAGING INVOICE PRORATE] PT. GLOBAL JET CARGO - 6 KONTRAK</t>
  </si>
  <si>
    <t>S0347075 - Revise Unit Data #350124</t>
  </si>
  <si>
    <t>RE: [STAGING INVOICE PRORATE] PT. GLOBAL JET CARGO - 6 KONTRAK</t>
  </si>
  <si>
    <t>54653/INV/MD3/07/2023</t>
  </si>
  <si>
    <t>54654/INV/MD3/07/2023</t>
  </si>
  <si>
    <t>54655/INV/MD3/07/2023</t>
  </si>
  <si>
    <t>54658/INV/MD3/07/2023</t>
  </si>
  <si>
    <t>54656/INV/MD3/07/2023</t>
  </si>
  <si>
    <t>54657/INV/MD3/07/2023</t>
  </si>
  <si>
    <t>0000045/4/38/04/2023</t>
  </si>
  <si>
    <t>0000052/4/38/05/2023</t>
  </si>
  <si>
    <t>0000061/4/38/06/2023</t>
  </si>
  <si>
    <t>0000067/4/38/07/2023</t>
  </si>
  <si>
    <t>0000065/4/38/07/2023</t>
  </si>
  <si>
    <t>revisi tahun unit #350156</t>
  </si>
  <si>
    <t>RE: revisi tahun unit #350156</t>
  </si>
  <si>
    <t>2019</t>
  </si>
  <si>
    <t>ProductCode</t>
  </si>
  <si>
    <t>VEH/00010/V-001/X15SAT/201901</t>
  </si>
  <si>
    <t>Service Request S0347067 - RE: [STAGING INVOICE PRORATE] PT. GLOBAL JET CARGO - 6 KONTRAK</t>
  </si>
  <si>
    <t>S0347081 - revisi tahun unit #350156</t>
  </si>
  <si>
    <t>revisi quantity ##350218</t>
  </si>
  <si>
    <t>RE: revisi quantity ##350218</t>
  </si>
  <si>
    <t>0000984/4/08/07/2023</t>
  </si>
  <si>
    <t>S0347103</t>
  </si>
  <si>
    <t>S0347103 - Revise Quantity #350218</t>
  </si>
  <si>
    <t>Revise Quantity #350218</t>
  </si>
  <si>
    <t>a.TotalPrice, a.TotalRv, a.TotalNet,</t>
  </si>
  <si>
    <t>b.[Qty],</t>
  </si>
  <si>
    <t>b.[RemarksSys]</t>
  </si>
  <si>
    <t>S0347056 - revisi noka nosin #350013</t>
  </si>
  <si>
    <t>S0347031 - 338666 - 338579 - Rotation request from Used Car Financial Operation  to Operating Lease Marketing : Claudia Pricillia T</t>
  </si>
  <si>
    <t>0x000000000509C6C9</t>
  </si>
  <si>
    <t>where a.IdTb_BIL_PayScheduleDtl in (400647, 403234);</t>
  </si>
  <si>
    <t>0x00000000051FC6D9</t>
  </si>
  <si>
    <t>Dede.Surono</t>
  </si>
  <si>
    <t>where IdTb_BIL_PayScheduleDtl in (400647, 403234);</t>
  </si>
  <si>
    <t>Request Staging Invoice Bu Andreina</t>
  </si>
  <si>
    <t>RE: Service Request S0346938 - RE: [STAGING INVOICE PRORATE] PT. SAMUDERA ENERGI TANGGUH 610/4/10</t>
  </si>
  <si>
    <t>0001352/4/01/05/2023</t>
  </si>
  <si>
    <t>'54406/INV/JKC/07/2023',</t>
  </si>
  <si>
    <t>'53010/INV/JKC/07/2023',</t>
  </si>
  <si>
    <t>'54410/INV/JKC/07/2023',</t>
  </si>
  <si>
    <t>'52972/INV/JKC/07/2023'</t>
  </si>
  <si>
    <t>and c.invoicenoinstalment in (</t>
  </si>
  <si>
    <t>where a.agreementnumber in (</t>
  </si>
  <si>
    <t>'0001352/4/01/05/2023',</t>
  </si>
  <si>
    <t>'0001360/4/01/05/2023'</t>
  </si>
  <si>
    <t>RE: Service Request S0346695 RE: [TANYA DOUBLE NO INVOICE] PT. LIMA SEKAWAN LOGISTIK</t>
  </si>
  <si>
    <t>revisi skd eror di aplikasi #350326</t>
  </si>
  <si>
    <t>0000660/4/10/07/2023</t>
  </si>
  <si>
    <t>0000659/4/10/07/2023</t>
  </si>
  <si>
    <r>
      <t>where a.SKDNo = '</t>
    </r>
    <r>
      <rPr>
        <b/>
        <sz val="11"/>
        <color theme="1"/>
        <rFont val="Consolas"/>
        <family val="3"/>
      </rPr>
      <t>0000984/4/08/07/2023</t>
    </r>
    <r>
      <rPr>
        <sz val="11"/>
        <color theme="1"/>
        <rFont val="Consolas"/>
        <family val="3"/>
      </rPr>
      <t>';</t>
    </r>
  </si>
  <si>
    <t>54406/INV/JKC/07/2023</t>
  </si>
  <si>
    <t>54410/INV/JKC/07/2023</t>
  </si>
  <si>
    <t>79427</t>
  </si>
  <si>
    <t>79431</t>
  </si>
  <si>
    <t>416301</t>
  </si>
  <si>
    <t>417952</t>
  </si>
  <si>
    <t>where a.IdTb_BIL_InvoiceReceipt in (79427, 79431);</t>
  </si>
  <si>
    <t>where a.IdTb_BIL_PayScheduleDtl in (416301, 417952);</t>
  </si>
  <si>
    <t>F920EF17-0EC5-42D4-BCA4-174B3337C820</t>
  </si>
  <si>
    <t>54406/KW/JKC/07/2023</t>
  </si>
  <si>
    <t>54406/OPL/JKC/07/2023</t>
  </si>
  <si>
    <t>0x0000000006155F48</t>
  </si>
  <si>
    <t>3CCB9176-955E-4AFC-9A57-93DE88EB800C</t>
  </si>
  <si>
    <t>54410/KW/JKC/07/2023</t>
  </si>
  <si>
    <t>54410/OPL/JKC/07/2023</t>
  </si>
  <si>
    <t>0x0000000006138594</t>
  </si>
  <si>
    <t>0x0000000006138583</t>
  </si>
  <si>
    <t>0x0000000006138593</t>
  </si>
  <si>
    <t>where IdTb_BIL_InvoiceReceipt in (79427, 79431);</t>
  </si>
  <si>
    <t>where IdTb_BIL_PayScheduleDtl in (416301, 417952);</t>
  </si>
  <si>
    <t>S0347156 - revisi skd eror di aplikasi #350326</t>
  </si>
  <si>
    <t>revisi noka nosin nopol #350013</t>
  </si>
  <si>
    <t>Staging Invoice PABRIK CAT DAN TINTA PACIFIC. PT</t>
  </si>
  <si>
    <t>FW: 334571 - 336162 - Rotation request from Head of Used Car - Medan CCB to Assistant to Director - CCB  : Mario Wijaya</t>
  </si>
  <si>
    <t>0000591/4/10/12/2022</t>
  </si>
  <si>
    <t>54347/INV/JKS/07/2023</t>
  </si>
  <si>
    <t>where IdTb_BIL_PayScheduleDtl = 405988;</t>
  </si>
  <si>
    <t>where a.IdTb_BIL_PayScheduleDtl = 405988;</t>
  </si>
  <si>
    <t>0x0000000005431847</t>
  </si>
  <si>
    <t>RE: Staging Invoice PABRIK CAT DAN TINTA PACIFIC. PT</t>
  </si>
  <si>
    <t>RE: Service Request S0338518 created successfullyRE: Revisi Kwitansi Kontrak PT. EMPAT ANGKASA EKSPRESS (NON PPH)</t>
  </si>
  <si>
    <t>•</t>
  </si>
  <si>
    <t>0001379/4/01/06/2023</t>
  </si>
  <si>
    <t>S0347162</t>
  </si>
  <si>
    <t xml:space="preserve">[STAGING INVOICE] NUTRICIA 1 KONTRAK </t>
  </si>
  <si>
    <t>S0347160</t>
  </si>
  <si>
    <t>S0347161</t>
  </si>
  <si>
    <t>S0341248</t>
  </si>
  <si>
    <t>S0347165</t>
  </si>
  <si>
    <t xml:space="preserve">RE: [STAGING INVOICE] NUTRICIA 1 KONTRAK </t>
  </si>
  <si>
    <t>54348/INV/JKS/07/2023</t>
  </si>
  <si>
    <t>where a.IdTb_BIL_PayScheduleDtl = 405518;</t>
  </si>
  <si>
    <t>0x00000000053AF364</t>
  </si>
  <si>
    <t>where IdTb_BIL_PayScheduleDtl = 405518;</t>
  </si>
  <si>
    <t xml:space="preserve">Service Request S0347161 - RE: [STAGING INVOICE] NUTRICIA 1 KONTRAK </t>
  </si>
  <si>
    <t>PPHAmt = 0</t>
  </si>
  <si>
    <t>where IdTb_BIL_PaySchedule = 6365;</t>
  </si>
  <si>
    <t>Service Request S0347162 - RE: Revisi Kwitansi Kontrak PT. EMPAT ANGKASA EKSPRESS (NON PPH)</t>
  </si>
  <si>
    <t>Mohon direvisi Kwitansi PT. EMPAT ANGKASA EKSPRESS. Kwitansi tidak potong PPh 2% sampai akhir kontrak.</t>
  </si>
  <si>
    <t>[STAGING INVOICE] NUTRICIA 1 KONTRAK</t>
  </si>
  <si>
    <t>Laras Anggit</t>
  </si>
  <si>
    <t>Produced by Aryo Budi Dwi Prasetyo on August 3, 2023, 8:50 am</t>
  </si>
  <si>
    <t>SDA_INCIDENTS_ASSIGNED (32 rows)</t>
  </si>
  <si>
    <t>S0347160 - Staging Invoice PABRIK CAT DAN TINTA PACIFIC. PT</t>
  </si>
  <si>
    <t>revisi tanggal kontrak #350540</t>
  </si>
  <si>
    <t xml:space="preserve">[STAGING INVOICE] AMARTHA 1 KONTRAK </t>
  </si>
  <si>
    <t>S0347439</t>
  </si>
  <si>
    <t>S0347442</t>
  </si>
  <si>
    <t>S0347442 - Rotation User (334571 - 336162)</t>
  </si>
  <si>
    <t>Rotation User (334571 - 336162)</t>
  </si>
  <si>
    <t>S0347449</t>
  </si>
  <si>
    <t>Revise Agreement Period &amp; BAST Date #350540</t>
  </si>
  <si>
    <t>S0347449 - Revise Agreement Period &amp; BAST Date #350540</t>
  </si>
  <si>
    <t>C:\Cloud Storages\OneDrive - PT. Berlian Sistem Informasi\OLS\OPERATION-OLS\CMDB-TICKETS\S0347442 - Rotation User (334571 - 336162)</t>
  </si>
  <si>
    <t xml:space="preserve">RE: [STAGING INVOICE] AMARTHA 1 KONTRAK </t>
  </si>
  <si>
    <t>54378/INV/JKN/07/2023</t>
  </si>
  <si>
    <t>where a.IdTb_BIL_PayScheduleDtl = 401215;</t>
  </si>
  <si>
    <t>0x00000000050F36F2</t>
  </si>
  <si>
    <t>where IdTb_BIL_PayScheduleDtl = 401215;</t>
  </si>
  <si>
    <t>S0347439 - [STAGING INVOICE] AMARTHA 1 KONTRAK</t>
  </si>
  <si>
    <t xml:space="preserve">Service Request S0347439 - RE: [STAGING INVOICE] AMARTHA 1 KONTRAK </t>
  </si>
  <si>
    <t>AGREEMENT</t>
  </si>
  <si>
    <t>0000818/4/01/07/2021</t>
  </si>
  <si>
    <t>0000103/4/03/12/2021</t>
  </si>
  <si>
    <t>0000478/4/08/03/2021</t>
  </si>
  <si>
    <t>0000590/4/01/12/2020</t>
  </si>
  <si>
    <t>2023-07-22</t>
  </si>
  <si>
    <t>2023-10-29</t>
  </si>
  <si>
    <t>2023-08-20</t>
  </si>
  <si>
    <t>2023-10-03</t>
  </si>
  <si>
    <t>2023-04-03</t>
  </si>
  <si>
    <t>2023-04-20</t>
  </si>
  <si>
    <t>2023-01-22</t>
  </si>
  <si>
    <t>2023-04-29</t>
  </si>
  <si>
    <t>join</t>
  </si>
  <si>
    <t>a.BASTDate, a.RemarksSys</t>
  </si>
  <si>
    <t>C:\Cloud Storages\OneDrive - PT. Berlian Sistem Informasi\OLS\OPERATION-OLS\CMDB-TICKETS\S0347449 - Revise Agreement Period &amp; BAST Date #350540</t>
  </si>
  <si>
    <t>RE: Service Request S0347449 RE: revisi tanggal kontrak #350540</t>
  </si>
  <si>
    <t>[URGENT] Penerbitan invoice billing AGUSTUS 2023 kontrak lebih cepat SWIF, KOMPAS, CHAMPION, BANK SYARIAH, YAMANASHI, COGINDO, SECO TOOLS, JET TEKNOLOGI, GLOBAL JET   - No TIKET #350754  (MFAPPL Support) dan No TIKET #350757 (OLSS)</t>
  </si>
  <si>
    <t>[STAGING INVOICE] 8 KONTRAK TGL 30 JULI TIDAK ADA DI OLSS</t>
  </si>
  <si>
    <t xml:space="preserve">STAGING INVOICE GABUNGAN PRORATE PT. SICEPAT EKSPRES INDONESIA - JULI 2023 </t>
  </si>
  <si>
    <t>RE: [URGENT] Penerbitan invoice billing AGUSTUS 2023 kontrak lebih cepat SWIF, KOMPAS, CHAMPION, BANK SYARIAH, YAMANASHI, COGINDO, SECO TOOLS, JET TEKNOLOGI, GLOBAL JET   - No TIKET #350754  (MFAPPL Support) dan No TIKET #350757 (OLSS)</t>
  </si>
  <si>
    <t>RE: [STAGING INVOICE] 8 KONTRAK TGL 30 JULI TIDAK ADA DI OLSS</t>
  </si>
  <si>
    <t>54389/INV/JKC/07/2023</t>
  </si>
  <si>
    <t>54393/INV/JKC/07/2023</t>
  </si>
  <si>
    <t>54325/INV/SBY/07/2023</t>
  </si>
  <si>
    <t>54377/INV/JKN/07/2023</t>
  </si>
  <si>
    <t>54396/INV/JKC/07/2023</t>
  </si>
  <si>
    <t>54397/INV/JKC/07/2023</t>
  </si>
  <si>
    <t>54403/INV/JKC/07/2023</t>
  </si>
  <si>
    <t>412183,</t>
  </si>
  <si>
    <t>416747,</t>
  </si>
  <si>
    <t>411737,</t>
  </si>
  <si>
    <t>400355,</t>
  </si>
  <si>
    <t>399281,</t>
  </si>
  <si>
    <t>402366,</t>
  </si>
  <si>
    <t>0x0000000004F96A98</t>
  </si>
  <si>
    <t>0x000000000504174E</t>
  </si>
  <si>
    <t>0x000000000518C39A</t>
  </si>
  <si>
    <t>0x00000000051E58F4</t>
  </si>
  <si>
    <t>0x0000000005869E2E</t>
  </si>
  <si>
    <t>0x0000000005896453</t>
  </si>
  <si>
    <t>0x0000000005CEE3F6</t>
  </si>
  <si>
    <t>Service Request S0347614 - RE: [STAGING INVOICE] 8 KONTRAK TGL 30 JULI TIDAK ADA DI OLSS</t>
  </si>
  <si>
    <t>RE: Perubahan Supplier Pada SKD 1416 (349506)</t>
  </si>
  <si>
    <t>Revisi Branch di OLSS #350832</t>
  </si>
  <si>
    <t>28600/INV/JKC/08/2023</t>
  </si>
  <si>
    <t>54659/INV/JKC/08/2023</t>
  </si>
  <si>
    <t>54660/INV/JKC/08/2023</t>
  </si>
  <si>
    <t>54661/INV/JKC/08/2023</t>
  </si>
  <si>
    <t>54662/INV/JKC/08/2023</t>
  </si>
  <si>
    <t>54663/INV/JKC/08/2023</t>
  </si>
  <si>
    <t>54664/INV/BDG/08/2023</t>
  </si>
  <si>
    <t>54665/INV/JKC/08/2023</t>
  </si>
  <si>
    <t>54666/INV/JKC/08/2023</t>
  </si>
  <si>
    <t>54667/INV/JKC/08/2023</t>
  </si>
  <si>
    <t>54668/INV/JKC/08/2023</t>
  </si>
  <si>
    <t>54669/INV/JKS/08/2023</t>
  </si>
  <si>
    <t>54670/INV/JKS/08/2023</t>
  </si>
  <si>
    <t>54671/INV/JKS/08/2023</t>
  </si>
  <si>
    <t>54672/INV/JKS/08/2023</t>
  </si>
  <si>
    <t>54673/INV/JKS/08/2023</t>
  </si>
  <si>
    <t>54674/INV/JKS/08/2023</t>
  </si>
  <si>
    <t>54675/INV/JKS/08/2023</t>
  </si>
  <si>
    <t>54676/INV/JKS/08/2023</t>
  </si>
  <si>
    <t>54677/INV/JKS/08/2023</t>
  </si>
  <si>
    <t>54678/INV/JKS/08/2023</t>
  </si>
  <si>
    <t>54679/INV/JKS/08/2023</t>
  </si>
  <si>
    <t>54680/INV/JKS/08/2023</t>
  </si>
  <si>
    <t>54681/INV/JKS/08/2023</t>
  </si>
  <si>
    <t>54682/INV/JKS/08/2023</t>
  </si>
  <si>
    <t>54683/INV/JKS/08/2023</t>
  </si>
  <si>
    <t>54684/INV/JKS/08/2023</t>
  </si>
  <si>
    <t>54685/INV/MD3/08/2023</t>
  </si>
  <si>
    <t>54686/INV/MD3/08/2023</t>
  </si>
  <si>
    <t>54687/INV/MD3/08/2023</t>
  </si>
  <si>
    <t>54688/INV/MD3/08/2023</t>
  </si>
  <si>
    <t>54689/INV/MD3/08/2023</t>
  </si>
  <si>
    <t>54690/INV/MD3/08/2023</t>
  </si>
  <si>
    <t>54691/INV/MD3/08/2023</t>
  </si>
  <si>
    <t>54692/INV/MD3/08/2023</t>
  </si>
  <si>
    <t>54693/INV/MD3/08/2023</t>
  </si>
  <si>
    <t>54694/INV/MD3/08/2023</t>
  </si>
  <si>
    <t>54695/INV/MD3/08/2023</t>
  </si>
  <si>
    <t>54696/INV/MD3/08/2023</t>
  </si>
  <si>
    <t>54697/INV/MD3/08/2023</t>
  </si>
  <si>
    <t>54698/INV/MD3/08/2023</t>
  </si>
  <si>
    <t>54699/INV/MD3/08/2023</t>
  </si>
  <si>
    <t>54700/INV/MD3/08/2023</t>
  </si>
  <si>
    <t>54701/INV/MD3/08/2023</t>
  </si>
  <si>
    <t>54702/INV/MD3/08/2023</t>
  </si>
  <si>
    <t>54703/INV/MD3/08/2023</t>
  </si>
  <si>
    <t>54704/INV/MD3/08/2023</t>
  </si>
  <si>
    <t>54705/INV/MD3/08/2023</t>
  </si>
  <si>
    <t>54706/INV/MD3/08/2023</t>
  </si>
  <si>
    <t>54707/INV/MD3/08/2023</t>
  </si>
  <si>
    <t>54708/INV/MD3/08/2023</t>
  </si>
  <si>
    <t>54709/INV/MD3/08/2023</t>
  </si>
  <si>
    <t>54710/INV/MD3/08/2023</t>
  </si>
  <si>
    <t>54711/INV/MD3/08/2023</t>
  </si>
  <si>
    <t>54712/INV/MD3/08/2023</t>
  </si>
  <si>
    <t>54713/INV/MD3/08/2023</t>
  </si>
  <si>
    <t>54714/INV/MD3/08/2023</t>
  </si>
  <si>
    <t>54715/INV/MD3/08/2023</t>
  </si>
  <si>
    <t>54716/INV/MD3/08/2023</t>
  </si>
  <si>
    <t>54717/INV/MD3/08/2023</t>
  </si>
  <si>
    <t>54718/INV/MD3/08/2023</t>
  </si>
  <si>
    <t>54719/INV/MD3/08/2023</t>
  </si>
  <si>
    <t>54720/INV/MD3/08/2023</t>
  </si>
  <si>
    <t>54721/INV/MD3/08/2023</t>
  </si>
  <si>
    <t>54722/INV/MD3/08/2023</t>
  </si>
  <si>
    <t>54723/INV/MD3/08/2023</t>
  </si>
  <si>
    <t>54724/INV/MD3/08/2023</t>
  </si>
  <si>
    <t>54725/INV/MD3/08/2023</t>
  </si>
  <si>
    <t>54726/INV/MD3/08/2023</t>
  </si>
  <si>
    <t>54727/INV/MD3/08/2023</t>
  </si>
  <si>
    <t>54728/INV/MD3/08/2023</t>
  </si>
  <si>
    <t>54729/INV/MD3/08/2023</t>
  </si>
  <si>
    <t>54730/INV/MD3/08/2023</t>
  </si>
  <si>
    <t>54731/INV/MD3/08/2023</t>
  </si>
  <si>
    <t>54732/INV/MD3/08/2023</t>
  </si>
  <si>
    <t>54733/INV/MD3/08/2023</t>
  </si>
  <si>
    <t>54734/INV/MD3/08/2023</t>
  </si>
  <si>
    <t>54735/INV/MD3/08/2023</t>
  </si>
  <si>
    <t>Service Request S0347610 - URGENT Penerbitan invoice billing AGUSTUS 2023 kontrak lebih cepat SWIF, KOMPAS, CHAMPION, BANK SYARIAH, YAMANASHI, COGINDO, SECO TOOLS, JET TEKNOLOGI, GLOBAL JET   - No TIKET #350754  (MFAPPL Support) dan No TIKET #350757</t>
  </si>
  <si>
    <t>S0347861</t>
  </si>
  <si>
    <t xml:space="preserve">S0347861 - STAGING INVOICE GABUNGAN PRORATE PT. SICEPAT EKSPRES INDONESIA - JULI 2023 </t>
  </si>
  <si>
    <t>revisi tanggal kontrak #350753</t>
  </si>
  <si>
    <t>S0347614 - [STAGING INVOICE] 8 KONTRAK TGL 30 JULI TIDAK ADA DI OLSS</t>
  </si>
  <si>
    <t>select *</t>
  </si>
  <si>
    <t>from Tb_BIL_PayScheduleDtl</t>
  </si>
  <si>
    <t>where IdTb_BIL_PayScheduleDtl = 410633;</t>
  </si>
  <si>
    <t>0x000000000575FB31</t>
  </si>
  <si>
    <t>54398/INV/JKC/07/2023</t>
  </si>
  <si>
    <t>RE: Service Request S0347614 - RE: [STAGING INVOICE] 8 KONTRAK TGL 30 JULI TIDAK ADA DI OLSS</t>
  </si>
  <si>
    <t>S0347570 - revisi tanggal kontrak #350753</t>
  </si>
  <si>
    <t>S0347610 - Penerbitan invoice billing AGUSTUS 2023 kontrak lebih cepat SWIF, KOMPAS, CHAMPION, BANK SYARIAH, YAMANASHI, COGINDO, SECO TOOLS, JET TEKNOLOGI, GLOBAL JET - No TIKET #350754 (MFAPPL Support) dan No TIKET #350757 (OLSS)</t>
  </si>
  <si>
    <t>RE: Service Request S0347442 RE: 334571 - 336162 - Rotation request from Head of Used Car - Medan CCB to Assistant to Director - CCB  : Mario Wijaya</t>
  </si>
  <si>
    <t>S0347157 - revisi noka nosin nopol #350013</t>
  </si>
  <si>
    <t xml:space="preserve">RE: STAGING INVOICE GABUNGAN PRORATE PT. SICEPAT EKSPRES INDONESIA - JULI 2023 </t>
  </si>
  <si>
    <t>where a.IdTb_BIL_InvoiceReceipt in (</t>
  </si>
  <si>
    <t>79517,</t>
  </si>
  <si>
    <t>79518,</t>
  </si>
  <si>
    <t>79520,</t>
  </si>
  <si>
    <t>79521,</t>
  </si>
  <si>
    <t>79523,</t>
  </si>
  <si>
    <t>79524,</t>
  </si>
  <si>
    <t>79527,</t>
  </si>
  <si>
    <t>79529,</t>
  </si>
  <si>
    <t>79530,</t>
  </si>
  <si>
    <t>79532,</t>
  </si>
  <si>
    <t>79534,</t>
  </si>
  <si>
    <t>agreementnumber</t>
  </si>
  <si>
    <t>paymentschedule</t>
  </si>
  <si>
    <t>startperiod</t>
  </si>
  <si>
    <t>endperiod</t>
  </si>
  <si>
    <t>invoicenoinstalment</t>
  </si>
  <si>
    <t>billingamt</t>
  </si>
  <si>
    <t>vatamt</t>
  </si>
  <si>
    <t>pphamt</t>
  </si>
  <si>
    <t>expectationcollectionamount</t>
  </si>
  <si>
    <t>collectionamt</t>
  </si>
  <si>
    <t>isread</t>
  </si>
  <si>
    <t>InvoiceReceiptDate</t>
  </si>
  <si>
    <t>00095/DSF/INV/4/07/2023</t>
  </si>
  <si>
    <t>Y</t>
  </si>
  <si>
    <t>0000484/4/01/07/2020</t>
  </si>
  <si>
    <t>0000486/4/01/07/2020</t>
  </si>
  <si>
    <t>0000487/4/01/07/2020</t>
  </si>
  <si>
    <t>0000489/4/01/07/2020</t>
  </si>
  <si>
    <t>0000491/4/01/07/2020</t>
  </si>
  <si>
    <t>0000494/4/01/07/2020</t>
  </si>
  <si>
    <t>0000495/4/01/07/2020</t>
  </si>
  <si>
    <t>0000496/4/01/07/2020</t>
  </si>
  <si>
    <t>0000498/4/01/07/2020</t>
  </si>
  <si>
    <t>0000792/4/01/06/2021</t>
  </si>
  <si>
    <t>0000485/4/01/07/2020</t>
  </si>
  <si>
    <t>00098/DSF/INV/4/07/2023</t>
  </si>
  <si>
    <t xml:space="preserve">Service Request S0347861 - RE: STAGING INVOICE GABUNGAN PRORATE PT. SICEPAT EKSPRES INDONESIA - JULI 2023 </t>
  </si>
  <si>
    <t>S0347842 - Revisi Branch di OLSS #350832</t>
  </si>
  <si>
    <t>STAGING INVOICE GABUNGAN PRORATE PT. SICEPAT EKSPRES INDONESIA - JULI 2023</t>
  </si>
  <si>
    <t>S0347614</t>
  </si>
  <si>
    <t>Aryo Budi Dwi Prasetyo</t>
  </si>
  <si>
    <t>Penerbitan invoice billing AGUSTUS 2023 kontrak lebih cepat SWIF, KOMPAS, CHAMPION, BANK SYARIAH, YAMANASHI, COGINDO, SECO TOOLS, JET TEKNOLOGI, GLOBAL JET - No TIKET #350754 (MFAPPL Support) dan No TIKET #350757 (OLSS)</t>
  </si>
  <si>
    <t>S0347610</t>
  </si>
  <si>
    <t>S0347572</t>
  </si>
  <si>
    <t>[STAGING INVOICE] AMARTHA 1 KONTRAK</t>
  </si>
  <si>
    <t>Produced by Aryo Budi Dwi Prasetyo on August 4, 2023, 8:13 am</t>
  </si>
  <si>
    <t>SDA_INCIDENTS_ASSIGNED (39 rows)</t>
  </si>
  <si>
    <r>
      <rPr>
        <b/>
        <sz val="11"/>
        <color rgb="FFFF0000"/>
        <rFont val="Calibri"/>
        <family val="2"/>
        <scheme val="minor"/>
      </rPr>
      <t>20230804</t>
    </r>
    <r>
      <rPr>
        <b/>
        <sz val="11"/>
        <color rgb="FF0000FF"/>
        <rFont val="Calibri"/>
        <family val="2"/>
        <scheme val="minor"/>
      </rPr>
      <t>THU</t>
    </r>
  </si>
  <si>
    <t>Revisi data unit gts #351268</t>
  </si>
  <si>
    <t>S0348080 - Revise GTS Unit Data #351268</t>
  </si>
  <si>
    <t>C:\Cloud Storages\OneDrive - PT. Berlian Sistem Informasi\OLS\OPERATION-OLS\CMDB-TICKETS\S0308651 - Data Maintenance SKD MSIG (Eform 259162)</t>
  </si>
  <si>
    <t>revisi quantity unit #351507</t>
  </si>
  <si>
    <t>0001095/4/08/08/2023</t>
  </si>
  <si>
    <t>S0348112 - revisi quantity unit #351507</t>
  </si>
  <si>
    <t>FW: 343837 - A3492 - Deactivation Request : Kiki Andi Morazky - DSF JHO</t>
  </si>
  <si>
    <t>select a.IdUser, a.UserName,</t>
  </si>
  <si>
    <t>a.IsActive, a.IsDeleted,</t>
  </si>
  <si>
    <t>a.LastModifiedBy, a.LastModified</t>
  </si>
  <si>
    <t>select a.IdTb_OPL_Employee, a.IdUser,</t>
  </si>
  <si>
    <t>a.EmployeeName,</t>
  </si>
  <si>
    <t>a.IsActive,</t>
  </si>
  <si>
    <t>a.LastModifiedBy, a.LastModifiedDate</t>
  </si>
  <si>
    <r>
      <t xml:space="preserve">where a.IdUser = </t>
    </r>
    <r>
      <rPr>
        <b/>
        <sz val="11"/>
        <color theme="1"/>
        <rFont val="Consolas"/>
        <family val="3"/>
      </rPr>
      <t>247</t>
    </r>
    <r>
      <rPr>
        <sz val="11"/>
        <color theme="1"/>
        <rFont val="Consolas"/>
        <family val="3"/>
      </rPr>
      <t>;</t>
    </r>
  </si>
  <si>
    <t>S0348125</t>
  </si>
  <si>
    <t>343837 - A3492 - Deactivation Request : Kiki Andi Morazky - DSF JHO</t>
  </si>
  <si>
    <t>S0348125 - 343837 - A3492 - Deactivation Request : Kiki Andi Morazky - DSF JHO</t>
  </si>
  <si>
    <t>C:\Cloud Storages\OneDrive - PT. Berlian Sistem Informasi\OLS\OPERATION-OLS\CMDB-TICKETS\S0348125 - 343837 - A3492 - Deactivation Request  Kiki Andi Morazky - DSF JHO</t>
  </si>
  <si>
    <t>IsActive = 0, -- 1</t>
  </si>
  <si>
    <t>IsDeleted = 1, -- 0</t>
  </si>
  <si>
    <t>LastModifiedBy = 'S0348125', -- 'BSI ARYO BUDI'</t>
  </si>
  <si>
    <t>LastModified = getdate() -- '2022-03-21 11:00:44.980'</t>
  </si>
  <si>
    <t>where IdUser = 247;</t>
  </si>
  <si>
    <t>LastModifiedDate = getdate() -- '2022-03-21 11:00:44.980'</t>
  </si>
  <si>
    <t>Revisi Invoice PT. BORWITA CITRA PRIMA 0000018/4/03/01/2017 &amp; 0000087/4/03/10/2021</t>
  </si>
  <si>
    <t>S0348166</t>
  </si>
  <si>
    <t>S0348166 - Revisi Invoice PT. BORWITA CITRA PRIMA 0000018/4/03/01/2017 &amp; 0000087/4/03/10/2021</t>
  </si>
  <si>
    <t>RE: Revisi Invoice PT. BORWITA CITRA PRIMA 0000018/4/03/01/2017 &amp; 0000087/4/03/10/2021</t>
  </si>
  <si>
    <t>53633/INV/SBY/07/2023</t>
  </si>
  <si>
    <t>54211/INV/SBY/07/2023</t>
  </si>
  <si>
    <t>#Ticket DM Eform 347550</t>
  </si>
  <si>
    <t>RE: Service Request S0348125 RE: 343837 - A3492 - Deactivation Request : Kiki Andi Morazky - DSF JHO</t>
  </si>
  <si>
    <t>S0348283 - #Ticket DM Eform 347550</t>
  </si>
  <si>
    <t>Yusnita</t>
  </si>
  <si>
    <t>S0348283</t>
  </si>
  <si>
    <t>Produced by Aryo Budi Dwi Prasetyo on August 7, 2023, 8:08 am</t>
  </si>
  <si>
    <t>SDA_INCIDENTS_ASSIGNED (31 rows)</t>
  </si>
  <si>
    <t>Service Request S0348166 - RE: Revisi Invoice PT. BORWITA CITRA PRIMA 0000018/4/03/01/2017 &amp; 0000087/4/03/10/2021</t>
  </si>
  <si>
    <t>55007/INV/BDG/08/2023</t>
  </si>
  <si>
    <t>C:\Cloud Storages\OneDrive - PT. Berlian Sistem Informasi\OLS\OPERATION-OLS\CMDB-TICKETS\Monitor Billing</t>
  </si>
  <si>
    <t>FOR CONFINS…</t>
  </si>
  <si>
    <t>FW: #Ticket DM Eform 347550</t>
  </si>
  <si>
    <t>#Ticket DM Eform 349549</t>
  </si>
  <si>
    <t>B9151UDH</t>
  </si>
  <si>
    <t>-- CHECK AGREEMENT --</t>
  </si>
  <si>
    <t>a.IdTb_OPL_Branch,</t>
  </si>
  <si>
    <t>a.NumberOfPayments,</t>
  </si>
  <si>
    <t>c.PoliceNumber, c.PoliceNumberAct</t>
  </si>
  <si>
    <t>-- SEE OTHER MAINTENANCE SCHEDULE FOR EXAMPLE --</t>
  </si>
  <si>
    <t>select top 10 a.* from Tb_MTN_Monschdl a --where a.PoliceNumber = 'B9151UDH'</t>
  </si>
  <si>
    <r>
      <t>where b.IdentityPoliceNumber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</si>
  <si>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</si>
  <si>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B9151UDH</t>
    </r>
    <r>
      <rPr>
        <sz val="11"/>
        <color theme="1"/>
        <rFont val="Consolas"/>
        <family val="3"/>
      </rPr>
      <t>';</t>
    </r>
  </si>
  <si>
    <t>S0348439</t>
  </si>
  <si>
    <t>S0348439 - #Ticket DM Eform 349549 - Create Maintenance Schedule for B9151UDH</t>
  </si>
  <si>
    <t>#Ticket DM Eform 349549 - Create Maintenance Schedule for B9151UDH</t>
  </si>
  <si>
    <t>C:\Cloud Storages\OneDrive - PT. Berlian Sistem Informasi\OLS\OPERATION-OLS\CMDB-TICKETS\S0348439 - #Ticket DM Eform 349549 - Create Maintenance Schedule for B9151UDH</t>
  </si>
  <si>
    <t>RE: Service Request S0348439 RE: #Ticket DM Eform 349549</t>
  </si>
  <si>
    <t>[STAGING INVOICE] SINARMAS FORESTRY GROUP - 6 KONTRAK PERIODE JULI 2023</t>
  </si>
  <si>
    <t>S0348453</t>
  </si>
  <si>
    <t>S0348453 - [STAGING INVOICE] SINARMAS FORESTRY GROUP - 6 KONTRAK PERIODE JULI 2023</t>
  </si>
  <si>
    <t>1. 0001357/4/01/05/2023 PT. Sumalindo Hutani Jaya</t>
  </si>
  <si>
    <t>PERIODE SEWA                :  1 – 31 Juli 2023</t>
  </si>
  <si>
    <t>2. 0001356/4/01/05/2023 PT. Surya Hutani Jaya</t>
  </si>
  <si>
    <t>STAGING:</t>
  </si>
  <si>
    <t>REVISE:</t>
  </si>
  <si>
    <t>1. 0001355/4/01/05/2023 PT. Surya Hutani Jaya</t>
  </si>
  <si>
    <t>2. 0001354/4/01/05/2023 PT. Acacia Andalan Utama</t>
  </si>
  <si>
    <t>3. 0001358/4/01/05/2023 PT. Kelawit Wanalestari</t>
  </si>
  <si>
    <t>PERIODE SEWA                :  1 – 31 Juli 2023</t>
  </si>
  <si>
    <t>4. 0001421/4/01/07/2023 PT. Sumalindo Hutani Jaya</t>
  </si>
  <si>
    <t>1. 1372/4/01</t>
  </si>
  <si>
    <t>Installment  prorate        :   1.000.000</t>
  </si>
  <si>
    <t>PPN                                    :   110.000</t>
  </si>
  <si>
    <t>PPH                                    :   20.000</t>
  </si>
  <si>
    <t>PERIODE SEWA                :  28 – 30 Juni 2023</t>
  </si>
  <si>
    <t>2. 1431/4/01</t>
  </si>
  <si>
    <t>Installment prorate        :  2.941.935</t>
  </si>
  <si>
    <t>PPN                                    :  323.613</t>
  </si>
  <si>
    <t>PPH                                    :  58.838</t>
  </si>
  <si>
    <t>PERIODE SEWA                :  20 – 31 Juli 2023</t>
  </si>
  <si>
    <t>RE: [STAGING INVOICE] SINARMAS FORESTRY GROUP - 6 KONTRAK PERIODE JULI 2023</t>
  </si>
  <si>
    <t>54407/INV/JKC/07/2023</t>
  </si>
  <si>
    <t>54408/INV/JKC/07/2023</t>
  </si>
  <si>
    <t>55116/INV/JKC/07/2023</t>
  </si>
  <si>
    <t>55115/INV/JKC/07/2023</t>
  </si>
  <si>
    <t>54409/INV/JKC/07/2023</t>
  </si>
  <si>
    <t>55117/INV/JKC/07/2023</t>
  </si>
  <si>
    <t>0001354/4/01/05/2023</t>
  </si>
  <si>
    <t>0001355/4/01/05/2023</t>
  </si>
  <si>
    <t>0001358/4/01/05/2023</t>
  </si>
  <si>
    <t>0001357/4/01/05/2023</t>
  </si>
  <si>
    <t>0001356/4/01/05/2023</t>
  </si>
  <si>
    <t>0001421/4/01/06/2023</t>
  </si>
  <si>
    <t>55118/INV/JKC/06/2023</t>
  </si>
  <si>
    <t>55119/INV/JKC/07/2023</t>
  </si>
  <si>
    <t>S0348494</t>
  </si>
  <si>
    <t>S0348494 - [STAGING INVOICE PRORATE] PT. LIMA SEKAWAN LOGISTIK - 4 KONTRAK</t>
  </si>
  <si>
    <t>Service Request S0348453 - RE: [STAGING INVOICE] SINARMAS FORESTRY GROUP - 6 KONTRAK PERIODE JULI 2023</t>
  </si>
  <si>
    <t>&lt;Binary data&gt;</t>
  </si>
  <si>
    <t>BSI ARYO BUDI</t>
  </si>
  <si>
    <t>Tb_BIL_PayScheduleDtl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</si>
  <si>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</si>
  <si>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</si>
  <si>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</si>
  <si>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'54405/INV/JKC/07/2023',</t>
  </si>
  <si>
    <t>'54404/INV/JKC/07/2023'</t>
  </si>
  <si>
    <t>e.InvoiceReceiptDate, --&gt; REVISI UTK END PERIOD --&gt; BISA DIREVISI SENDIRI OLEH USER</t>
  </si>
  <si>
    <t>join Tb_BIL_PaySchedule b</t>
  </si>
  <si>
    <t>join Tb_BIL_PayScheduleDtl c</t>
  </si>
  <si>
    <t>left join Tb_BIL_InvoiceReceipt d</t>
  </si>
  <si>
    <t>left join Tb_BIL_PayScheduleDtlRevision e</t>
  </si>
  <si>
    <t>UNION ALL</t>
  </si>
  <si>
    <t>'0001363/4/01/05/2023',</t>
  </si>
  <si>
    <t>and b.paymentschedule = '2023-08-29'</t>
  </si>
  <si>
    <t>--order by x.agreementnumber, x.paymentschedule;</t>
  </si>
  <si>
    <t>--and x.endperiod = y.EndPeriod</t>
  </si>
  <si>
    <t>--and x.invoicenoinstalment = y.InvoiceNoInstalment</t>
  </si>
  <si>
    <t>--and x.startperiod = y.StartPeriod</t>
  </si>
  <si>
    <t>--order by x.agreementnumber, x.paymentschedule</t>
  </si>
  <si>
    <t>0001363/4/01/05/2023</t>
  </si>
  <si>
    <t>0001351/4/01/05/2023 | 54405/INV/JKC/07/2023</t>
  </si>
  <si>
    <t>0001350/4/01/05/2023 | 54404/INV/JKC/07/2023</t>
  </si>
  <si>
    <t>revisi tipe unit kendaraan #352398</t>
  </si>
  <si>
    <t>0000670/4/10/08/2023</t>
  </si>
  <si>
    <t>TRAGA BLIND VAN</t>
  </si>
  <si>
    <t>S0348514 - revisi tipe unit kendaraan #352398</t>
  </si>
  <si>
    <r>
      <rPr>
        <b/>
        <sz val="11"/>
        <color rgb="FFFF0000"/>
        <rFont val="Calibri"/>
        <family val="2"/>
        <scheme val="minor"/>
      </rPr>
      <t>20230809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</si>
  <si>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</si>
  <si>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</si>
  <si>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</si>
  <si>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</si>
  <si>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</si>
  <si>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20230810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</si>
  <si>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2023-08-10</t>
    </r>
    <r>
      <rPr>
        <sz val="11"/>
        <color theme="1"/>
        <rFont val="Consolas"/>
        <family val="3"/>
      </rPr>
      <t>'</t>
    </r>
  </si>
  <si>
    <t>[STAGING INVOICE PRORATE] PINUS - 0001411/4/01/07/2023, 0001412/4/01/07/2023, 0001427/4/01/07/2023 INVOICE JULI</t>
  </si>
  <si>
    <t>S0348701</t>
  </si>
  <si>
    <t>Kristiani Claudia Andjani</t>
  </si>
  <si>
    <t>Produced by Aryo Budi Dwi Prasetyo on August 8, 2023, 8:49 am</t>
  </si>
  <si>
    <t>SDA_INCIDENTS_ASSIGNED (22 rows)</t>
  </si>
  <si>
    <t>RE: [STAGING INVOICE PRORATE] PINUS - 0001411/4/01/07/2023, 0001412/4/01/07/2023, 0001427/4/01/07/2023 INVOICE JULI</t>
  </si>
  <si>
    <t>S0348701 - [STAGING INVOICE PRORATE] PINUS - 0001411/4/01/07/2023, 0001412/4/01/07/2023, 0001427/4/01/07/2023 INVOICE JULI</t>
  </si>
  <si>
    <t>55175/INV/JKC/07/2023</t>
  </si>
  <si>
    <t>55176/INV/JKC/07/2023</t>
  </si>
  <si>
    <t>55177/INV/JKC/07/2023</t>
  </si>
  <si>
    <t>Service Request S0348701 - RE: [STAGING INVOICE PRORATE] PINUS - 0001411/4/01/07/2023, 0001412/4/01/07/2023, 0001427/4/01/07/2023 INVOICE JULI</t>
  </si>
  <si>
    <t>RE: [Eforms #348926] Ticket Assignment Revisi tahun unit Pada SKD  0001417/4/01/07/2023  from Lucy Germima Wilson</t>
  </si>
  <si>
    <t>S0348709 - [Eforms #348926] Ticket Assignment Revisi tahun unit Pada SKD  0001417/4/01/07/2023  from Lucy Germima Wilson</t>
  </si>
  <si>
    <t>415239,</t>
  </si>
  <si>
    <t>415269,</t>
  </si>
  <si>
    <t>425181,</t>
  </si>
  <si>
    <t>53010/INV/JKC/07/2023</t>
  </si>
  <si>
    <t>RE: Service Request S0348453 - RE: [STAGING INVOICE] SINARMAS FORESTRY GROUP - 6 KONTRAK PERIODE JULI 2023</t>
  </si>
  <si>
    <t>S0348809</t>
  </si>
  <si>
    <t>Butuh Data Average Asset</t>
  </si>
  <si>
    <r>
      <rPr>
        <b/>
        <sz val="11"/>
        <color rgb="FFFF0000"/>
        <rFont val="Calibri"/>
        <family val="2"/>
        <scheme val="minor"/>
      </rPr>
      <t>20230816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</si>
  <si>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</si>
  <si>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</si>
  <si>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2023-08-17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</si>
  <si>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</si>
  <si>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</si>
  <si>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</si>
  <si>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20230814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</si>
  <si>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</si>
  <si>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</si>
  <si>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</si>
  <si>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20230811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</si>
  <si>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</si>
  <si>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</si>
  <si>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2023-08-12</t>
    </r>
    <r>
      <rPr>
        <sz val="11"/>
        <color theme="1"/>
        <rFont val="Consolas"/>
        <family val="3"/>
      </rPr>
      <t>'</t>
    </r>
  </si>
  <si>
    <t>RE: [Eforms #351502] Ticket Assignment Jakarta Head Office - Operating Lease Operation - Virida Agustina from Virida Agustina</t>
  </si>
  <si>
    <t>S0348961 - [Eforms #351502] Ticket Assignment Jakarta Head Office - Operating Lease Operation - Virida Agustina from Virida Agustina</t>
  </si>
  <si>
    <t>Herni Hembang</t>
  </si>
  <si>
    <t>Produced by Aryo Budi Dwi Prasetyo on August 9, 2023, 8:57 am</t>
  </si>
  <si>
    <t>S0348809 - Provide Average Asset Data</t>
  </si>
  <si>
    <t>Provide Average Asset Data</t>
  </si>
  <si>
    <t>(a1.ProductPrice + a1.ResidualValueAmount) / 2 as [Average Asset]</t>
  </si>
  <si>
    <t>C:\Cloud Storages\OneDrive - PT. Berlian Sistem Informasi\OLS\OPERATION-OLS\CMDB-TICKETS\S0348809 - Provide Average Asset Data</t>
  </si>
  <si>
    <t>S0348979</t>
  </si>
  <si>
    <t>S0348979 - Mohon distagingkan invoice periode 30 Juli</t>
  </si>
  <si>
    <t>Mohon distagingkan invoice periode 30 Juli</t>
  </si>
  <si>
    <t>54383/INV/JKN/07/2023</t>
  </si>
  <si>
    <t>where a.IdTb_BIL_PayScheduleDtl = 420146;</t>
  </si>
  <si>
    <t>0x000000000621C813</t>
  </si>
  <si>
    <t>Service Request S0348979 - RE: [STAGING INVOICE] 8 KONTRAK TGL 30 JULI TIDAK ADA DI OLSS</t>
  </si>
  <si>
    <t>RE: Service Request S0348809 RE: Butuh Data Average Asset</t>
  </si>
  <si>
    <t>Perubahan Supplier pada SKD 995/4/08 (353121)</t>
  </si>
  <si>
    <t>S0348976 - Perubahan Supplier pada SKD 995/4/08 (353121)</t>
  </si>
  <si>
    <t>STAGING INVOICE ARTA DWITUNGGAL ABADI. PT - 0001075/4/08/07/2023 &amp; 0001076/4/08/07/2023</t>
  </si>
  <si>
    <t>S0348996</t>
  </si>
  <si>
    <t>S0348996 - STAGING INVOICE ARTA DWITUNGGAL ABADI. PT - 0001075/4/08/07/2023 &amp; 0001076/4/08/07/2023</t>
  </si>
  <si>
    <t>RE: STAGING INVOICE ARTA DWITUNGGAL ABADI. PT - 0001075/4/08/07/2023 &amp; 0001076/4/08/07/2023</t>
  </si>
  <si>
    <t>55220/INV/JKN/07/2023</t>
  </si>
  <si>
    <t>55221/INV/JKN/07/2023</t>
  </si>
  <si>
    <t>Service Request S0348996 - RE: STAGING INVOICE ARTA DWITUNGGAL ABADI. PT - 0001075/4/08/07/2023 &amp; 0001076/4/08/07/2023</t>
  </si>
  <si>
    <t>RE: Service Request S0348996 - RE: STAGING INVOICE ARTA DWITUNGGAL ABADI. PT - 0001075/4/08/07/2023 &amp; 0001076/4/08/07/2023</t>
  </si>
  <si>
    <t>PaymentSchedule = '2023-10-14' -- '2023-10-16'</t>
  </si>
  <si>
    <t>368398,</t>
  </si>
  <si>
    <t>368442,</t>
  </si>
  <si>
    <t>368526,</t>
  </si>
  <si>
    <t>369278,</t>
  </si>
  <si>
    <t>369162,</t>
  </si>
  <si>
    <t>369440,</t>
  </si>
  <si>
    <t>370013,</t>
  </si>
  <si>
    <t>370309,</t>
  </si>
  <si>
    <t>370755,</t>
  </si>
  <si>
    <t>371048,</t>
  </si>
  <si>
    <t>369131</t>
  </si>
  <si>
    <t>369096,</t>
  </si>
  <si>
    <t>370408,</t>
  </si>
  <si>
    <t>B9622SCL</t>
  </si>
  <si>
    <r>
      <t xml:space="preserve">where IdTB_MGT_RenewalDocDtl = </t>
    </r>
    <r>
      <rPr>
        <b/>
        <sz val="11"/>
        <color theme="1"/>
        <rFont val="Consolas"/>
        <family val="3"/>
      </rPr>
      <t>24027</t>
    </r>
    <r>
      <rPr>
        <sz val="11"/>
        <color theme="1"/>
        <rFont val="Consolas"/>
        <family val="3"/>
      </rPr>
      <t>;</t>
    </r>
  </si>
  <si>
    <t>Request Pak Danny</t>
  </si>
  <si>
    <t>select top 10 a.*</t>
  </si>
  <si>
    <t>where a.Payment_Approval_Number = '03435/PAYAPV/JHO/07/2023';</t>
  </si>
  <si>
    <t>from Tb_MTN_Payment_Approval_Detail a</t>
  </si>
  <si>
    <t>where a.IdTb_MTN_Payment_Approval = 16105;</t>
  </si>
  <si>
    <t>where a.IdSupplier = 64;</t>
  </si>
  <si>
    <t>select top 10 a.*, '|', c.*, '|', d.*</t>
  </si>
  <si>
    <t>from Tb_MTN_WorkOrder a</t>
  </si>
  <si>
    <t>join Tb_MTN_Monschdl c</t>
  </si>
  <si>
    <t>on a.IdTb_MTN_Monschdl = c.IdTb_MTN_Monschdl</t>
  </si>
  <si>
    <t>where not exists (</t>
  </si>
  <si>
    <t>select 1</t>
  </si>
  <si>
    <t>from Tb_MTN_Payment_Approval_Detail b</t>
  </si>
  <si>
    <t>where a.WorkOrderNum = b.Work_Order_Number</t>
  </si>
  <si>
    <t>and d.IdSupplier = 64;</t>
  </si>
  <si>
    <r>
      <t xml:space="preserve">from </t>
    </r>
    <r>
      <rPr>
        <b/>
        <sz val="11"/>
        <color theme="1"/>
        <rFont val="Consolas"/>
        <family val="3"/>
      </rPr>
      <t>SupplierPaymentInfo</t>
    </r>
    <r>
      <rPr>
        <sz val="11"/>
        <color theme="1"/>
        <rFont val="Consolas"/>
        <family val="3"/>
      </rPr>
      <t xml:space="preserve"> a --&gt; DI-UPDATE SETIAP BIKIN Maintenance Payment Approval</t>
    </r>
  </si>
  <si>
    <r>
      <t>where a.PoliceNumber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</si>
  <si>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E1825DP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</si>
  <si>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24342</t>
    </r>
    <r>
      <rPr>
        <sz val="11"/>
        <color theme="1"/>
        <rFont val="Consolas"/>
        <family val="3"/>
      </rPr>
      <t>;</t>
    </r>
  </si>
  <si>
    <t>E1825DP</t>
  </si>
  <si>
    <t>Provide Averate Asset Data</t>
  </si>
  <si>
    <t>Produced by Aryo Budi Dwi Prasetyo on August 10, 2023, 8:52 am</t>
  </si>
  <si>
    <t>RE: [Eforms #352209] Ticket Assignment Jakarta Head Office - Operating Lease Operation - Nur Ichsan Budianto from Nur Ichsan Budianto</t>
  </si>
  <si>
    <t>B9394PCU</t>
  </si>
  <si>
    <t>S0349226</t>
  </si>
  <si>
    <t>S0349226 - [Eforms #352209] Ticket Assignment Jakarta Head Office - Operating Lease Operation - Nur Ichsan Budianto from Nur Ichsan Budianto</t>
  </si>
  <si>
    <t>[Eforms #352209] Ticket Assignment Jakarta Head Office - Operating Lease Operation - Nur Ichsan Budianto from Nur Ichsan Budianto</t>
  </si>
  <si>
    <t>C:\Cloud Storages\OneDrive - PT. Berlian Sistem Informasi\OLS\OPERATION-OLS\CMDB-TICKETS\S0349226 - [Eforms #352209] Ticket Assignment Jakarta Head Office - Operating Lease Operation - Nur Ichsan Budianto from Nur Ichsan Budianto</t>
  </si>
  <si>
    <r>
      <t>where b.IdentityPoliceNumber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</si>
  <si>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</si>
  <si>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B9394PCU</t>
    </r>
    <r>
      <rPr>
        <sz val="11"/>
        <color theme="1"/>
        <rFont val="Consolas"/>
        <family val="3"/>
      </rPr>
      <t>';</t>
    </r>
  </si>
  <si>
    <t>RE: Service Request S0349226 RE: [Eforms #352209] Ticket Assignment Jakarta Head Office - Operating Lease Operation - Nur Ichsan Budianto from Nur Ichsan Budianto</t>
  </si>
  <si>
    <t>revisi supplier #353845</t>
  </si>
  <si>
    <r>
      <t xml:space="preserve">SKD : </t>
    </r>
    <r>
      <rPr>
        <b/>
        <sz val="11"/>
        <color theme="1"/>
        <rFont val="Calibri"/>
        <family val="2"/>
        <scheme val="minor"/>
      </rPr>
      <t>0001401/4/01/07/2023</t>
    </r>
  </si>
  <si>
    <r>
      <t xml:space="preserve">AGR : </t>
    </r>
    <r>
      <rPr>
        <b/>
        <sz val="11"/>
        <color theme="1"/>
        <rFont val="Calibri"/>
        <family val="2"/>
        <scheme val="minor"/>
      </rPr>
      <t>0001428/4/01/07/2023</t>
    </r>
  </si>
  <si>
    <r>
      <t xml:space="preserve">PT : </t>
    </r>
    <r>
      <rPr>
        <b/>
        <sz val="11"/>
        <color theme="1"/>
        <rFont val="Calibri"/>
        <family val="2"/>
        <scheme val="minor"/>
      </rPr>
      <t>MUSTIKA PRIMA BERLIAN, PT.</t>
    </r>
  </si>
  <si>
    <r>
      <t xml:space="preserve">Supplier code : </t>
    </r>
    <r>
      <rPr>
        <b/>
        <sz val="11"/>
        <color theme="1"/>
        <rFont val="Calibri"/>
        <family val="2"/>
        <scheme val="minor"/>
      </rPr>
      <t>M00022</t>
    </r>
  </si>
  <si>
    <t>S0349281 - Revise Supplier #353845</t>
  </si>
  <si>
    <t>AVERAGE ASSET DISB 2023</t>
  </si>
  <si>
    <r>
      <t xml:space="preserve">--left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</si>
  <si>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t>--on c.IdTb_MKT_SKD = c1.IdTb_MKT_SKD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</si>
  <si>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</si>
  <si>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</si>
  <si>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t>a.OPLCalculationNumber,</t>
  </si>
  <si>
    <t>b.OPLQuotationNumber,</t>
  </si>
  <si>
    <t>c.SKDNo,</t>
  </si>
  <si>
    <t>d.AgreementNumber,</t>
  </si>
  <si>
    <t>Produced by Aryo Budi Dwi Prasetyo on August 11, 2023, 8:19 am</t>
  </si>
  <si>
    <t>SDA_INCIDENTS_ASSIGNED (11 rows)</t>
  </si>
  <si>
    <t>REVISI INVOICE GABUNGAN PT. NUSANTARA EKSPRES KILAT 00099/DSF/INV/4/08/2023</t>
  </si>
  <si>
    <t>00099/DSF/INV/4/08/2023</t>
  </si>
  <si>
    <t>RE: REVISI INVOICE GABUNGAN PT. NUSANTARA EKSPRES KILAT 00099/DSF/INV/4/08/2023</t>
  </si>
  <si>
    <t>S0349439</t>
  </si>
  <si>
    <t>S0349439 - REVISI INVOICE GABUNGAN PT. NUSANTARA EKSPRES KILAT 00099/DSF/INV/4/08/2023</t>
  </si>
  <si>
    <t>Service Request S0349439 - RE: REVISI INVOICE GABUNGAN PT. NUSANTARA EKSPRES KILAT 00099/DSF/INV/4/08/2023</t>
  </si>
  <si>
    <t>RE: Service Request S0349439 - RE: REVISI INVOICE GABUNGAN PT. NUSANTARA EKSPRES KILAT 00099/DSF/INV/4/08/2023</t>
  </si>
  <si>
    <t>BillingAmt = 160362097, -- 160650000</t>
  </si>
  <si>
    <t>VATAmt = 17639831 -- 17671500</t>
  </si>
  <si>
    <t>where IdTb_BIL_PayScheduleDtl = 367160;</t>
  </si>
  <si>
    <t>revisi kode bulan dan tanggal agreement  #354021</t>
  </si>
  <si>
    <t>S0349450 - revisi kode bulan dan tanggal agreement  #354021</t>
  </si>
  <si>
    <t>STAGING INVOICE LEBIH CEPAT PERIODE SEPTEMBER &amp; OKTOBER 2023 [PT. YAMANASHI INDONESIA 160/4/04]</t>
  </si>
  <si>
    <t>S0349482</t>
  </si>
  <si>
    <t>RE: STAGING INVOICE LEBIH CEPAT PERIODE SEPTEMBER &amp; OKTOBER 2023 [PT. YAMANASHI INDONESIA 160/4/04]</t>
  </si>
  <si>
    <t>55321/INV/BDG/09/2023</t>
  </si>
  <si>
    <t>55322/INV/BDG/10/2023</t>
  </si>
  <si>
    <t>S0349482 - STAGING INVOICE LEBIH CEPAT PERIODE SEPTEMBER &amp; OKTOBER 2023 [PT. YAMANASHI INDONESIA 160/4/04]</t>
  </si>
  <si>
    <t>Service Request S0349482 - RE: STAGING INVOICE LEBIH CEPAT PERIODE SEPTEMBER &amp; OKTOBER 2023 [PT. YAMANASHI INDONESIA 160/4/04]</t>
  </si>
  <si>
    <t>S0349483</t>
  </si>
  <si>
    <t>Revisi Invoice PT. CKD TRADING INDONESIA - 0000553/4/01/11/2020</t>
  </si>
  <si>
    <t>PT. CKD TRADING INDONESIA</t>
  </si>
  <si>
    <t>No Invoice          : 55285/INV/JKC/08/2023</t>
  </si>
  <si>
    <t>Periode              : 12 Juli 2023 – 25 Juli 2023</t>
  </si>
  <si>
    <t>Agreement        : 0000553/4/01/11/2020</t>
  </si>
  <si>
    <t>DPP                     : Rp. 1.535.485</t>
  </si>
  <si>
    <t>PPN                     : Rp. 168.903</t>
  </si>
  <si>
    <t>PPH                     : Rp. 30.710</t>
  </si>
  <si>
    <t>Request OPL - Ticket ID – 354099</t>
  </si>
  <si>
    <t>S0349492</t>
  </si>
  <si>
    <t>S0349492 - Revisi Invoice PT. CKD TRADING INDONESIA - 0000553/4/01/11/2020</t>
  </si>
  <si>
    <t>RE: Revisi Invoice PT. CKD TRADING INDONESIA - 0000553/4/01/11/2020</t>
  </si>
  <si>
    <t>55285/INV/JKC/08/2023</t>
  </si>
  <si>
    <t>RE: Service Request S0349482 - RE: STAGING INVOICE LEBIH CEPAT PERIODE SEPTEMBER &amp; OKTOBER 2023 [PT. YAMANASHI INDONESIA 160/4/04]</t>
  </si>
  <si>
    <t>EndPeriod = '2023-07-25', -- 2023-08-11</t>
  </si>
  <si>
    <t>BillingAmt = 1535485, -- 3400000</t>
  </si>
  <si>
    <t>VATAmt = 168903, -- 374000</t>
  </si>
  <si>
    <t>PPHAmt = 30710 -- 68000</t>
  </si>
  <si>
    <t>where IdTb_BIL_PayScheduleDtl = 285509;</t>
  </si>
  <si>
    <t>Service Request S0349492 - RE: Revisi Invoice PT. CKD TRADING INDONESIA - 0000553/4/01/11/2020</t>
  </si>
  <si>
    <t>RE: Request OPL - Ticket ID – 354099</t>
  </si>
  <si>
    <t>RE: Service Request S0349492 - RE: Revisi Invoice PT. CKD TRADING INDONESIA - 0000553/4/01/11/2020</t>
  </si>
  <si>
    <t>S0349499</t>
  </si>
  <si>
    <t>Provide Average Asset Data for January-July 2023 #354099</t>
  </si>
  <si>
    <t>S0349499 - Provide Average Asset Data for January-July 2023 #354099</t>
  </si>
  <si>
    <t>RE: Service Request S0349499 RE: Request OPL - Ticket ID – 354099</t>
  </si>
  <si>
    <r>
      <rPr>
        <b/>
        <sz val="11"/>
        <color rgb="FFFF0000"/>
        <rFont val="Calibri"/>
        <family val="2"/>
        <scheme val="minor"/>
      </rPr>
      <t>20230821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</si>
  <si>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</si>
  <si>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</si>
  <si>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</si>
  <si>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t>Ayu Ghazani</t>
  </si>
  <si>
    <t>Produced by Aryo Budi Dwi Prasetyo on August 14, 2023, 9:24 am</t>
  </si>
  <si>
    <t>SDA_INCIDENTS_ASSIGNED (7 rows)</t>
  </si>
  <si>
    <t>Stagung Invoice PT. BORWITA CITRA PRIMA - 0000045/4/03/05/2021</t>
  </si>
  <si>
    <t>0000588/4/10/05/2023</t>
  </si>
  <si>
    <t>S0349738</t>
  </si>
  <si>
    <t>REVISI HARGA PER UNIT AGREEMENT AMARTHA 963/4/08</t>
  </si>
  <si>
    <t>S0349743</t>
  </si>
  <si>
    <t>55044/INV/JKN/08/2023</t>
  </si>
  <si>
    <t>Perubahan Supplier SKD 536 (354544)</t>
  </si>
  <si>
    <t>RE: Stagung Invoice PT. BORWITA CITRA PRIMA - 0000045/4/03/05/2021</t>
  </si>
  <si>
    <t>55487/INV/SBY/08/2023</t>
  </si>
  <si>
    <t>PPHAmt = 3207242 -- 3213000</t>
  </si>
  <si>
    <t>Request Bu Andreina &amp; Pak Riona</t>
  </si>
  <si>
    <t>where c.SKDNo = '0000588/4/10/05/2023';</t>
  </si>
  <si>
    <r>
      <t xml:space="preserve">where IdOPLCalculation = </t>
    </r>
    <r>
      <rPr>
        <b/>
        <sz val="11"/>
        <color theme="1"/>
        <rFont val="Consolas"/>
        <family val="3"/>
      </rPr>
      <t>9651</t>
    </r>
    <r>
      <rPr>
        <sz val="11"/>
        <color theme="1"/>
        <rFont val="Consolas"/>
        <family val="3"/>
      </rPr>
      <t>;</t>
    </r>
  </si>
  <si>
    <t>Request Bu Jeffira</t>
  </si>
  <si>
    <t>Service Request S0349738 - RE: Stagung Invoice PT. BORWITA CITRA PRIMA - 0000045/4/03/05/2021</t>
  </si>
  <si>
    <t>S0349743 - REVISI HARGA PER UNIT AGREEMENT AMARTHA 963/4/08</t>
  </si>
  <si>
    <t>C:\Cloud Storages\OneDrive - PT. Berlian Sistem Informasi\OLS\OPERATION-OLS\CMDB-TICKETS\S0349743 - REVISI HARGA PER UNIT AGREEMENT AMARTHA 963408</t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</si>
  <si>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</si>
  <si>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t>MonthlyInstallmentAmount = 3400000, -- 3350000</t>
  </si>
  <si>
    <t>RemarksSys = case when RemarksSys is null then 'S0349743' else RemarksSys + '-S0349743' end</t>
  </si>
  <si>
    <t>where IdOPLAgreement = 5028;</t>
  </si>
  <si>
    <t>RE: Service Request S0349743 RE: REVISI HARGA PER UNIT AGREEMENT AMARTHA 963/4/08</t>
  </si>
  <si>
    <t>S0349738 - Staging Invoice PT. BORWITA CITRA PRIMA - 0000045/4/03/05/2021</t>
  </si>
  <si>
    <t>Staging Invoice PT. BORWITA CITRA PRIMA - 0000045/4/03/05/2021</t>
  </si>
  <si>
    <t>S0349754 - Perubahan Supplier SKD 536 (354544)</t>
  </si>
  <si>
    <t xml:space="preserve">revisi kode bulan pada agreement #354549 </t>
  </si>
  <si>
    <t xml:space="preserve">S0349755 - Revisi kode bulan pada agreement #354549 </t>
  </si>
  <si>
    <t>RE: REVISI HARGA PER UNIT AGREEMENT AMARTHA 963/4/08</t>
  </si>
  <si>
    <t>BillingAmt = 25600000, -- 11148387</t>
  </si>
  <si>
    <t>VATAmt = 2816000, -- 1226322</t>
  </si>
  <si>
    <t>PPHAmt = 512000, -- 222968</t>
  </si>
  <si>
    <t>ExpectationCollectionAmount = 27648000 -- 12151741</t>
  </si>
  <si>
    <t>where IdTb_BIL_PayScheduleDtl = 415263;</t>
  </si>
  <si>
    <t>PaymentSchedule = '2023-08-10', -- '2023-08-30'</t>
  </si>
  <si>
    <t>StartPeriod = '2023-06-11', -- '2023-07-11'</t>
  </si>
  <si>
    <t>EndPeriod = '2023-07-10', -- '2023-07-31'</t>
  </si>
  <si>
    <t>PaymentSchedule = '2023-08-30', -- '2023-08-10'</t>
  </si>
  <si>
    <t>StartPeriod = '2023-07-11', -- '2023-06-11'</t>
  </si>
  <si>
    <t>EndPeriod = '2023-07-11', -- '2023-07-10'</t>
  </si>
  <si>
    <t>BillingAmt = 11148387, -- 25600000</t>
  </si>
  <si>
    <t>VATAmt = 1226323, -- 2816000</t>
  </si>
  <si>
    <t>PPHAmt = 222968, -- 512000</t>
  </si>
  <si>
    <t>ExpectationCollectionAmount = 12151741 -- 27648000</t>
  </si>
  <si>
    <t>IdTb_BIL_PayScheduleDtl = 415264</t>
  </si>
  <si>
    <t>where IdTb_BIL_InvoiceReceipt = 80705;</t>
  </si>
  <si>
    <t>PaymentSchedule = '2023-08-30', -- '2023-09-10'</t>
  </si>
  <si>
    <t>EndPeriod = '2023-07-31', -- '2023-08-10'</t>
  </si>
  <si>
    <t>where IdTb_BIL_PayScheduleDtl = 415264;</t>
  </si>
  <si>
    <t>0000669/4/10/05/2023</t>
  </si>
  <si>
    <t>Periode Sewa : 21 Juli 2023 – 31 Juli 2023</t>
  </si>
  <si>
    <t>DPP       : 1.845.161</t>
  </si>
  <si>
    <t>PPN       : 202.968</t>
  </si>
  <si>
    <t>0000670/4/10/05/2023</t>
  </si>
  <si>
    <t>Periode Sewa : 27 Juli 2023 – 31 Juli 2023</t>
  </si>
  <si>
    <t>DPP       : 838.710</t>
  </si>
  <si>
    <t>PPN       : 92.258</t>
  </si>
  <si>
    <t>0000674/4/10/05/2023</t>
  </si>
  <si>
    <t>Periode Sewa : 05 Juli 2023 – 31 Juli 2023</t>
  </si>
  <si>
    <t>DPP       : 13.500.000</t>
  </si>
  <si>
    <t>PPN       : 1.485.000</t>
  </si>
  <si>
    <t>S0349784</t>
  </si>
  <si>
    <t>S0349784 - Staging Invoice Prorate Awal JASA PEGAWAI PT SWADHARMA SARANA I. KOPERASI</t>
  </si>
  <si>
    <t>55488/INV/JKS/07/2023</t>
  </si>
  <si>
    <t>55489/INV/JKS/07/2023</t>
  </si>
  <si>
    <t>55490/INV/JKS/07/2023</t>
  </si>
  <si>
    <t>0000184/4/04/06/2023 (Kalimantan)</t>
  </si>
  <si>
    <t>Periode Sewa : 04 Juli 2023 – 31 Juli 2023</t>
  </si>
  <si>
    <t>DPP       : 59.070.968</t>
  </si>
  <si>
    <t>PPN       : 6.497.806</t>
  </si>
  <si>
    <t>0000186/4/04/07/2023 (Jabar)</t>
  </si>
  <si>
    <t>Periode Sewa : 12 Juli 2023 – 31 Juli 2023</t>
  </si>
  <si>
    <t>DPP       : 26.129.032</t>
  </si>
  <si>
    <t>PPN       : 2.874.194</t>
  </si>
  <si>
    <t>0000187/4/04/07/2023 (Jabar)</t>
  </si>
  <si>
    <t>Periode Sewa : 26 Juli 2023 – 31 Juli 2023</t>
  </si>
  <si>
    <t>DPP       : 7.838.710</t>
  </si>
  <si>
    <t>PPN       : 862.258</t>
  </si>
  <si>
    <t>S0349806</t>
  </si>
  <si>
    <t xml:space="preserve">S0349806 - STAGING INVOICE PRORTAE AWAL KINARYA SELARAS PIRANTI. PT </t>
  </si>
  <si>
    <t>Service Request S0349784 - RE: Staging Invoice Prorate Awal JASA PEGAWAI PT SWADHARMA SARANA I. KOPERASI</t>
  </si>
  <si>
    <t>55491/INV/BDG/07/2023</t>
  </si>
  <si>
    <t>55492/INV/BDG/07/2023</t>
  </si>
  <si>
    <t>55493/INV/BDG/07/2023</t>
  </si>
  <si>
    <t xml:space="preserve">Service Request S0349806 - RE: STAGING INVOICE PRORTAE AWAL KINARYA SELARAS PIRANTI. PT </t>
  </si>
  <si>
    <r>
      <rPr>
        <b/>
        <sz val="11"/>
        <color rgb="FFFF0000"/>
        <rFont val="Calibri"/>
        <family val="2"/>
        <scheme val="minor"/>
      </rPr>
      <t>20230815</t>
    </r>
    <r>
      <rPr>
        <b/>
        <sz val="11"/>
        <color rgb="FF0000FF"/>
        <rFont val="Calibri"/>
        <family val="2"/>
        <scheme val="minor"/>
      </rPr>
      <t>TUE</t>
    </r>
  </si>
  <si>
    <t>STAGING INVOICE PRORTAE AWAL KINARYA SELARAS PIRANTI. PT</t>
  </si>
  <si>
    <t>Produced by Aryo Budi Dwi Prasetyo on August 15, 2023, 9:09 am</t>
  </si>
  <si>
    <t>SDA_INCIDENTS_ASSIGNED (10 rows)</t>
  </si>
  <si>
    <t>'0000482/4/01/07/2020',</t>
  </si>
  <si>
    <t>'0000483/4/01/07/2020',</t>
  </si>
  <si>
    <t>'0000484/4/01/07/2020',</t>
  </si>
  <si>
    <t>'0000485/4/01/07/2020',</t>
  </si>
  <si>
    <t>'0000486/4/01/07/2020',</t>
  </si>
  <si>
    <t>'0000487/4/01/07/2020',</t>
  </si>
  <si>
    <t>'0000488/4/01/07/2020',</t>
  </si>
  <si>
    <t>'0000489/4/01/07/2020',</t>
  </si>
  <si>
    <t>'0000490/4/01/07/2020',</t>
  </si>
  <si>
    <t>'0000491/4/01/07/2020',</t>
  </si>
  <si>
    <t>'0000494/4/01/07/2020',</t>
  </si>
  <si>
    <t>'0000495/4/01/07/2020',</t>
  </si>
  <si>
    <t>'0000496/4/01/07/2020',</t>
  </si>
  <si>
    <t>'0000498/4/01/07/2020',</t>
  </si>
  <si>
    <t>'0000509/4/01/08/2020',</t>
  </si>
  <si>
    <t>'0000671/4/01/03/2021',</t>
  </si>
  <si>
    <t>'0000792/4/01/06/2021'</t>
  </si>
  <si>
    <t>and d.InvoiceNoInstalment in (</t>
  </si>
  <si>
    <t>'00095/DSF/INV/4/07/2023'</t>
  </si>
  <si>
    <t>order by a.AgreementNumber, c.PaymentSchedule;</t>
  </si>
  <si>
    <t>368412</t>
  </si>
  <si>
    <t>369096</t>
  </si>
  <si>
    <t>371566</t>
  </si>
  <si>
    <t>370408</t>
  </si>
  <si>
    <t>368398</t>
  </si>
  <si>
    <t>368763</t>
  </si>
  <si>
    <t>371210</t>
  </si>
  <si>
    <t>79516</t>
  </si>
  <si>
    <t>80418</t>
  </si>
  <si>
    <t>79519</t>
  </si>
  <si>
    <t>80419</t>
  </si>
  <si>
    <t>79525</t>
  </si>
  <si>
    <t>79542</t>
  </si>
  <si>
    <t>79604</t>
  </si>
  <si>
    <t>79516,</t>
  </si>
  <si>
    <t>80418,</t>
  </si>
  <si>
    <t>79519,</t>
  </si>
  <si>
    <t>80419,</t>
  </si>
  <si>
    <t>79525,</t>
  </si>
  <si>
    <t>79542,</t>
  </si>
  <si>
    <t>FBF832A5-54BE-4273-97D9-054C70AA247F</t>
  </si>
  <si>
    <t>00095/DSF/KW/4/07/2023</t>
  </si>
  <si>
    <t>00095/DSF/OPL/4/07/2023</t>
  </si>
  <si>
    <t>0x000000000629F04C</t>
  </si>
  <si>
    <t>693C6E2F-B561-40A0-A246-905017ABB883</t>
  </si>
  <si>
    <t>0x000000000629F0A0</t>
  </si>
  <si>
    <t>1FBEAF26-31CD-4A80-B67E-914EB21FEAC0</t>
  </si>
  <si>
    <t>0x000000000629F04B</t>
  </si>
  <si>
    <t>F886F8D8-BAC6-4DF5-A79D-56D06142F284</t>
  </si>
  <si>
    <t>0x000000000629F055</t>
  </si>
  <si>
    <t>465210C8-09BC-4209-A902-61929A6AA31F</t>
  </si>
  <si>
    <t>0x000000000629F09A</t>
  </si>
  <si>
    <t>75A1ED2B-632A-420E-8FB2-0A9AB0CD54CC</t>
  </si>
  <si>
    <t>0x000000000629F05A</t>
  </si>
  <si>
    <t>75B2374F-D520-42C8-9652-0FF1C912BE8E</t>
  </si>
  <si>
    <t>0x000000000629F082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</si>
  <si>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</si>
  <si>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</si>
  <si>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</si>
  <si>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</si>
  <si>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</si>
  <si>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</si>
  <si>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</si>
  <si>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</si>
  <si>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</si>
  <si>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</si>
  <si>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</si>
  <si>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0000482/4/01/07/2020</t>
  </si>
  <si>
    <t>FW: 342497 - 345831 - Rotation request from OPL MKT II to OPL MKT III : Sylvia Simanjuntak</t>
  </si>
  <si>
    <t>EndPeriod = '2023-07-30' -- '2023-07-22'</t>
  </si>
  <si>
    <t>368412,</t>
  </si>
  <si>
    <t>425145,</t>
  </si>
  <si>
    <t>425146,</t>
  </si>
  <si>
    <t>425147,</t>
  </si>
  <si>
    <t>425148,</t>
  </si>
  <si>
    <t>425149,</t>
  </si>
  <si>
    <t>425150,</t>
  </si>
  <si>
    <t>425151,</t>
  </si>
  <si>
    <t>425152,</t>
  </si>
  <si>
    <t>425153,</t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</si>
  <si>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</si>
  <si>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258</t>
    </r>
    <r>
      <rPr>
        <sz val="11"/>
        <color theme="1"/>
        <rFont val="Consolas"/>
        <family val="3"/>
      </rPr>
      <t>;</t>
    </r>
  </si>
  <si>
    <t>S0350044</t>
  </si>
  <si>
    <t>0000507/4/01/08/2020</t>
  </si>
  <si>
    <t>0000862/4/01/09/2021</t>
  </si>
  <si>
    <t>BillingAmt = 3600000, -- 18000000</t>
  </si>
  <si>
    <t>VATAmt = 396000, -- 1980000</t>
  </si>
  <si>
    <t>PPHAmt = 72000 -- 360000</t>
  </si>
  <si>
    <t>where IdTb_BIL_PayScheduleDtl = 370621;</t>
  </si>
  <si>
    <t>BillingAmt = 12800000, -- 16000000</t>
  </si>
  <si>
    <t>VATAmt = 1408000, -- 1760000</t>
  </si>
  <si>
    <t>PPHAmt = 256000 -- 320000</t>
  </si>
  <si>
    <t>where IdTb_BIL_PayScheduleDtl = 370778;</t>
  </si>
  <si>
    <t>BillingAmt = 7800000, -- 11700000</t>
  </si>
  <si>
    <t>VATAmt = 858000, -- 1287000</t>
  </si>
  <si>
    <t>PPHAmt = 156000 -- 234000</t>
  </si>
  <si>
    <t>where IdTb_BIL_PayScheduleDtl = 369064;</t>
  </si>
  <si>
    <t>endperiod = '2023-07-30'</t>
  </si>
  <si>
    <t>425155,</t>
  </si>
  <si>
    <t>425156,</t>
  </si>
  <si>
    <t>425157,</t>
  </si>
  <si>
    <t>S0350044 - 342497 - 345831 - Rotation request from OPL MKT II to OPL MKT III : Sylvia Simanjuntak</t>
  </si>
  <si>
    <t>342497 - 345831 - Rotation request from OPL MKT II to OPL MKT III : Sylvia Simanjuntak</t>
  </si>
  <si>
    <t>C:\Cloud Storages\OneDrive - PT. Berlian Sistem Informasi\OLS\OPERATION-OLS\CMDB-TICKETS\S0350044 - 342497 - 345831 - Rotation request from OPL MKT II to OPL MKT III  Sylvia Simanjuntak</t>
  </si>
  <si>
    <t>IdTb_OPL_Branch = 36 -- 3</t>
  </si>
  <si>
    <t>where IdTb_OPL_Employee = 2075;</t>
  </si>
  <si>
    <t>LoginName = 'Sylvia Simanjuntak MDN' -- 'Sylvia Simanjuntak'</t>
  </si>
  <si>
    <t>where IdUser = 258</t>
  </si>
  <si>
    <t>LoginName = 'Sylvia Simanjuntak' -- 'Sylvia Simanjuntak MD3'</t>
  </si>
  <si>
    <t>and IdTb_OPL_Branch = 36;</t>
  </si>
  <si>
    <t>RE: Service Request S0350044  RE: 342497 - 345831 - Rotation request from OPL MKT II to OPL MKT III : Sylvia Simanjuntak</t>
  </si>
  <si>
    <t>0000509/4/01/08/2020</t>
  </si>
  <si>
    <t>0000671/4/01/03/2021</t>
  </si>
  <si>
    <t>endperiod = '2023-07-31'</t>
  </si>
  <si>
    <t>Produced by Aryo Budi Dwi Prasetyo on August 16, 2023, 9:07 am</t>
  </si>
  <si>
    <r>
      <rPr>
        <b/>
        <sz val="11"/>
        <color rgb="FFFF0000"/>
        <rFont val="Calibri"/>
        <family val="2"/>
        <scheme val="minor"/>
      </rPr>
      <t>20230822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</si>
  <si>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</si>
  <si>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</si>
  <si>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</si>
  <si>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20230823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</si>
  <si>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</si>
  <si>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</si>
  <si>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</si>
  <si>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20230824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</si>
  <si>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</si>
  <si>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</si>
  <si>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</si>
  <si>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20230825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</si>
  <si>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</si>
  <si>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</si>
  <si>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</si>
  <si>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20230828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</si>
  <si>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</si>
  <si>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</si>
  <si>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</si>
  <si>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t>Request Pak Riona - Revise &amp; Staging Billing/Invoice</t>
  </si>
  <si>
    <t xml:space="preserve">revisi kode supplier #355585 </t>
  </si>
  <si>
    <t>S0350210 - Revisi kode supplier #355585</t>
  </si>
  <si>
    <t>update status po #355643</t>
  </si>
  <si>
    <t>S0350220</t>
  </si>
  <si>
    <t>POStatus = 10,</t>
  </si>
  <si>
    <t>RemarksSys = 'S0350220'</t>
  </si>
  <si>
    <t>where IdTb_PRO_PO = 5582;</t>
  </si>
  <si>
    <t>S0350220 - Update PO Status #355643</t>
  </si>
  <si>
    <t>C:\Cloud Storages\OneDrive - PT. Berlian Sistem Informasi\OLS\OPERATION-OLS\CMDB-TICKETS\S0350220 - Update PO Status #355643</t>
  </si>
  <si>
    <t>RE: Service Request S0350220  RE: update status po #355643</t>
  </si>
  <si>
    <t>Update PO Status #355643</t>
  </si>
  <si>
    <t>FW: 354465 - A3857 - Activation Request: Ching Mei Fang - DSF JHO</t>
  </si>
  <si>
    <t>S0350221</t>
  </si>
  <si>
    <t>354465 - A3857 - Activation Request: Ching Mei Fang - DSF JHO</t>
  </si>
  <si>
    <t>S0350221 - 354465 - A3857 - Activation Request: Ching Mei Fang - DSF JHO</t>
  </si>
  <si>
    <t xml:space="preserve">Terlampir di dalam email form Aktivasi yang sudah di approve untuk user An :  </t>
  </si>
  <si>
    <t>Mohon Create                  : Domain user, E-mail (Office 365 : E3) &amp; Web User</t>
  </si>
  <si>
    <t>Employee ID                     : A3857</t>
  </si>
  <si>
    <t>Display Name                   : Ching Mei Fang</t>
  </si>
  <si>
    <t>Email Group                     : DL-ALL-EMPLOYEE; DL-JKT-HO; DL-JKT-OPL-MKT; adminmarketingopl@dipostar.com</t>
  </si>
  <si>
    <t>Position                             : Admin Marketing/Service Assistant</t>
  </si>
  <si>
    <t>C:\Cloud Storages\OneDrive - PT. Berlian Sistem Informasi\OLS\OPERATION-OLS\CMDB-TICKETS\S0350221 - 354465 - A3857 - Activation Request Ching Mei Fang - DSF JHO</t>
  </si>
  <si>
    <t>User Name                       : Ching.Mei</t>
  </si>
  <si>
    <t>Email Address                  : Ching.Mei@dipostar.com</t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</si>
  <si>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 Mei Fang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Ching.Mei@dipostar.com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'A3857'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</si>
  <si>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S0350221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</si>
  <si>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>;</t>
    </r>
  </si>
  <si>
    <t>select a.* from [User] a where a.IdUser = 310;</t>
  </si>
  <si>
    <t>select a.* from Tb_OPL_Employee a where a.IdUser = 310;</t>
  </si>
  <si>
    <t>select a.* from UserBranch a where a.IdUser = 310;</t>
  </si>
  <si>
    <r>
      <t>values ('</t>
    </r>
    <r>
      <rPr>
        <b/>
        <sz val="11"/>
        <color rgb="FF0000FF"/>
        <rFont val="Consolas"/>
        <family val="3"/>
      </rPr>
      <t>Ching.Mei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</si>
  <si>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S0350221 RE: 354465 - A3857 - Activation Request: Ching Mei Fang - DSF JHO</t>
  </si>
  <si>
    <r>
      <rPr>
        <b/>
        <sz val="11"/>
        <color rgb="FFFF0000"/>
        <rFont val="Calibri"/>
        <family val="2"/>
        <scheme val="minor"/>
      </rPr>
      <t>20230818</t>
    </r>
    <r>
      <rPr>
        <b/>
        <sz val="11"/>
        <color rgb="FF0000FF"/>
        <rFont val="Calibri"/>
        <family val="2"/>
        <scheme val="minor"/>
      </rPr>
      <t>FRI</t>
    </r>
  </si>
  <si>
    <t>revisi tanggal kontrak #356165</t>
  </si>
  <si>
    <t>Revisi Invoice USAHA GARDA ARTA. PT 0000727/4/10/07/2023</t>
  </si>
  <si>
    <t>RE: Revisi Invoice USAHA GARDA ARTA. PT 0000727/4/10/07/2023</t>
  </si>
  <si>
    <t>RE: Service Request S0350475  RE: Revisi Invoice USAHA GARDA ARTA. PT 0000727/4/10/07/2023</t>
  </si>
  <si>
    <t>FW: 355736 - 355759 - Rotation request from IT Planning &amp; Development to Digital Planning : Lydia Liliana</t>
  </si>
  <si>
    <t>OLSS 355709 - 355747 - Rotation request from IT Planning &amp; Development to Digital Planning : Melvina Sesilia</t>
  </si>
  <si>
    <t>RE: Service Request S0350483 RE: 355736 - 355759 - Rotation request from IT Planning &amp; Development to Digital Planning : Lydia Liliana</t>
  </si>
  <si>
    <t>FW: 355829 - 355831 - Rotation request from IT Planning &amp; Development to Digital Planning : Bonaventura Gema Andika S</t>
  </si>
  <si>
    <t>RE: Service Request S0350486  RE: OLSS 355709 - 355747 - Rotation request from IT Planning &amp; Development to Digital Planning : Melvina Sesilia</t>
  </si>
  <si>
    <t>RE: 355829 - 355831 - Rotation request from IT Planning &amp; Development to Digital Planning : Bonaventura Gema Andika S</t>
  </si>
  <si>
    <t>OLSS 355882 - 355883 - Rotation request from IT Planning &amp; Development to Digital Planning : Kevin Christianto</t>
  </si>
  <si>
    <t>RE: Service Request S0350488 RE: 355829 - 355831 - Rotation request from IT Planning &amp; Development to Digital Planning : Bonaventura Gema Andika S</t>
  </si>
  <si>
    <t>RE: Service Request S0350491 RE: OLSS 355882 - 355883 - Rotation request from IT Planning &amp; Development to Digital Planning : Kevin Christianto</t>
  </si>
  <si>
    <t>FW: 356053 - 356052 - DeActivation Request &amp; Activation Request - Change Name and Email &amp; Add Role Application Ms. Mieko Shimada (Hamada)</t>
  </si>
  <si>
    <t>356569 : DRC OLSS - Cannot Submit Agreement (Link DRC : http://drc-olss.dipostar.org/olss2/Account/Login)</t>
  </si>
  <si>
    <t>http://drc-olss.dipostar.org/olss2/Account/Login</t>
  </si>
  <si>
    <t>Staging Invoice RACHMAT UTAMA KARGOINDO. PT 0000201/4/03/07/2023</t>
  </si>
  <si>
    <t>RE: Staging Invoice RACHMAT UTAMA KARGOINDO. PT 0000201/4/03/07/2023</t>
  </si>
  <si>
    <t>55852/INV/SBY/08/2023</t>
  </si>
  <si>
    <t>revisi supplier #356606</t>
  </si>
  <si>
    <t>S0350736</t>
  </si>
  <si>
    <t>Pengecekan kendala saat sedang melakukan DRC tidak bisa melakukan submit agreement</t>
  </si>
  <si>
    <t>S0350720</t>
  </si>
  <si>
    <t>Activation OLSS account user Mieko Shimada (Hamada) copy role Mr. Harakawa</t>
  </si>
  <si>
    <t>S0350714</t>
  </si>
  <si>
    <t>Produced by Aryo Budi Dwi Prasetyo on August 21, 2023, 9:20 am</t>
  </si>
  <si>
    <t>SDA_INCIDENTS_ASSIGNED (12 rows)</t>
  </si>
  <si>
    <t>S0350736 - Staging Invoice RACHMAT UTAMA KARGOINDO. PT 0000201/4/03/07/2023</t>
  </si>
  <si>
    <t>S0350720 - Pengecekan kendala saat sedang melakukan DRC tidak bisa melakukan submit agreement</t>
  </si>
  <si>
    <t>S0350714 - Activation OLSS account user Mieko Shimada (Hamada) copy role Mr. Harakawa</t>
  </si>
  <si>
    <t>RE: Service Request S0350736 RE: Staging Invoice RACHMAT UTAMA KARGOINDO. PT 0000201/4/03/07/2023</t>
  </si>
  <si>
    <t>RE: Service Request S0350720 RE: 356569 : DRC OLSS - Cannot Submit Agreement (Link DRC : http://drc-olss.dipostar.org/olss2/Account/Login)</t>
  </si>
  <si>
    <t>0000762/4/10/08/2023</t>
  </si>
  <si>
    <t>0001308/4/01/08/2023</t>
  </si>
  <si>
    <t>RE: Service Request S0350735 RE: revisi supplier #356606</t>
  </si>
  <si>
    <t>OPL Request - Ticket 356721</t>
  </si>
  <si>
    <t>S0350760</t>
  </si>
  <si>
    <t>S0350760 - Provide Average Asset Data for January-December 2021 #356721</t>
  </si>
  <si>
    <t>Provide Average Asset Data for January-December 2021 #356721</t>
  </si>
  <si>
    <t>revisi tahun kendaraan #356797</t>
  </si>
  <si>
    <t>S0350782</t>
  </si>
  <si>
    <t>55853/INV/BDG/07/2023</t>
  </si>
  <si>
    <t>55854/INV/BDG/07/2023</t>
  </si>
  <si>
    <t xml:space="preserve">Service Request S0350782 - RE: STAGING INVOICE PRORTAE AWAL KINARYA SELARAS PIRANTI. PT </t>
  </si>
  <si>
    <t xml:space="preserve">RE: Service Request S0350782 - RE: STAGING INVOICE PRORTAE AWAL KINARYA SELARAS PIRANTI. PT </t>
  </si>
  <si>
    <t>Revisi Kwitansi Kontrak PT. TRANS MONANG (NON PPH) 0001053/4/08/06/2023</t>
  </si>
  <si>
    <t>S0350795</t>
  </si>
  <si>
    <t>S0350795 - Revisi Kwitansi Kontrak PT. TRANS MONANG (NON PPH) 0001053/4/08/06/2023</t>
  </si>
  <si>
    <t>81072,</t>
  </si>
  <si>
    <t>DE0A52CF-E9D9-4BD3-B8F1-C0694F0ED32D</t>
  </si>
  <si>
    <t>55853/KW/BDG/07/2023</t>
  </si>
  <si>
    <t>55853/OPL/BDG/07/2023</t>
  </si>
  <si>
    <t>0x0000000006322B5A</t>
  </si>
  <si>
    <t>6BCA6966-D066-4FA7-967A-F936F6384077</t>
  </si>
  <si>
    <t>55854/KW/BDG/07/2023</t>
  </si>
  <si>
    <t>55854/OPL/BDG/07/2023</t>
  </si>
  <si>
    <t>0x0000000006322B5E</t>
  </si>
  <si>
    <t>S0350782 - STAGING INVOICE PRORTAE AWAL KINARYA SELARAS PIRANTI. PT</t>
  </si>
  <si>
    <t>C:\Cloud Storages\OneDrive - PT. Berlian Sistem Informasi\OLS\OPERATION-OLS\CMDB-TICKETS\S0350714 - Activation OLSS account user Mieko Shimada (Hamada) copy role Mr. Harakawa</t>
  </si>
  <si>
    <t>Before</t>
  </si>
  <si>
    <t>Display Name              : Mieko Hamada</t>
  </si>
  <si>
    <t>User Name                  : Mieko.Hamada</t>
  </si>
  <si>
    <t xml:space="preserve">Email Address             : Mieko.Hamada@dipostar.com </t>
  </si>
  <si>
    <t>Position                       : MC</t>
  </si>
  <si>
    <t>After</t>
  </si>
  <si>
    <t>Display Name            : Mieko Shimada (Hamada)</t>
  </si>
  <si>
    <t>Position                       : Vice President Director Marketing</t>
  </si>
  <si>
    <t>Add into                      : -</t>
  </si>
  <si>
    <t>Remove from             : DL-Regional-Jawa-Barat</t>
  </si>
  <si>
    <t>C:\Cloud Storages\OneDrive - PT. Berlian Sistem Informasi\OLS\OPERATION-OLS\CMDB-TICKETS\S0350760 - Provide Average Asset Data for January-December 2021 #356721</t>
  </si>
  <si>
    <t>RE: Service Request S0350714  RE: 356053 - 356052 - DeActivation Request &amp; Activation Request - Change Name and Email &amp; Add Role Application Ms. Mieko Shimada (Hamada)</t>
  </si>
  <si>
    <t>revisi noka nosin nopol #356915</t>
  </si>
  <si>
    <t>RE: Service Request S0350760 RE: OPL Request - Ticket 356721</t>
  </si>
  <si>
    <t>S0350446 - Revisi tanggal kontrak #356165</t>
  </si>
  <si>
    <t>S0350475 - Revisi Invoice USAHA GARDA ARTA. PT 0000727/4/10/07/2023</t>
  </si>
  <si>
    <t>S0350483 - 355736 - 355759 - Deactivation user : Lydia Liliana</t>
  </si>
  <si>
    <t>S0350486 - Deactivation OLSS account user : Melvina Sesilia</t>
  </si>
  <si>
    <t>S0350488 - Deactivation OLSS account user : Bonaventura Gema Andika S</t>
  </si>
  <si>
    <t>S0350491 - Deactivation OLSS account user : Kevin Christianto</t>
  </si>
  <si>
    <t>S0350735 - Revisi supplier #356606</t>
  </si>
  <si>
    <t>S0350781 - Revisi tahun kendaraan #356797</t>
  </si>
  <si>
    <t>[OLSS] 356689 – A3862 - Activation Request: Dewi Annatasya - DSF JHO</t>
  </si>
  <si>
    <t>S0350833</t>
  </si>
  <si>
    <t>S0350833 - 356689 – A3862 - Activation Request: Dewi Annatasya - DSF JHO</t>
  </si>
  <si>
    <t>Employee ID                     : A3862</t>
  </si>
  <si>
    <t>Display Name                   : Dewi Annatasya</t>
  </si>
  <si>
    <t>User Name                       : Dewi.Annatasya</t>
  </si>
  <si>
    <t xml:space="preserve">Email Group                     : DL-ALL-EMPLOYEE; DL-JKT-HO-Employee; DL-JKT-OPL; OPL.Asset@dipostar.com </t>
  </si>
  <si>
    <t>Note: mohon role user tersebut di samakan dengan user a.n Ronaldo (OPL Operation)</t>
  </si>
  <si>
    <t>356689 – A3862 - Activation Request: Dewi Annatasya - DSF JHO</t>
  </si>
  <si>
    <t>S0350818 - Revisi noka nosin nopol #356915</t>
  </si>
  <si>
    <r>
      <t xml:space="preserve">select a.* from [User]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</si>
  <si>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</si>
  <si>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</si>
  <si>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null, 0, 0, 1, 0);</t>
    </r>
  </si>
  <si>
    <t>Email Address                  : Dewi.Annatasya@dipostar.com</t>
  </si>
  <si>
    <r>
      <t>values (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Dewi Annatasya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Dewi.Annatasya@dipostar.com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S0350833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'A3862'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</si>
  <si>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</si>
  <si>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Dewi.Annatasya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</si>
  <si>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Informasi\OLS\OPERATION-OLS\CMDB-TICKETS\S0350833 - 356689 – A3862 - Activation Request Dewi Annatasya - DSF JHO</t>
  </si>
  <si>
    <t>RE: Service Request S0350795  RE: Revisi Kwitansi Kontrak PT. TRANS MONANG (NON PPH) 0001053/4/08/06/2023</t>
  </si>
  <si>
    <t>RE: Service Request S0350833 RE: [OLSS] 356689 – A3862 - Activation Request: Dewi Annatasya - DSF JHO</t>
  </si>
  <si>
    <t>Email Address            : Hamada@dipostar.com</t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</si>
  <si>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VICE PRESIDENT DIRECTOR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null, 0, 0, 1, 0);</t>
    </r>
  </si>
  <si>
    <r>
      <t>values (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Mieko Shimada (Hamada)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Hamada@dipostar.com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S0350714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</si>
  <si>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Mieko.Hamada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</si>
  <si>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</si>
  <si>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</si>
  <si>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312</t>
    </r>
    <r>
      <rPr>
        <sz val="11"/>
        <color theme="1"/>
        <rFont val="Consolas"/>
        <family val="3"/>
      </rPr>
      <t>;</t>
    </r>
  </si>
  <si>
    <t xml:space="preserve">Perubahan Nilai to Be Paid pada no memo 00068/COP/76/2023 </t>
  </si>
  <si>
    <t>S0350943 - Perubahan Nilai to Be Paid pada no memo 00068/COP/76/2023</t>
  </si>
  <si>
    <r>
      <rPr>
        <b/>
        <sz val="11"/>
        <color rgb="FFFF0000"/>
        <rFont val="Calibri"/>
        <family val="2"/>
        <scheme val="minor"/>
      </rPr>
      <t>20230829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</si>
  <si>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</si>
  <si>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</si>
  <si>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</si>
  <si>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t>Ayu Shabilla Ghazani</t>
  </si>
  <si>
    <t>Produced by Aryo Budi Dwi Prasetyo on August 22, 2023, 9:20 am</t>
  </si>
  <si>
    <t>revisi supplier #357290</t>
  </si>
  <si>
    <t>S0350964 - Revisi supplier #357290</t>
  </si>
  <si>
    <t>#Ticket DM Eform 347623</t>
  </si>
  <si>
    <t>S0350984 - Mohon direvisi no rangka dan no mesin pada no kontrak 0009341/1/10/12/2022 Felix Sunarja</t>
  </si>
  <si>
    <t>Staging Invoice PT. BORWITA CITRA PRIMA - 0000049/4/03/05/2021</t>
  </si>
  <si>
    <t>PT. BORWITA CITRA PRIMA</t>
  </si>
  <si>
    <t>Tanggal Invoice               : 16 Agustus 2023</t>
  </si>
  <si>
    <t>Agreement                       : 0000049/4/03/05/2021</t>
  </si>
  <si>
    <t>DPP                                    : Rp. 1.564.516</t>
  </si>
  <si>
    <t>PPN                                    : Rp. 172.097</t>
  </si>
  <si>
    <t>PPH                                    : Rp. 31.290</t>
  </si>
  <si>
    <t>S0350988</t>
  </si>
  <si>
    <t>S0350988 - Staging Invoice PT. BORWITA CITRA PRIMA - 0000049/4/03/05/2021</t>
  </si>
  <si>
    <t>RE: Staging Invoice PT. BORWITA CITRA PRIMA - 0000049/4/03/05/2021</t>
  </si>
  <si>
    <t>55897/INV/SBY/08/2023</t>
  </si>
  <si>
    <t>Service Request S0350988 - RE: Staging Invoice PT. BORWITA CITRA PRIMA - 0000049/4/03/05/2021</t>
  </si>
  <si>
    <t>select a.* from Tb_OPL_Employee a where a.IdUser = 294; -- JEFFIRA.AFINNAYA</t>
  </si>
  <si>
    <t>select a.* from Tb_OPL_Employee a where a.IdUser = 270; -- NIKETAS.ARILI</t>
  </si>
  <si>
    <t>IdTb_OPL_Employee</t>
  </si>
  <si>
    <t>IdUser</t>
  </si>
  <si>
    <t>IdTb_OPL_JobTitles</t>
  </si>
  <si>
    <t>IdRefEmployee</t>
  </si>
  <si>
    <t>EmployeeNo</t>
  </si>
  <si>
    <t>EmployeeName</t>
  </si>
  <si>
    <t>JoinDate</t>
  </si>
  <si>
    <t>RT</t>
  </si>
  <si>
    <t>RW</t>
  </si>
  <si>
    <t>ZipCode</t>
  </si>
  <si>
    <t>PhoneArea1</t>
  </si>
  <si>
    <t>Phone1</t>
  </si>
  <si>
    <t>PhoneArea2</t>
  </si>
  <si>
    <t>Phone2</t>
  </si>
  <si>
    <t>FaxArea</t>
  </si>
  <si>
    <t>Fax</t>
  </si>
  <si>
    <t>MobilePhone1</t>
  </si>
  <si>
    <t>MobilePhone2</t>
  </si>
  <si>
    <t>Email</t>
  </si>
  <si>
    <t>IsActive</t>
  </si>
  <si>
    <t>Email2</t>
  </si>
  <si>
    <t>PhoneArea3</t>
  </si>
  <si>
    <t>Phone3</t>
  </si>
  <si>
    <t>IsExt</t>
  </si>
  <si>
    <t>NPWP</t>
  </si>
  <si>
    <t>IDNo</t>
  </si>
  <si>
    <t>A3727</t>
  </si>
  <si>
    <t>Jeffira Meidita Afinnaya</t>
  </si>
  <si>
    <t>Jeffira.Afinnaya@dipostar.com</t>
  </si>
  <si>
    <t>IdTb_OPL_JobTitles = 1 -- 2</t>
  </si>
  <si>
    <t>where IdTb_OPL_Employee = 2127;</t>
  </si>
  <si>
    <t>[Eforms #354813] Ticket Assignment Jakarta Head Office - Operating Lease Operation - Virida Agustina from Virida Agustina</t>
  </si>
  <si>
    <t>S0351062 - List of Maintenance Agreement</t>
  </si>
  <si>
    <t>Produced by Aryo Budi Dwi Prasetyo on August 15, 2023, 9:13 am</t>
  </si>
  <si>
    <t>REVISI NOKA  #357865</t>
  </si>
  <si>
    <t>S0351115 - REVISI NOKA  #357865</t>
  </si>
  <si>
    <t>revisi status unit #357955</t>
  </si>
  <si>
    <t>S0351139 - Revisi status unit #357955</t>
  </si>
  <si>
    <t>Produced by Aryo Budi Dwi Prasetyo on August 24, 2023, 8:35 am</t>
  </si>
  <si>
    <t>Revisi Invoice PT. NOVO NORDISK INDONESIA - 0000685/4/10/06/2023</t>
  </si>
  <si>
    <t>55968/INV/JKS/08/2023</t>
  </si>
  <si>
    <t>0000685/4/10/06/2023</t>
  </si>
  <si>
    <t>S0351239</t>
  </si>
  <si>
    <t>S0351239 - Revisi Invoice PT. NOVO NORDISK INDONESIA - 0000685/4/10/06/2023</t>
  </si>
  <si>
    <t>where a.AgreementNumber = '0000685/4/10/06/2023';</t>
  </si>
  <si>
    <t>C:\Cloud Storages\OneDrive - PT. Berlian Sistem Informasi\OLS\OPERATION-OLS\CMDB-TICKETS\S0351239 - Revisi Invoice PT. NOVO NORDISK INDONESIA - 0000685410062023</t>
  </si>
  <si>
    <r>
      <t>a.</t>
    </r>
    <r>
      <rPr>
        <b/>
        <sz val="11"/>
        <color rgb="FF0000FF"/>
        <rFont val="Consolas"/>
        <family val="3"/>
      </rPr>
      <t>MonthlyInstallmentAmount</t>
    </r>
    <r>
      <rPr>
        <sz val="11"/>
        <color theme="1"/>
        <rFont val="Consolas"/>
        <family val="3"/>
      </rPr>
      <t>,</t>
    </r>
  </si>
  <si>
    <t>MonthlyInstallmentAmount = 11400000, -- 11350000</t>
  </si>
  <si>
    <t>RemarksSys = case when RemarksSys is null then 'S0351239' else RemarksSys + '-S0351239' end</t>
  </si>
  <si>
    <t>where IdOPLAgreement = 5302;</t>
  </si>
  <si>
    <t>RE: Service Request S0351239 RE: Revisi Invoice PT. NOVO NORDISK INDONESIA - 0000685/4/10/06/2023</t>
  </si>
  <si>
    <t>revisi supplier #358385</t>
  </si>
  <si>
    <t>S0351294 - revisi supplier #358385</t>
  </si>
  <si>
    <t>Produced by Aryo Budi Dwi Prasetyo on August 25, 2023, 8:29 am</t>
  </si>
  <si>
    <t xml:space="preserve">revisi supplier #358625 </t>
  </si>
  <si>
    <t>S0351365 - Revisi supplier #358625</t>
  </si>
  <si>
    <t xml:space="preserve">revisi status unit #358758 </t>
  </si>
  <si>
    <t xml:space="preserve">revisi supplier #358789 </t>
  </si>
  <si>
    <t>S0351393</t>
  </si>
  <si>
    <t>0001374/4/01/06/2023</t>
  </si>
  <si>
    <t>0001382/4/01/06/2023</t>
  </si>
  <si>
    <t>FONTERRA BRANDS INDONESIA. PT</t>
  </si>
  <si>
    <t>S0351400</t>
  </si>
  <si>
    <t>A00409</t>
  </si>
  <si>
    <t>a1.IdTb_MKT_SKD_Dtl, a1.[Type], a1.IdSupplier,</t>
  </si>
  <si>
    <t>a11.SupplierCode, a11.SupplierName, a11.[Address],</t>
  </si>
  <si>
    <t>a1.RemarksSys,</t>
  </si>
  <si>
    <t>c.AgreementNumber,</t>
  </si>
  <si>
    <t>d.IdTb_PRO_PO, d.PONumber, d.IdSupplier,</t>
  </si>
  <si>
    <t>d.RemarksSys,</t>
  </si>
  <si>
    <t>e.IdTb_MGT_UnitPrep, e.IdSupplier,</t>
  </si>
  <si>
    <t>e.RemarksSys,</t>
  </si>
  <si>
    <t>join Tb_MKT_SKD_Dtl a1</t>
  </si>
  <si>
    <t>on a.IdTb_MKT_SKD = a1.IdTb_MKT_SKD</t>
  </si>
  <si>
    <t>join Supplier a11</t>
  </si>
  <si>
    <t>on a1.IdSupplier = a11.IdSupplier</t>
  </si>
  <si>
    <t>join OPLAgreement c</t>
  </si>
  <si>
    <t>on a.IdTb_MKT_SKD = c.IdTb_MKT_SKD</t>
  </si>
  <si>
    <t>join Tb_PRO_PO d</t>
  </si>
  <si>
    <t>on c.IdOPLAgreement = d.IdOPLAgreement</t>
  </si>
  <si>
    <t>join Tb_PRO_PODtl d1</t>
  </si>
  <si>
    <t>on d.IdTb_PRO_PO = d1.IdTb_PRO_PO</t>
  </si>
  <si>
    <t>and a1.IdSupplier = d.IdSupplier</t>
  </si>
  <si>
    <t>join Tb_MGT_UnitPrep e</t>
  </si>
  <si>
    <t>on c.IdOPLAgreement = e.IdOPLAgreement</t>
  </si>
  <si>
    <t>and d1.IdTb_PRO_PODtl = e.IdTb_PRO_PODtl</t>
  </si>
  <si>
    <t>where a.SKDNo = '0001374/4/01/06/2023'</t>
  </si>
  <si>
    <t>and c.AgreementNumber = '0001382/4/01/06/2023';</t>
  </si>
  <si>
    <t>S0351400 - Revise Supplier #358789</t>
  </si>
  <si>
    <t>Revise Supplier #358789</t>
  </si>
  <si>
    <t>C:\Cloud Storages\OneDrive - PT. Berlian Sistem Informasi\OLS\OPERATION-OLS\CMDB-TICKETS\S0351400 - Revise Supplier #358789</t>
  </si>
  <si>
    <t>IdSupplier =310, -- 799</t>
  </si>
  <si>
    <t>RemarksSys = case when RemarksSys is null then 'S0351400' else RemarksSys + '-S0351400' end</t>
  </si>
  <si>
    <t>where IdTb_MKT_SKD_Dtl = 209964;</t>
  </si>
  <si>
    <t>IdSupplier = 310, -- 799</t>
  </si>
  <si>
    <t>where IdTb_PRO_PO = 5284;</t>
  </si>
  <si>
    <t>where IdTb_MGT_UnitPrep = 6265;</t>
  </si>
  <si>
    <t xml:space="preserve">RE: Service Request S0351400 RE: revisi supplier #358789 </t>
  </si>
  <si>
    <t>Revisi Noka Nosin Nopol Di olss #358893</t>
  </si>
  <si>
    <t>and x.bPoliceNumber = y.PoliceNumber</t>
  </si>
  <si>
    <t>Ada yg sama di 2 Agreement yg beda</t>
  </si>
  <si>
    <t>bChassisNumber</t>
  </si>
  <si>
    <t>bEngineNumber</t>
  </si>
  <si>
    <t>bPoliceNumber</t>
  </si>
  <si>
    <t>aChassisNumber</t>
  </si>
  <si>
    <t>aEngineNumber</t>
  </si>
  <si>
    <t>aPoliceNumber</t>
  </si>
  <si>
    <t>uChassisNumber</t>
  </si>
  <si>
    <t>uEngineNumber</t>
  </si>
  <si>
    <t>uRemarksSys</t>
  </si>
  <si>
    <t>oChassisNumber</t>
  </si>
  <si>
    <t>oEngineNumber</t>
  </si>
  <si>
    <t>oRemarksSys</t>
  </si>
  <si>
    <t>ModelName</t>
  </si>
  <si>
    <t>ProductModelName</t>
  </si>
  <si>
    <t>MHRDD4850LJ901278</t>
  </si>
  <si>
    <t>L15Z15619867</t>
  </si>
  <si>
    <t>B2794UOT</t>
  </si>
  <si>
    <t>0000413/4/08/11/2020</t>
  </si>
  <si>
    <t xml:space="preserve"> MHRDD4850LJ901278</t>
  </si>
  <si>
    <t>Lunar Silver Metalic</t>
  </si>
  <si>
    <t>New Honda MOBILIO E CVT</t>
  </si>
  <si>
    <t>MOBILIO E CVT</t>
  </si>
  <si>
    <t>0001095/4/01/07/2022</t>
  </si>
  <si>
    <t>LUNAR SILVER METALIC</t>
  </si>
  <si>
    <t>Revise Chassis, Engine, &amp; Police Number #358893</t>
  </si>
  <si>
    <t>S0351435</t>
  </si>
  <si>
    <t>S0351435 - Revise Chassis, Engine, &amp; Police Number #358893</t>
  </si>
  <si>
    <t>C:\Cloud Storages\OneDrive - PT. Berlian Sistem Informasi\OLS\OPERATION-OLS\CMDB-TICKETS\S0351435 - Revise Chassis, Engine, &amp; Police Number #358893</t>
  </si>
  <si>
    <t>RE: Service Request S0351435 RE: Revisi Noka Nosin Nopol Di olss #358893</t>
  </si>
  <si>
    <t>S0351483</t>
  </si>
  <si>
    <t>S0351483 - Revise Supplier PT DATASCRIP #359033</t>
  </si>
  <si>
    <t>Revisi data Suplier PT DATASCRIP #359033</t>
  </si>
  <si>
    <t>PT. PLAZA AUTO SERASI</t>
  </si>
  <si>
    <t>ASTRA INTERNATIONAL, TBK, PT</t>
  </si>
  <si>
    <t>P04532</t>
  </si>
  <si>
    <t>Revise Supplier PT DATASCRIP #359033</t>
  </si>
  <si>
    <t>Produced by Aryo Budi Dwi Prasetyo on August 28, 2023, 9:43 am</t>
  </si>
  <si>
    <t>SDA_INCIDENTS_ASSIGNED (14 rows)</t>
  </si>
  <si>
    <t>C:\Cloud Storages\OneDrive - PT. Berlian Sistem Informasi\OLS\OPERATION-OLS\CMDB-TICKETS\S0351483 - Revise Supplier PT DATASCRIP #359033</t>
  </si>
  <si>
    <t>where a.SKDNo = '0000660/4/10/07/2023'</t>
  </si>
  <si>
    <t>IdSupplier = 5918, -- 5979</t>
  </si>
  <si>
    <t>RemarksSys = case when RemarksSys is null then 'S0351483' else RemarksSys + '-S0351483' end</t>
  </si>
  <si>
    <t>where IdTb_MKT_SKD_Dtl = 210135;</t>
  </si>
  <si>
    <t>where IdTb_PRO_PO = 5539;</t>
  </si>
  <si>
    <t>where IdTb_MGT_UnitPrep = 6493;</t>
  </si>
  <si>
    <t>RE: Service Request S0351483 RE: Revisi data Suplier PT DATASCRIP #359033</t>
  </si>
  <si>
    <t>where a.endperiod = '2023-08-31'</t>
  </si>
  <si>
    <t>PAYMENTSCHEDULE</t>
  </si>
  <si>
    <t>STARTPERIOD</t>
  </si>
  <si>
    <t>ENDPERIOD</t>
  </si>
  <si>
    <t>ISREAD</t>
  </si>
  <si>
    <t>0000054/4/38/05/2023</t>
  </si>
  <si>
    <t>0000048/4/38/05/2023</t>
  </si>
  <si>
    <t>0000049/4/38/05/2023</t>
  </si>
  <si>
    <t>0000059/4/38/06/2023</t>
  </si>
  <si>
    <t>0000050/4/38/05/2023</t>
  </si>
  <si>
    <t>0000063/4/38/06/2023</t>
  </si>
  <si>
    <t>0000058/4/38/05/2023</t>
  </si>
  <si>
    <t>0000060/4/38/06/2023</t>
  </si>
  <si>
    <t>0000047/4/38/05/2023</t>
  </si>
  <si>
    <t>0000057/4/38/05/2023</t>
  </si>
  <si>
    <t>PaymentSchedule = '2023-09-30', -- '2023-09-29'</t>
  </si>
  <si>
    <t>EndPeriod = '2023-08-31' -- '2023-08-30'</t>
  </si>
  <si>
    <t>396084,</t>
  </si>
  <si>
    <t>419907,</t>
  </si>
  <si>
    <t>417107,</t>
  </si>
  <si>
    <t>417352,</t>
  </si>
  <si>
    <t>420063,</t>
  </si>
  <si>
    <t>416882,</t>
  </si>
  <si>
    <t>419799,</t>
  </si>
  <si>
    <t>418562,</t>
  </si>
  <si>
    <t>419679,</t>
  </si>
  <si>
    <t>418550,</t>
  </si>
  <si>
    <t>416870,</t>
  </si>
  <si>
    <t>Request Bu Andreina - Revise Billing/Invoice</t>
  </si>
  <si>
    <t xml:space="preserve">Revisi SKD 0000619/4/10/06/2023 QTY from 28 to 5 </t>
  </si>
  <si>
    <t>S0351535</t>
  </si>
  <si>
    <t xml:space="preserve">S0351535 - Revisi SKD 0000619/4/10/06/2023 QTY from 28 to 5 </t>
  </si>
  <si>
    <t>C:\Cloud Storages\OneDrive - PT. Berlian Sistem Informasi\OLS\OPERATION-OLS\CMDB-TICKETS\S0351535 - Revisi SKD 0000619410062023 QTY from 28 to 5</t>
  </si>
  <si>
    <t>0000619/4/10/06/2023</t>
  </si>
  <si>
    <t>Qty</t>
  </si>
  <si>
    <t>28</t>
  </si>
  <si>
    <t>5</t>
  </si>
  <si>
    <t>Qty = 5, -- 28</t>
  </si>
  <si>
    <t>RemarksSys = case when RemarksSys is null then 'S0351535' else RemarksSys + '-S0351535' end</t>
  </si>
  <si>
    <t>210003,</t>
  </si>
  <si>
    <t xml:space="preserve">RE: Service Request S0351535 RE: Revisi SKD 0000619/4/10/06/2023 QTY from 28 to 5 </t>
  </si>
  <si>
    <t>a.TotalNet, a.TotalRv, a.TotalPrice,</t>
  </si>
  <si>
    <t>b.IdTb_MKT_SKD_Dtl, b.[Type],</t>
  </si>
  <si>
    <t>b.Price, b.Qty, b.RemarksSys</t>
  </si>
  <si>
    <t>where a.SKDNo = '0000619/4/10/06/2023';</t>
  </si>
  <si>
    <t>Problem OLSS</t>
  </si>
  <si>
    <t>S0351550</t>
  </si>
  <si>
    <t>S0351550 - Problem OLSS</t>
  </si>
  <si>
    <t>REVISI NAMA SUPPLIER DI SKD #359349</t>
  </si>
  <si>
    <t>0000744/4/10/07/2023</t>
  </si>
  <si>
    <t>PT Astra International TBK</t>
  </si>
  <si>
    <t>S0351568</t>
  </si>
  <si>
    <t>Revise Supplier on SKD #359349</t>
  </si>
  <si>
    <t>S0351568 - Revise Supplier on SKD #359349</t>
  </si>
  <si>
    <t>5918</t>
  </si>
  <si>
    <t>where a.SKDNo = '0000659/4/10/07/2023'</t>
  </si>
  <si>
    <t>and c.AgreementNumber = '0000744/4/10/07/2023';</t>
  </si>
  <si>
    <t>C:\Cloud Storages\OneDrive - PT. Berlian Sistem Informasi\OLS\OPERATION-OLS\CMDB-TICKETS\S0351568 - Revise Supplier on SKD #359349</t>
  </si>
  <si>
    <t>RemarksSys = case when RemarksSys is null then 'S0351568' else RemarksSys + '-S0351568' end</t>
  </si>
  <si>
    <t>where IdTb_MKT_SKD_Dtl = 210134;</t>
  </si>
  <si>
    <t>where IdTb_PRO_PO = 5540;</t>
  </si>
  <si>
    <t>where IdTb_MGT_UnitPrep = 6492;</t>
  </si>
  <si>
    <t>RE: Service Request S0351568 RE: REVISI NAMA SUPPLIER DI SKD #359349</t>
  </si>
  <si>
    <t>0000562/4/10/05/2023</t>
  </si>
  <si>
    <t>0000663/4/10/05/2023</t>
  </si>
  <si>
    <t>Product</t>
  </si>
  <si>
    <t>ALL NEW TRITON SINGLE CAB - GLX HR (4X2)</t>
  </si>
  <si>
    <t>Toyota Hi-Lux Single Cabin 2.5 M/T Bensin</t>
  </si>
  <si>
    <t>revisi quantit dan supplier #359389</t>
  </si>
  <si>
    <t>S0351588</t>
  </si>
  <si>
    <t>Revise Supplier &amp; Quantity #359389</t>
  </si>
  <si>
    <t>S0351588 - Revise Supplier &amp; Quantity #359389</t>
  </si>
  <si>
    <t>C:\Cloud Storages\OneDrive - PT. Berlian Sistem Informasi\OLS\OPERATION-OLS\CMDB-TICKETS\S0351588 - Revise Supplier &amp; Quantity #359389</t>
  </si>
  <si>
    <t>1299</t>
  </si>
  <si>
    <t>c.SKDNo, c1.IdTb_MKT_SKD_Dtl, c1.[Name], c1.Qty,</t>
  </si>
  <si>
    <r>
      <t>where c.SKDNo = '</t>
    </r>
    <r>
      <rPr>
        <b/>
        <sz val="11"/>
        <color theme="1"/>
        <rFont val="Consolas"/>
        <family val="3"/>
      </rPr>
      <t>0000562/4/10/05/2023</t>
    </r>
    <r>
      <rPr>
        <sz val="11"/>
        <color theme="1"/>
        <rFont val="Consolas"/>
        <family val="3"/>
      </rPr>
      <t>'</t>
    </r>
  </si>
  <si>
    <r>
      <t>and d.AgreementNumber = '</t>
    </r>
    <r>
      <rPr>
        <b/>
        <sz val="11"/>
        <color theme="1"/>
        <rFont val="Consolas"/>
        <family val="3"/>
      </rPr>
      <t>0000663/4/10/05/2023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</si>
  <si>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</si>
  <si>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VEH/00024/V-002/HLSC42/201911</t>
  </si>
  <si>
    <r>
      <t>ProductCode = '</t>
    </r>
    <r>
      <rPr>
        <b/>
        <sz val="11"/>
        <color theme="1"/>
        <rFont val="Consolas"/>
        <family val="3"/>
      </rPr>
      <t>VEH/00024/V-002/HLSC42/201911</t>
    </r>
    <r>
      <rPr>
        <sz val="11"/>
        <color theme="1"/>
        <rFont val="Consolas"/>
        <family val="3"/>
      </rPr>
      <t>' -- 'VEH/00024/V-001/TSC4X2/201801'</t>
    </r>
  </si>
  <si>
    <r>
      <t xml:space="preserve">where IdOPLCalculation = </t>
    </r>
    <r>
      <rPr>
        <b/>
        <sz val="11"/>
        <color theme="1"/>
        <rFont val="Consolas"/>
        <family val="3"/>
      </rPr>
      <t>9532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</si>
  <si>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1299</t>
    </r>
    <r>
      <rPr>
        <sz val="11"/>
        <color theme="1"/>
        <rFont val="Consolas"/>
        <family val="3"/>
      </rPr>
      <t>, -- 1252</t>
    </r>
  </si>
  <si>
    <r>
      <t>RemarksSys = case when RemarksSys is null then '</t>
    </r>
    <r>
      <rPr>
        <b/>
        <sz val="11"/>
        <color theme="1"/>
        <rFont val="Consolas"/>
        <family val="3"/>
      </rPr>
      <t>S0351588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-S0351588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</si>
  <si>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209754</t>
    </r>
    <r>
      <rPr>
        <sz val="11"/>
        <color theme="1"/>
        <rFont val="Consolas"/>
        <family val="3"/>
      </rPr>
      <t>;</t>
    </r>
  </si>
  <si>
    <t>RE: Service Request S0351588 RE: revisi quantit dan supplier #359389</t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</si>
  <si>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</si>
  <si>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rPr>
        <b/>
        <sz val="11"/>
        <color rgb="FFFF0000"/>
        <rFont val="Calibri"/>
        <family val="2"/>
        <scheme val="minor"/>
      </rPr>
      <t>20230905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</si>
  <si>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20230904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</si>
  <si>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20230901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</si>
  <si>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20230831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</si>
  <si>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20230830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</si>
  <si>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</si>
  <si>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</si>
  <si>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</si>
  <si>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</si>
  <si>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2023-08-31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</si>
  <si>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</si>
  <si>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</si>
  <si>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</si>
  <si>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2023-09-02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</si>
  <si>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</si>
  <si>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</si>
  <si>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</si>
  <si>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</si>
  <si>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2023-09-05</t>
    </r>
  </si>
  <si>
    <r>
      <t>dbo.Tb_BIL_PayScheduleDtl.EndPeriod &lt; '</t>
    </r>
    <r>
      <rPr>
        <b/>
        <sz val="11"/>
        <color rgb="FFFF0000"/>
        <rFont val="Consolas"/>
        <family val="3"/>
      </rPr>
      <t>2023-09-06</t>
    </r>
    <r>
      <rPr>
        <sz val="11"/>
        <color theme="1"/>
        <rFont val="Consolas"/>
        <family val="3"/>
      </rPr>
      <t>'</t>
    </r>
  </si>
  <si>
    <t>Produced by Aryo Budi Dwi Prasetyo on August 29, 2023, 9:10 am</t>
  </si>
  <si>
    <t>SDA_INCIDENTS_ASSIGNED (15 rows)</t>
  </si>
  <si>
    <t>Revisi data Suplier CITRA INTI GARDA SENTOSA. PT &amp; KELOLA JASA ARTHA. PT #359582</t>
  </si>
  <si>
    <t>RE: Service Request S0351550 RE: Problem OLSS</t>
  </si>
  <si>
    <t>revisi supplier unit #359598</t>
  </si>
  <si>
    <t>S0351639</t>
  </si>
  <si>
    <t>S0351639 - Revise Supplier #359582</t>
  </si>
  <si>
    <t>Revise Supplier #359582</t>
  </si>
  <si>
    <t>C:\Cloud Storages\OneDrive - PT. Berlian Sistem Informasi\OLS\OPERATION-OLS\CMDB-TICKETS\S0351639 - Revise Supplier #359582</t>
  </si>
  <si>
    <t>SUPPLIER UNIT BEFORE</t>
  </si>
  <si>
    <t>SUPPLIER UNIT BECOME</t>
  </si>
  <si>
    <t>SUPPLIER KAROSERI BEFORE</t>
  </si>
  <si>
    <t>SUPPLIER KAROSERI BECOME</t>
  </si>
  <si>
    <t xml:space="preserve">SUPPLIER UNIT CODE </t>
  </si>
  <si>
    <t xml:space="preserve">SUPPLIER KAROSERI CODE </t>
  </si>
  <si>
    <t>0000641/4/10/07/2023</t>
  </si>
  <si>
    <t>CITRA INTI GARDA SENTOSA. PT</t>
  </si>
  <si>
    <t>ARMADA AUTO TARA, PT.</t>
  </si>
  <si>
    <t xml:space="preserve">ASTRIDO PRIMA MOBILINDO,PT </t>
  </si>
  <si>
    <t xml:space="preserve">CV SUMBER RIZKI ABADI </t>
  </si>
  <si>
    <t>A04881</t>
  </si>
  <si>
    <t>C04551</t>
  </si>
  <si>
    <t>0000642/4/10/07/2023</t>
  </si>
  <si>
    <t>KELOLA JASA ARTHA. PT</t>
  </si>
  <si>
    <t>Lessee</t>
  </si>
  <si>
    <t>ASTRIDO PRIMA MOBILINDO, PT</t>
  </si>
  <si>
    <t>CV SUMBER RIZKI ABADI</t>
  </si>
  <si>
    <t>799</t>
  </si>
  <si>
    <t>order by a.SKDNo, a1.[Type];</t>
  </si>
  <si>
    <t>IdSupplier = 11314, -- 310 --&gt; KAROSERI</t>
  </si>
  <si>
    <t>RemarksSys = case when RemarksSys is null then 'S0351639' else RemarksSys + '-S0351639' end</t>
  </si>
  <si>
    <t>where IdTb_MKT_SKD_Dtl in (210076, 210084);</t>
  </si>
  <si>
    <t>IdSupplier = 799, -- 310 --&gt; UNIT</t>
  </si>
  <si>
    <t>where IdTb_MKT_SKD_Dtl in (210075, 210083);</t>
  </si>
  <si>
    <t>where IdTb_PRO_PO in (5436, 5491);</t>
  </si>
  <si>
    <t>IdSupplier = 799, -- 310</t>
  </si>
  <si>
    <t>where IdTb_MGT_UnitPrep in (6401, 6402, 6437, 6438);</t>
  </si>
  <si>
    <t>0000672/4/10/08/2023</t>
  </si>
  <si>
    <r>
      <t>where c.SKDNo = '</t>
    </r>
    <r>
      <rPr>
        <b/>
        <sz val="11"/>
        <color theme="1"/>
        <rFont val="Consolas"/>
        <family val="3"/>
      </rPr>
      <t>0000672/4/10/08/2023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</si>
  <si>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9971</t>
    </r>
    <r>
      <rPr>
        <sz val="11"/>
        <color theme="1"/>
        <rFont val="Consolas"/>
        <family val="3"/>
      </rPr>
      <t>;</t>
    </r>
  </si>
  <si>
    <t>0000099/4/38/08/2023</t>
  </si>
  <si>
    <t>Request Bu Riris - Check SKD</t>
  </si>
  <si>
    <t>Request Bu Marcelina - Check Calculation</t>
  </si>
  <si>
    <t>RE: Service Request S0351639 created successfullyRE: Revisi data Suplier CITRA INTI GARDA SENTOSA. PT &amp; KELOLA JASA ARTHA. PT #359582</t>
  </si>
  <si>
    <t>S0351645 - revisi supplier unit #359598</t>
  </si>
  <si>
    <t>REVISI TANGGAL BAST #359884</t>
  </si>
  <si>
    <t xml:space="preserve">Agreement </t>
  </si>
  <si>
    <t>0001445/4/01/08/2023</t>
  </si>
  <si>
    <t>2023-05-26</t>
  </si>
  <si>
    <t>2027-05-25</t>
  </si>
  <si>
    <t>2023-08-25</t>
  </si>
  <si>
    <r>
      <t>'</t>
    </r>
    <r>
      <rPr>
        <b/>
        <sz val="11"/>
        <color theme="1"/>
        <rFont val="Consolas"/>
        <family val="3"/>
      </rPr>
      <t>0001445/4/01/08/2023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</si>
  <si>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5530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</si>
  <si>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6513</t>
    </r>
    <r>
      <rPr>
        <sz val="11"/>
        <color theme="1"/>
        <rFont val="Consolas"/>
        <family val="3"/>
      </rPr>
      <t>);</t>
    </r>
  </si>
  <si>
    <t>S0351762</t>
  </si>
  <si>
    <t>Revise BAST Date #359884</t>
  </si>
  <si>
    <t>S0351762 - Revise BAST Date #359884</t>
  </si>
  <si>
    <r>
      <t>RemarksSys = case when RemarksSys is null then '</t>
    </r>
    <r>
      <rPr>
        <b/>
        <sz val="11"/>
        <color theme="1"/>
        <rFont val="Consolas"/>
        <family val="3"/>
      </rPr>
      <t>S0351762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-S0351762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</si>
  <si>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2023-05-26</t>
    </r>
    <r>
      <rPr>
        <sz val="11"/>
        <color theme="1"/>
        <rFont val="Consolas"/>
        <family val="3"/>
      </rPr>
      <t>', -- '2023-08-19'</t>
    </r>
  </si>
  <si>
    <r>
      <t>EndPeriodDate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'2027-08-18'</t>
    </r>
  </si>
  <si>
    <r>
      <t>BASTDate = '</t>
    </r>
    <r>
      <rPr>
        <b/>
        <sz val="11"/>
        <color theme="1"/>
        <rFont val="Consolas"/>
        <family val="3"/>
      </rPr>
      <t>2027-05-25</t>
    </r>
    <r>
      <rPr>
        <sz val="11"/>
        <color theme="1"/>
        <rFont val="Consolas"/>
        <family val="3"/>
      </rPr>
      <t>', -- '2023-08-18'</t>
    </r>
  </si>
  <si>
    <r>
      <t>BASTActualDate = '</t>
    </r>
    <r>
      <rPr>
        <b/>
        <sz val="11"/>
        <color theme="1"/>
        <rFont val="Consolas"/>
        <family val="3"/>
      </rPr>
      <t>2023-08-25</t>
    </r>
    <r>
      <rPr>
        <sz val="11"/>
        <color theme="1"/>
        <rFont val="Consolas"/>
        <family val="3"/>
      </rPr>
      <t>', -- '2023-08-18'</t>
    </r>
  </si>
  <si>
    <t>C:\Cloud Storages\OneDrive - PT. Berlian Sistem Informasi\OLS\OPERATION-OLS\CMDB-TICKETS\S0351762 - Revise BAST Date #359884</t>
  </si>
  <si>
    <t>RE: Service Request S0351762 RE: REVISI TANGGAL BAST #359884</t>
  </si>
  <si>
    <t>select a.IdUser, a.UserName, a.IdRole,</t>
  </si>
  <si>
    <t>b.IdTb_OPL_Branch, b.IdTb_OPL_JobTitles</t>
  </si>
  <si>
    <t>join Tb_OPL_Employee b</t>
  </si>
  <si>
    <t>on a.IdUser = b.IdUser</t>
  </si>
  <si>
    <t>where a.UserName in ('SYLVIA.SIMANJUNTAK', 'RIRIS.AGUSTINA');</t>
  </si>
  <si>
    <t>IdTb_OPL_JobTitles = 2 -- 3</t>
  </si>
  <si>
    <t>where IdUser = 305;</t>
  </si>
  <si>
    <t>IdRole = 4</t>
  </si>
  <si>
    <t>a.SKDNo, a.TotalNet,</t>
  </si>
  <si>
    <t>b.IdTb_SYS_Approval,</t>
  </si>
  <si>
    <t>b.IdTb_OPL_JobTitles, b.ApprovalLevelCode,</t>
  </si>
  <si>
    <t>b.RoleSettingCode, b.TransactionAmount,</t>
  </si>
  <si>
    <t xml:space="preserve">b.RangeAmountBase, b.RangeAmountLimit, </t>
  </si>
  <si>
    <t>b.OrderNumber, b.IsComplete, b.IsPassed,</t>
  </si>
  <si>
    <t>b.StartActiveDate</t>
  </si>
  <si>
    <t>join Tb_SYS_Approval b</t>
  </si>
  <si>
    <t>on a.TaskId = b.TaskId</t>
  </si>
  <si>
    <t>left join Tb_SYS_ApprovalDtl c</t>
  </si>
  <si>
    <t>on b.IdTb_SYS_Approval = c.IdTb_SYS_Approval</t>
  </si>
  <si>
    <t>'0000103/4/38/08/2023',</t>
  </si>
  <si>
    <t>'0000104/4/38/08/2023'</t>
  </si>
  <si>
    <t>order by a.SKDNo, b.OrderNumber;</t>
  </si>
  <si>
    <t>from Tb_SYS_ApprovalPath a</t>
  </si>
  <si>
    <t>join Tb_SYS_ApprovalPathDtl b</t>
  </si>
  <si>
    <t>on a.IdTb_SYS_ApprovalPath = b.IdTb_SYS_ApprovalPath</t>
  </si>
  <si>
    <t>where a.IdTb_OPL_Module = 2</t>
  </si>
  <si>
    <t>and a.IdTb_OPL_Branch = 36</t>
  </si>
  <si>
    <t>and a.IdTb_OPL_JobTitles = 2</t>
  </si>
  <si>
    <t>order by a.IdTb_SYS_ApprovalPath, b.OrderNumber</t>
  </si>
  <si>
    <t>a.*, '|', b.*</t>
  </si>
  <si>
    <t>revisi tanggal dan kode kontrak #359983</t>
  </si>
  <si>
    <t>AGREEMENT BEFORE :</t>
  </si>
  <si>
    <t>0000769/4/10/08/2023</t>
  </si>
  <si>
    <t>0000769/4/10/07/2023</t>
  </si>
  <si>
    <t>AGREEMENT AFTER   :</t>
  </si>
  <si>
    <t>2023-07-19</t>
  </si>
  <si>
    <t>tanggal kontrak :</t>
  </si>
  <si>
    <t>a.AgreementDate, a.RemarksSys</t>
  </si>
  <si>
    <t>AgreementDate</t>
  </si>
  <si>
    <t>SCRIPT</t>
  </si>
  <si>
    <r>
      <t xml:space="preserve">where a.IdOPLAgreement = </t>
    </r>
    <r>
      <rPr>
        <b/>
        <sz val="11"/>
        <color theme="1"/>
        <rFont val="Consolas"/>
        <family val="3"/>
      </rPr>
      <t>5602</t>
    </r>
    <r>
      <rPr>
        <sz val="11"/>
        <color theme="1"/>
        <rFont val="Consolas"/>
        <family val="3"/>
      </rPr>
      <t>;</t>
    </r>
  </si>
  <si>
    <t>AgreementNumber = '0000769/4/10/07/2023', -- '0000769/4/10/08/2023'</t>
  </si>
  <si>
    <t>AgreementDate = '2023-07-19', -- '2023-08-28'</t>
  </si>
  <si>
    <t>RemarksSys = case when RemarksSys is null then '359983' else RemarksSys + '-359983' end</t>
  </si>
  <si>
    <t>where IdOPLAgreement = 5602;</t>
  </si>
  <si>
    <t>and a.IdTb_SYS_ApprovalPath = (</t>
  </si>
  <si>
    <t xml:space="preserve">    select top 1</t>
  </si>
  <si>
    <t xml:space="preserve">    a.IdTb_SYS_ApprovalPath</t>
  </si>
  <si>
    <t xml:space="preserve">    from Tb_SYS_ApprovalPath a</t>
  </si>
  <si>
    <t xml:space="preserve">    where a.IdTb_OPL_Module = 2</t>
  </si>
  <si>
    <t xml:space="preserve">    and a.IdTb_OPL_Branch = 36</t>
  </si>
  <si>
    <t xml:space="preserve">    and a.IdTb_OPL_JobTitles = 2</t>
  </si>
  <si>
    <t xml:space="preserve">    and a.StartActiveDate &lt;= getdate()</t>
  </si>
  <si>
    <t xml:space="preserve">    and 9318900536 between a.RangeAmountBase and a.RangeAmountLimit</t>
  </si>
  <si>
    <t xml:space="preserve">    --and 43873782 between a.RangeAmountBase and a.RangeAmountLimit</t>
  </si>
  <si>
    <t>order by a.IdTb_SYS_ApprovalPath, b.OrderNumber;</t>
  </si>
  <si>
    <t xml:space="preserve">    order by a.StartActiveDate desc</t>
  </si>
  <si>
    <t>join (</t>
  </si>
  <si>
    <t>) c</t>
  </si>
  <si>
    <t>on a.IdTb_SYS_ApprovalPath = c.IdTb_SYS_ApprovalPath</t>
  </si>
  <si>
    <t>Revise Agreement Number &amp; Date #359983</t>
  </si>
  <si>
    <t>S0351787</t>
  </si>
  <si>
    <t>Produced by Aryo Budi Dwi Prasetyo on August 30, 2023, 9:46 am</t>
  </si>
  <si>
    <t>SDA_INCIDENTS_ASSIGNED (17 rows)</t>
  </si>
  <si>
    <t>S0351787 - Revise Agreement Number &amp; Date #359983</t>
  </si>
  <si>
    <t>C:\Users\BSI90736\OneDrive - PT. Berlian Sistem Informasi\OLS\OPERATION-OLS\CMDB-TICKETS\S0351787 - Revise Agreement Number &amp; Date #359983</t>
  </si>
  <si>
    <t>RE: Service Request S0351787 created successfullyRE: revisi tanggal dan kode kontrak #359983</t>
  </si>
  <si>
    <t>select a.IdTb_PRO_PO, a.PODate, a.RemarksSys</t>
  </si>
  <si>
    <t>from Tb_PRO_PO a</t>
  </si>
  <si>
    <t>where a.IdTb_PRO_PO = 5642;</t>
  </si>
  <si>
    <t>b.CreatedDate,</t>
  </si>
  <si>
    <t>join Tb_MGT_UnitPrep b</t>
  </si>
  <si>
    <t>where a.AgreementNumber = '0000769/4/10/07/2023'</t>
  </si>
  <si>
    <t>StartPeriodDate</t>
  </si>
  <si>
    <t>EndPeriodDate</t>
  </si>
  <si>
    <t>BASTDate</t>
  </si>
  <si>
    <t>RemarksSys1</t>
  </si>
  <si>
    <t>IdTb_MGT_UnitPrep</t>
  </si>
  <si>
    <t>BASTActualDate</t>
  </si>
  <si>
    <t>RemarksSys2</t>
  </si>
  <si>
    <t>00324/PO/UNM/JKS/08/2023</t>
  </si>
  <si>
    <t>CreatedDate = '2023-07-19', -- '2023-08-29 16:06:34.787'</t>
  </si>
  <si>
    <t>RemarksSys = case when RemarksSys is null then 'S0351787' else RemarksSys + '-S0351787' end</t>
  </si>
  <si>
    <t>where IdTb_MGT_UnitPrep = 6575;</t>
  </si>
  <si>
    <t>revisi tanggal bast #360254</t>
  </si>
  <si>
    <t>S0351833 - revisi tanggal bast #360254</t>
  </si>
  <si>
    <t>revisi supplier #360294</t>
  </si>
  <si>
    <t>RE: revisi supplier #360294</t>
  </si>
  <si>
    <t>Permohonan Revisi OLSS</t>
  </si>
  <si>
    <t>S0351847</t>
  </si>
  <si>
    <t>S0351847 - Revise OLSS Account Job Title #360302</t>
  </si>
  <si>
    <t>Revise OLSS Account Job Title #360302</t>
  </si>
  <si>
    <t>select a.IdTb_OPL_Employee,</t>
  </si>
  <si>
    <t>a.IdUser, a.EmployeeName,</t>
  </si>
  <si>
    <t>a.IdTb_OPL_JobTitles</t>
  </si>
  <si>
    <t>C:\Users\BSI90736\OneDrive - PT. Berlian Sistem Informasi\OLS\OPERATION-OLS\CMDB-TICKETS\S0351847 - Revise OLSS Account Job Title #360302</t>
  </si>
  <si>
    <t>RE: Service Request S0351847  RE: Permohonan Revisi OLSS</t>
  </si>
  <si>
    <t>S0351844 - revisi supplier #360294</t>
  </si>
  <si>
    <t>revisi supplier karoseri dan maintenance #360432</t>
  </si>
  <si>
    <t>S0351889</t>
  </si>
  <si>
    <t>S0351889 - Revise Supplier Carroserie &amp; Maintenance #360432</t>
  </si>
  <si>
    <t>Revise Supplier Carroserie &amp; Maintenance #360432</t>
  </si>
  <si>
    <t>C:\Users\BSI90736\OneDrive - PT. Berlian Sistem Informasi\OLS\OPERATION-OLS\CMDB-TICKETS\S0351889 - Revise Supplier Carroserie &amp; Maintenance #360432</t>
  </si>
  <si>
    <t>1456</t>
  </si>
  <si>
    <t>MainSupplierCode</t>
  </si>
  <si>
    <t>D0070</t>
  </si>
  <si>
    <t>GEDUNG GRAND SLIPI TOWER LANTAI 9 UNIT O CHR OFFICE JALAN LETJEND S PARMAN KAV 22-24, JAKARTA BARAT, Jakarta Barat 11480</t>
  </si>
  <si>
    <t>Carroserie</t>
  </si>
  <si>
    <t>a.IdTb_MKT_SKD, a.SKDNo,</t>
  </si>
  <si>
    <t>a.SupplierMaintenance,</t>
  </si>
  <si>
    <t>a.RemarksSys,</t>
  </si>
  <si>
    <t>b.SupplierName, b.[Address],</t>
  </si>
  <si>
    <t>c.IdTb_MKT_SKD_Dtl,</t>
  </si>
  <si>
    <t>c.[Name], c.[Type], c.[Qty],</t>
  </si>
  <si>
    <t>d.SupplierName, d.[Address],</t>
  </si>
  <si>
    <t>join Supplier b</t>
  </si>
  <si>
    <t>on a.SupplierMaintenance = b.IdSupplier</t>
  </si>
  <si>
    <t>join Tb_MKT_SKD_Dtl  c</t>
  </si>
  <si>
    <t>where a.SKDNo = '0000669/4/10/08/2023';</t>
  </si>
  <si>
    <t>SupplierMaintenance = 1456, -- 310</t>
  </si>
  <si>
    <t>RemarksSys = case when RemarksSys is null then 'S0351889' else RemarksSys + '-S0351889' end</t>
  </si>
  <si>
    <t>where IdTb_MKT_SKD = 6368;</t>
  </si>
  <si>
    <t>where IdTb_MKT_SKD_Dtl = 210202;</t>
  </si>
  <si>
    <t>RE: Service Request S0351889 RE: revisi supplier karoseri dan maintenance #360432</t>
  </si>
  <si>
    <t>Revisi data Suplier GLOBE INTERTRANS. PT  #360529</t>
  </si>
  <si>
    <t>RE (Good Copy) : Revisi data Suplier GLOBE INTERTRANS. PT  #360529</t>
  </si>
  <si>
    <t>HFG26J</t>
  </si>
  <si>
    <t>INMR71</t>
  </si>
  <si>
    <t>HD1GD6</t>
  </si>
  <si>
    <t>HDE136</t>
  </si>
  <si>
    <t>HFL280</t>
  </si>
  <si>
    <t>IFVZE4</t>
  </si>
  <si>
    <t>S0352540 - Revise Supplier #360529</t>
  </si>
  <si>
    <t>Request Pak Eddy</t>
  </si>
  <si>
    <t>Data Maintenance Tiket Id 360666 SKD 1463/4/01/08/2023</t>
  </si>
  <si>
    <t>1463/4/01/08/2023</t>
  </si>
  <si>
    <t>VEH/00010/V-002/TC12GM/202302</t>
  </si>
  <si>
    <t>S0352646 - Data Maintenance Tiket Id 360666 SKD 1463/4/01/08/2023</t>
  </si>
  <si>
    <t>Permintaan Data Maintenance Expense (OLSS raw data)</t>
  </si>
  <si>
    <t>Maintenace Expense Data Period August 2023</t>
  </si>
  <si>
    <t>S0352720 - Maintenace Expense Data Period August 2023</t>
  </si>
  <si>
    <t>S0352720</t>
  </si>
  <si>
    <t>Produced by Aryo Budi Dwi Prasetyo on August 31, 2023, 10:33 am</t>
  </si>
  <si>
    <t>SDA_INCIDENTS_ASSIGNED (20 rows)</t>
  </si>
  <si>
    <t xml:space="preserve">Staging invoice Prorate Akhir PT Karya Niaga Abadi </t>
  </si>
  <si>
    <t xml:space="preserve">RE: Staging invoice Prorate Akhir PT Karya Niaga Abadi </t>
  </si>
  <si>
    <t>56606/INV/SBY/08/2023</t>
  </si>
  <si>
    <t>S0353134</t>
  </si>
  <si>
    <t>INVOICE NABTESCO - PERUBAHAN NILAI PPH (Ticket 360897)</t>
  </si>
  <si>
    <t>S0353145</t>
  </si>
  <si>
    <t>S0353145 - INVOICE NABTESCO - PERUBAHAN NILAI PPH (Ticket 360897)</t>
  </si>
  <si>
    <t xml:space="preserve">RE: Service Request S0353134 created successfullyRE: Staging invoice Prorate Akhir PT Karya Niaga Abadi </t>
  </si>
  <si>
    <t xml:space="preserve">S0353134 - Staging invoice Prorate Akhir PT Karya Niaga Abadi </t>
  </si>
  <si>
    <t>RE: INVOICE NABTESCO - PERUBAHAN NILAI PPH (Ticket 360897)</t>
  </si>
  <si>
    <t>RE: Monitor Billing 31 August 2023 (INDOTRUCK)</t>
  </si>
  <si>
    <t>revisi supplier #360941</t>
  </si>
  <si>
    <t>S0353152 - Revisi supplier #360941</t>
  </si>
  <si>
    <t>PPHAmt = 888000 -- 160000</t>
  </si>
  <si>
    <t>where IdTb_BIL_PaySchedule = 4305;</t>
  </si>
  <si>
    <t>PPHAmt = 610500 -- 110000.000</t>
  </si>
  <si>
    <t>where IdTb_BIL_PaySchedule = 4495</t>
  </si>
  <si>
    <t>and not exists (</t>
  </si>
  <si>
    <t xml:space="preserve">    select 1</t>
  </si>
  <si>
    <t>where IdTb_BIL_PaySchedule = 5891</t>
  </si>
  <si>
    <t xml:space="preserve">    from Tb_BIL_InvoiceReceipt</t>
  </si>
  <si>
    <t xml:space="preserve">    where Tb_BIL_InvoiceReceipt.IdTb_BIL_PayScheduleDtl = Tb_BIL_PayScheduleDtl.IdTb_BIL_PayScheduleDtl</t>
  </si>
  <si>
    <t>PPHAmt = 610500 -- 110000</t>
  </si>
  <si>
    <t>where IdTb_BIL_PayScheduleDtl = 385334;</t>
  </si>
  <si>
    <t>where IdTb_BIL_PayScheduleDtl = 403567;</t>
  </si>
  <si>
    <t>Service Request S0353145 - RE: INVOICE NABTESCO - PERUBAHAN NILAI PPH (Ticket 360897)</t>
  </si>
  <si>
    <t>from [olss_mfappl]..[OLSS_MFAPPL].[TB_INVOICENUMBER] c</t>
  </si>
  <si>
    <t>'54643/INV/JKN/08/2023',</t>
  </si>
  <si>
    <t>'56429/INV/JKN/08/2023'</t>
  </si>
  <si>
    <t>order by a.agreementnumber, b.paymentschedule;</t>
  </si>
  <si>
    <t>c.IdTb_BIL_PaySchedule,</t>
  </si>
  <si>
    <t>where d.InvoiceNoInstalment in (</t>
  </si>
  <si>
    <t>Staging MFAPPL - TB_INVOICENUMBER</t>
  </si>
  <si>
    <t>OLSS</t>
  </si>
  <si>
    <t>Staging MFAPPL - TB_BIL_PAYSCHEDULE &amp; TB_BIL_PAYSCHEDULEDTL &amp; TB_INVOICENUMBER</t>
  </si>
  <si>
    <t>0000425/4/08/11/2020</t>
  </si>
  <si>
    <t>INDOTRUCK UTAMA. PT</t>
  </si>
  <si>
    <t>56429/INV/JKN/08/2023</t>
  </si>
  <si>
    <t>0000426/4/08/11/2020</t>
  </si>
  <si>
    <t>56430/INV/JKN/08/2023</t>
  </si>
  <si>
    <t>0000427/4/08/11/2020</t>
  </si>
  <si>
    <t>56431/INV/JKN/08/2023</t>
  </si>
  <si>
    <t>0000428/4/08/11/2020</t>
  </si>
  <si>
    <t>56432/INV/JKN/08/2023</t>
  </si>
  <si>
    <t>0000429/4/08/11/2020</t>
  </si>
  <si>
    <t>56433/INV/JKN/08/2023</t>
  </si>
  <si>
    <t>0000446/4/08/12/2020</t>
  </si>
  <si>
    <t>56434/INV/JKN/08/2023</t>
  </si>
  <si>
    <t>56435/INV/JKN/08/2023</t>
  </si>
  <si>
    <t>CUSTOMER_NAME</t>
  </si>
  <si>
    <t>TOP_DATE</t>
  </si>
  <si>
    <t>DUE_DATE</t>
  </si>
  <si>
    <t>FW: 359464 - A2051 - Deactivation Request : Astuti Kusuma Dewi - DSF JHO</t>
  </si>
  <si>
    <t>Request Bu Andreina - Monitor Billing 31 August 2023 (INDOTRUCK) - Double Data</t>
  </si>
  <si>
    <t>ASTUTI DEWI</t>
  </si>
  <si>
    <t>ASTUTI KUSUMA DEWI</t>
  </si>
  <si>
    <t>UserName</t>
  </si>
  <si>
    <t>IsDeleted</t>
  </si>
  <si>
    <t>select a.IdTb_OPL_Employee, a.IdUser, a.EmployeeName, a.IsActive, a.LastModifiedBy, a.LastModifiedDate from Tb_OPL_Employee a where a.IdUser = 57;</t>
  </si>
  <si>
    <t>select a.IdUser, a.UserName, a.IsActive, a.IsDeleted, a.LastModifiedBy, a.LastModified from [User] a where a.IdUser = 57;</t>
  </si>
  <si>
    <t>Fajar</t>
  </si>
  <si>
    <t>LastModified</t>
  </si>
  <si>
    <t>LastModifiedBy = 'BSI ARYO BUDI', -- 'Fajar'</t>
  </si>
  <si>
    <t>where IdTb_OPL_Employee = 57;</t>
  </si>
  <si>
    <t>LastModified = getdate()</t>
  </si>
  <si>
    <t>where IdUser = 57;</t>
  </si>
  <si>
    <t>[URGENT] Penerbitan invoice billing SEPTEMBER 2023 kontrak lebih cepat SWIF, KOMPAS, CHAMPION, BANK SYARIAH, YAMANASHI, COGINDO, SECO TOOLS, JET TEKNOLOGI, GLOBAL JET   - No TIKET #350754  (MFAPPL Support) dan No TIKET #350757 (OLSS)</t>
  </si>
  <si>
    <t>RE: [URGENT] Penerbitan invoice billing SEPTEMBER 2023 kontrak lebih cepat SWIF, KOMPAS, CHAMPION, BANK SYARIAH, YAMANASHI, COGINDO, SECO TOOLS, JET TEKNOLOGI, GLOBAL JET   - No TIKET #350754  (MFAPPL Support) dan No TIKET #350757 (OLSS)</t>
  </si>
  <si>
    <t>2023-09-30</t>
  </si>
  <si>
    <t>S0353454</t>
  </si>
  <si>
    <t>S0353454 - [URGENT] Penerbitan invoice billing SEPTEMBER 2023 kontrak lebih cepat SWIF, KOMPAS, CHAMPION, BANK SYARIAH, YAMANASHI, COGINDO, SECO TOOLS, JET TEKNOLOGI, GLOBAL JET   - No TIKET #350754  (MFAPPL Support) dan No TIKET #350757 (OLSS)</t>
  </si>
  <si>
    <t>Service Request S0353454 - RE: [URGENT] Penerbitan invoice billing SEPTEMBER 2023 SWIF, KOMPAS, CHAMPION, BANK SYARIAH, YAMANASHI, COGINDO, SECO TOOLS, JET TEKNOLOGI, GLOBAL JET   - No TIKET #350754  (MFAPPL Support) dan No TIKET #350757 (OLSS)</t>
  </si>
  <si>
    <t>DSF - Operation Lease CR Support (OS21419)</t>
  </si>
  <si>
    <t>Staging invoice Prorate Akhir PT Karya Niaga Abadi</t>
  </si>
  <si>
    <t>Produced by Aryo Budi Dwi Prasetyo on September 1, 2023, 8:35 am</t>
  </si>
  <si>
    <t>SDA_INCIDENTS_ASSIGNED (23 rows)</t>
  </si>
  <si>
    <t>C:\Cloud Storages\OneDrive - PT. Berlian Sistem Informasi\OLS\OPERATION-OLS\CMDB-TICKETS\S0352720 - Maintenace Expense Data Period August 2023</t>
  </si>
  <si>
    <t>56453/INV/JKS/08/2023</t>
  </si>
  <si>
    <t>56464/INV/JKS/08/2023</t>
  </si>
  <si>
    <t>S0353474</t>
  </si>
  <si>
    <t>S0353474 - Staging Invoice JASA PEGAWAI PT SWADHARMA SARANA I. KOPERASI</t>
  </si>
  <si>
    <t>StartPeriod = '2023-08-01', -- '2023-07-31'</t>
  </si>
  <si>
    <t>412027,</t>
  </si>
  <si>
    <t>Service Request S0353474 created successfullyRE: Staging Invoice JASA PEGAWAI PT SWADHARMA SARANA I. KOPERASI</t>
  </si>
  <si>
    <t>RE: [STAGING INVOICE PRORATE] PT. SURYA JAYA CARGO &amp; PT. GLOBAL JET CARGO</t>
  </si>
  <si>
    <t>S0353482</t>
  </si>
  <si>
    <t>S0353482 - [STAGING INVOICE PRORATE] PT. SURYA JAYA CARGO &amp; PT. GLOBAL JET CARGO</t>
  </si>
  <si>
    <t>[STAGING INVOICE PRORATE] PT. SURYA JAYA CARGO &amp; PT. GLOBAL JET CARGO</t>
  </si>
  <si>
    <t>RE: Service Request S0352720 created successfullyRE: Permintaan Data Maintenance Expense (OLSS raw data)</t>
  </si>
  <si>
    <t>revisi tipe unit kendaraan #361332</t>
  </si>
  <si>
    <t>56669/INV/MD3/08/2023</t>
  </si>
  <si>
    <t>56676/INV/MD3/08/2023</t>
  </si>
  <si>
    <t>56670/INV/MD3/08/2023</t>
  </si>
  <si>
    <t>56671/INV/MD3/08/2023</t>
  </si>
  <si>
    <t>56672/INV/MD3/08/2023</t>
  </si>
  <si>
    <t>56667/INV/MD3/08/2023</t>
  </si>
  <si>
    <t>56668/INV/MD3/08/2023</t>
  </si>
  <si>
    <t>56673/INV/MD3/08/2023</t>
  </si>
  <si>
    <t>56674/INV/MD3/08/2023</t>
  </si>
  <si>
    <t>56675/INV/MD3/08/2023</t>
  </si>
  <si>
    <t>56677/INV/MD3/08/2023</t>
  </si>
  <si>
    <t>Service Request S0353482 - RE: [STAGING INVOICE PRORATE] PT. SURYA JAYA CARGO &amp; PT. GLOBAL JET CARGO</t>
  </si>
  <si>
    <t>S0353492 - revisi tipe unit kendaraan #361332</t>
  </si>
  <si>
    <t>RE: Service Request S0353145 - RE: INVOICE NABTESCO - PERUBAHAN NILAI PPH (Ticket 360897)</t>
  </si>
  <si>
    <t>[Request] Monthly Report OLS - Ags 2023</t>
  </si>
  <si>
    <t>C:\Cloud Storages\OneDrive - PT. Berlian Sistem Informasi\OLS\OPERATION-OLS\CMDB-TICKETS\S0346917 - Monthly Report OLS - July 2023 Data</t>
  </si>
  <si>
    <t>S0353511</t>
  </si>
  <si>
    <t>S0353511 - Monthly Report OLS - Ags 2023</t>
  </si>
  <si>
    <t>Monthly Report OLS - Ags 2023</t>
  </si>
  <si>
    <t>C:\Cloud Storages\OneDrive - PT. Berlian Sistem Informasi\OLS\OPERATION-OLS\CMDB-TICKETS\S0353511 - Monthly Report OLS - Ags 2023</t>
  </si>
  <si>
    <t>a.HandoverLocCity, a.UnitReturnLocCity,</t>
  </si>
  <si>
    <r>
      <t>where a.AgreementNumber = '</t>
    </r>
    <r>
      <rPr>
        <b/>
        <sz val="11"/>
        <color theme="1"/>
        <rFont val="Consolas"/>
        <family val="3"/>
      </rPr>
      <t>0001458/4/01/08/2023</t>
    </r>
    <r>
      <rPr>
        <sz val="11"/>
        <color theme="1"/>
        <rFont val="Consolas"/>
        <family val="3"/>
      </rPr>
      <t>';</t>
    </r>
  </si>
  <si>
    <t>HandoverLocCity = 'Jakarta', -- '12560'</t>
  </si>
  <si>
    <t>UnitReturnLocCity = 'Jakarta', -- '12560'</t>
  </si>
  <si>
    <t>where IdOPLAgreement = 5569;</t>
  </si>
  <si>
    <t>RE: Service Request S0353511 created successfullyRE: [Request] Monthly Report OLS - Ags 2023</t>
  </si>
  <si>
    <t>Request Pak Niketas/Niki</t>
  </si>
  <si>
    <t>81816,</t>
  </si>
  <si>
    <t>81828,</t>
  </si>
  <si>
    <t>81829,</t>
  </si>
  <si>
    <t>81855,</t>
  </si>
  <si>
    <t>81871,</t>
  </si>
  <si>
    <t>81876,</t>
  </si>
  <si>
    <t>81663,</t>
  </si>
  <si>
    <t>81642,</t>
  </si>
  <si>
    <t>81635,</t>
  </si>
  <si>
    <t>81640,</t>
  </si>
  <si>
    <t>81643,</t>
  </si>
  <si>
    <t>79815,</t>
  </si>
  <si>
    <t>79821,</t>
  </si>
  <si>
    <t>79816,</t>
  </si>
  <si>
    <t>79812,</t>
  </si>
  <si>
    <t>79818,</t>
  </si>
  <si>
    <t>79811,</t>
  </si>
  <si>
    <t>79813,</t>
  </si>
  <si>
    <t>79820,</t>
  </si>
  <si>
    <t>79814,</t>
  </si>
  <si>
    <t>79817,</t>
  </si>
  <si>
    <t>299AC61E-4813-43A4-B3B6-1AB7BA3862EB</t>
  </si>
  <si>
    <t>00097/DSF/KW/4/07/2023</t>
  </si>
  <si>
    <t>00097/DSF/OPL/4/07/2023</t>
  </si>
  <si>
    <t>0x00000000064177EF</t>
  </si>
  <si>
    <t>83902170-04D2-4B77-BD88-D91B67F86E4D</t>
  </si>
  <si>
    <t>0x00000000064177ED</t>
  </si>
  <si>
    <t>8E289590-15A3-41FF-9908-8B4F99495E17</t>
  </si>
  <si>
    <t>0x00000000064177F0</t>
  </si>
  <si>
    <t>C84063C6-1C39-4A9E-9B20-7B4A92DD382C</t>
  </si>
  <si>
    <t>0x00000000064177F2</t>
  </si>
  <si>
    <t>034C429C-690F-440C-86B8-0E561D7F7124</t>
  </si>
  <si>
    <t>0x00000000064177EA</t>
  </si>
  <si>
    <t>C5A73D7B-486D-4AA1-9569-B333B2371351</t>
  </si>
  <si>
    <t>0x00000000064177EC</t>
  </si>
  <si>
    <t>2F5B52BD-7E8A-4EE0-8C4E-83EC6F76CFD6</t>
  </si>
  <si>
    <t>0x00000000064177F3</t>
  </si>
  <si>
    <t>598D4AD4-DE93-47AC-B84F-69E5CE300C47</t>
  </si>
  <si>
    <t>0x00000000064177EE</t>
  </si>
  <si>
    <t>5355D4B5-1336-46A2-A149-F26FD4C59D82</t>
  </si>
  <si>
    <t>0x00000000064177F4</t>
  </si>
  <si>
    <t>667E545D-0E24-4F0F-912F-3E1106A0494F</t>
  </si>
  <si>
    <t>0x00000000064177F1</t>
  </si>
  <si>
    <t>ADE60303-D049-4E0E-8194-39FCCD002EAA</t>
  </si>
  <si>
    <t>0x00000000064177EB</t>
  </si>
  <si>
    <t>BAEDFE62-0A60-49A4-B71F-4A060DC06DCD</t>
  </si>
  <si>
    <t>0x00000000064177E7</t>
  </si>
  <si>
    <t>08C4E2AE-48BE-4B33-859D-6F88F89B913D</t>
  </si>
  <si>
    <t>0x00000000064177E8</t>
  </si>
  <si>
    <t>B3C94B38-6B54-493E-B392-F777734E51CF</t>
  </si>
  <si>
    <t>0x00000000064177E6</t>
  </si>
  <si>
    <t>A9EF19A8-8807-47C9-A9F6-9B0B8A6B4354</t>
  </si>
  <si>
    <t>0x00000000064177E9</t>
  </si>
  <si>
    <t>43D9E508-D925-4333-8E63-1D59BDBCD0EF</t>
  </si>
  <si>
    <t>0x00000000064177E5</t>
  </si>
  <si>
    <t>281BF5F5-9262-432A-ACEE-149856D58FB4</t>
  </si>
  <si>
    <t>0x00000000064177DF</t>
  </si>
  <si>
    <t>35BE60C6-1411-4036-81B8-5B1ADB6ABDB0</t>
  </si>
  <si>
    <t>0x00000000064177E0</t>
  </si>
  <si>
    <t>1FF7AB7F-FC99-40A1-8B64-811D1123DCF5</t>
  </si>
  <si>
    <t>0x00000000064177E1</t>
  </si>
  <si>
    <t>707F8EB9-AE10-45B5-88E0-66B38D8AF775</t>
  </si>
  <si>
    <t>0x00000000064177E2</t>
  </si>
  <si>
    <t>D73A8B24-93A2-4C8B-83CE-09BBEDD8378E</t>
  </si>
  <si>
    <t>0x00000000064177E3</t>
  </si>
  <si>
    <t>A625D13C-8BF9-49D1-AAD5-B7DF4984AAC1</t>
  </si>
  <si>
    <t>0x00000000064177E4</t>
  </si>
  <si>
    <t>'00097/DSF/INV/4/08/2023'</t>
  </si>
  <si>
    <t>and c.endperiod = '2023-07-31'</t>
  </si>
  <si>
    <t>--and x.invoicenoinstalment = y.InvoiceNoInstalment;</t>
  </si>
  <si>
    <t>InvoiceNoInstalment = '00097/DSF/INV/4/07/2023' -- '00097/DSF/INV/4/08/2023'</t>
  </si>
  <si>
    <t>414692,</t>
  </si>
  <si>
    <t>415288,</t>
  </si>
  <si>
    <t>413359,</t>
  </si>
  <si>
    <t>415780,</t>
  </si>
  <si>
    <t>412399,</t>
  </si>
  <si>
    <t>334246,</t>
  </si>
  <si>
    <t>344650,</t>
  </si>
  <si>
    <t>360165,</t>
  </si>
  <si>
    <t>381505,</t>
  </si>
  <si>
    <t>386738,</t>
  </si>
  <si>
    <t>Request Pak Rudy</t>
  </si>
  <si>
    <t>0000197/4/03/08/2023</t>
  </si>
  <si>
    <t>where a.SKDNo = '0000197/4/03/08/2023';</t>
  </si>
  <si>
    <t>Name = 'BOX ALUMINIUM' -- 'BOX BESI'</t>
  </si>
  <si>
    <t>where IdTb_MKT_SKD_Dtl = 210345;</t>
  </si>
  <si>
    <t>IdTb_MKT_SKD_Dtl</t>
  </si>
  <si>
    <t>IdTb_MKT_SKD</t>
  </si>
  <si>
    <t>Name</t>
  </si>
  <si>
    <t>Price</t>
  </si>
  <si>
    <t>CANTER FE 71L N (4X2) M/T</t>
  </si>
  <si>
    <t>Unit</t>
  </si>
  <si>
    <t>-</t>
  </si>
  <si>
    <t>Rudy.Utomo</t>
  </si>
  <si>
    <t>BOX BESI</t>
  </si>
  <si>
    <t>Carroseries</t>
  </si>
  <si>
    <t>Produced by Aryo Budi Dwi Prasetyo on September 4, 2023, 7:12 am</t>
  </si>
  <si>
    <t>C:\Cloud Storages\OneDrive - PT. Berlian Sistem Informasi\OLS\OPERATION-OLS\CMDB-TICKETS\S0349499 - Provide Average Asset Data for January-July 2023 #354099</t>
  </si>
  <si>
    <t>revisi tanggal bast actual #362006</t>
  </si>
  <si>
    <t>S0353728</t>
  </si>
  <si>
    <t>RE: Service Request S0353454 - RE: [URGENT] Penerbitan invoice billing SEPTEMBER 2023 SWIF, KOMPAS, CHAMPION, BANK SYARIAH, YAMANASHI, COGINDO, SECO TOOLS, JET TEKNOLOGI, GLOBAL JET   - No TIKET #350754  (MFAPPL Support) dan No TIKET #350757 (OLSS)</t>
  </si>
  <si>
    <t>from [olss_mfappl]..[OLSS_MFAPPL].[TB_INVOICENUMBER] a</t>
  </si>
  <si>
    <t>where a.invoicenoinstalment like '%/INV/JKS/09/2023'</t>
  </si>
  <si>
    <t>and a.isread is null;</t>
  </si>
  <si>
    <t>56615/INV/JKS/09/2023</t>
  </si>
  <si>
    <t>0000390/4/10/09/2021</t>
  </si>
  <si>
    <t>56616/INV/JKS/09/2023</t>
  </si>
  <si>
    <t>0000430/4/10/03/2022</t>
  </si>
  <si>
    <t>56623/INV/JKS/09/2023</t>
  </si>
  <si>
    <t>0000431/4/10/03/2022</t>
  </si>
  <si>
    <t>56625/INV/JKS/09/2023</t>
  </si>
  <si>
    <t>0000385/4/10/09/2021</t>
  </si>
  <si>
    <t>56627/INV/JKS/09/2023</t>
  </si>
  <si>
    <t>0000391/4/10/09/2021</t>
  </si>
  <si>
    <t>56630/INV/JKS/09/2023</t>
  </si>
  <si>
    <t>0000429/4/10/03/2022</t>
  </si>
  <si>
    <t>56637/INV/JKS/09/2023</t>
  </si>
  <si>
    <t>0000389/4/10/09/2021</t>
  </si>
  <si>
    <t>56639/INV/JKS/09/2023</t>
  </si>
  <si>
    <t>0000393/4/10/09/2021</t>
  </si>
  <si>
    <t>56643/INV/JKS/09/2023</t>
  </si>
  <si>
    <t>0000387/4/10/09/2021</t>
  </si>
  <si>
    <t>56644/INV/JKS/09/2023</t>
  </si>
  <si>
    <t>0000427/4/10/03/2022</t>
  </si>
  <si>
    <t>56647/INV/JKS/09/2023</t>
  </si>
  <si>
    <t>0000392/4/10/09/2021</t>
  </si>
  <si>
    <t>56648/INV/JKS/09/2023</t>
  </si>
  <si>
    <t>0000565/4/10/11/2022</t>
  </si>
  <si>
    <t>56649/INV/JKS/09/2023</t>
  </si>
  <si>
    <t>0000388/4/10/09/2021</t>
  </si>
  <si>
    <t>56657/INV/JKS/09/2023</t>
  </si>
  <si>
    <t>0000428/4/10/03/2022</t>
  </si>
  <si>
    <t>S0353741</t>
  </si>
  <si>
    <t xml:space="preserve">S0353741 - Mohon bantuannya untuk 2 tiket berikut dengan No TIKET # 350754 (MFAPPL Support) dan No TIKET # 350757 (OLSS Support)  terkait permohonan penerbitan invoice billing SEPTEMBER 2023 kontrak lebih cepat (Terlampir Memo Penerbitan Invoice) </t>
  </si>
  <si>
    <t xml:space="preserve">Mohon bantuannya untuk 2 tiket berikut dengan No TIKET # 350754 (MFAPPL Support) dan No TIKET # 350757 (OLSS Support)  terkait permohonan penerbitan invoice billing SEPTEMBER 2023 kontrak lebih cepat (Terlampir Memo Penerbitan Invoice) </t>
  </si>
  <si>
    <t>S0353728 - Revise BAST Actual Date #362006</t>
  </si>
  <si>
    <t>Revise BAST Actual Date #362006</t>
  </si>
  <si>
    <t>Service Request S0353741 - RE: [URGENT] Penerbitan invoice billing SEPTEMBER 2023 SWIF, KOMPAS, CHAMPION, BANK SYARIAH, YAMANASHI, COGINDO, SECO TOOLS, JET TEKNOLOGI, GLOBAL JET   - No TIKET #350754  (MFAPPL Support) dan No TIKET #350757 (OLSS)</t>
  </si>
  <si>
    <t>2023-09-02</t>
  </si>
  <si>
    <t>2026-09-01</t>
  </si>
  <si>
    <t>2023-09-01</t>
  </si>
  <si>
    <t>0000736/4/10/07/2023</t>
  </si>
  <si>
    <r>
      <t>'</t>
    </r>
    <r>
      <rPr>
        <b/>
        <sz val="11"/>
        <color theme="1"/>
        <rFont val="Consolas"/>
        <family val="3"/>
      </rPr>
      <t>0000736/4/10/07/2023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</si>
  <si>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Informasi\OLS\OPERATION-OLS\CMDB-TICKETS\S0353728 - Revise BAST Actual Date #362006</t>
  </si>
  <si>
    <r>
      <t xml:space="preserve">where IdOPLAgreement = </t>
    </r>
    <r>
      <rPr>
        <b/>
        <sz val="11"/>
        <color rgb="FFFF0000"/>
        <rFont val="Consolas"/>
        <family val="3"/>
      </rPr>
      <t>5474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</si>
  <si>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6437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6438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</si>
  <si>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S0353728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-S0353728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</si>
  <si>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2023-09-02</t>
    </r>
    <r>
      <rPr>
        <sz val="11"/>
        <color theme="1"/>
        <rFont val="Consolas"/>
        <family val="3"/>
      </rPr>
      <t>', -- '2023-09-01'</t>
    </r>
  </si>
  <si>
    <r>
      <t>EndPeriodDate = '</t>
    </r>
    <r>
      <rPr>
        <b/>
        <sz val="11"/>
        <color theme="1"/>
        <rFont val="Consolas"/>
        <family val="3"/>
      </rPr>
      <t>2026-09-01</t>
    </r>
    <r>
      <rPr>
        <sz val="11"/>
        <color theme="1"/>
        <rFont val="Consolas"/>
        <family val="3"/>
      </rPr>
      <t>', -- '2026-08-31'</t>
    </r>
  </si>
  <si>
    <r>
      <t>BASTDate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</si>
  <si>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r>
      <t>BASTActualDate = '</t>
    </r>
    <r>
      <rPr>
        <b/>
        <sz val="11"/>
        <color theme="1"/>
        <rFont val="Consolas"/>
        <family val="3"/>
      </rPr>
      <t>2023-09-01</t>
    </r>
    <r>
      <rPr>
        <sz val="11"/>
        <color theme="1"/>
        <rFont val="Consolas"/>
        <family val="3"/>
      </rPr>
      <t>', -- '2023-08-31'</t>
    </r>
  </si>
  <si>
    <t>RE: Service Request S0353728 created successfullyRE: revisi tanggal bast actual #362006</t>
  </si>
  <si>
    <t>Average Asset &amp; Profit Per Year</t>
  </si>
  <si>
    <t>revisi tipe unit kendaraan #362106</t>
  </si>
  <si>
    <t>S0353766 - revisi tipe unit kendaraan #362106</t>
  </si>
  <si>
    <r>
      <rPr>
        <b/>
        <sz val="11"/>
        <color rgb="FFFF0000"/>
        <rFont val="Calibri"/>
        <family val="2"/>
        <scheme val="minor"/>
      </rPr>
      <t>20230906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</si>
  <si>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</si>
  <si>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2023-09-06</t>
    </r>
  </si>
  <si>
    <r>
      <t>dbo.Tb_BIL_PayScheduleDtl.EndPeriod &lt; '</t>
    </r>
    <r>
      <rPr>
        <b/>
        <sz val="11"/>
        <color rgb="FFFF0000"/>
        <rFont val="Consolas"/>
        <family val="3"/>
      </rPr>
      <t>2023-09-07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</si>
  <si>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</si>
  <si>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</si>
  <si>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2023-09-07</t>
    </r>
  </si>
  <si>
    <r>
      <t>dbo.Tb_BIL_PayScheduleDtl.EndPeriod &lt; '</t>
    </r>
    <r>
      <rPr>
        <b/>
        <sz val="11"/>
        <color rgb="FFFF0000"/>
        <rFont val="Consolas"/>
        <family val="3"/>
      </rPr>
      <t>2023-09-08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</si>
  <si>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20230908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</si>
  <si>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</si>
  <si>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&gt;= '</t>
    </r>
    <r>
      <rPr>
        <b/>
        <sz val="11"/>
        <color rgb="FFFF0000"/>
        <rFont val="Consolas"/>
        <family val="3"/>
      </rPr>
      <t>2023-09-08</t>
    </r>
  </si>
  <si>
    <r>
      <t>dbo.Tb_BIL_PayScheduleDtl.EndPeriod &lt; '</t>
    </r>
    <r>
      <rPr>
        <b/>
        <sz val="11"/>
        <color rgb="FFFF0000"/>
        <rFont val="Consolas"/>
        <family val="3"/>
      </rPr>
      <t>2023-09-09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</si>
  <si>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20230911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</si>
  <si>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</si>
  <si>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2023-09-11</t>
    </r>
  </si>
  <si>
    <r>
      <t>dbo.Tb_BIL_PayScheduleDtl.EndPeriod &lt;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</si>
  <si>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20230912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</si>
  <si>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&lt;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</si>
  <si>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WED</t>
    </r>
  </si>
  <si>
    <r>
      <t>dbo.Tb_BIL_PayScheduleDtl.EndPeriod &lt;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</si>
  <si>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</si>
  <si>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&lt;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</si>
  <si>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</si>
  <si>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&lt; '</t>
    </r>
    <r>
      <rPr>
        <b/>
        <sz val="11"/>
        <color rgb="FFFF0000"/>
        <rFont val="Consolas"/>
        <family val="3"/>
      </rPr>
      <t>2023-09-16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</si>
  <si>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20230918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</si>
  <si>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&lt;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</si>
  <si>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t>REVISI START DATE KONTRAK #362154</t>
  </si>
  <si>
    <t>0000472/4/01/06/2020</t>
  </si>
  <si>
    <t>2023-09-24</t>
  </si>
  <si>
    <t>0001014/4/01/04/2022</t>
  </si>
  <si>
    <t>2023-09-06</t>
  </si>
  <si>
    <t>0000689/4/08/06/2022</t>
  </si>
  <si>
    <t>2024-01-04</t>
  </si>
  <si>
    <t>0000382/4/08/08/2020</t>
  </si>
  <si>
    <t>2024-01-31</t>
  </si>
  <si>
    <t>0000408/4/08/11/2020</t>
  </si>
  <si>
    <t>S0353789</t>
  </si>
  <si>
    <t>S0353789 - Revise Agreement Start Date #362154</t>
  </si>
  <si>
    <t>a.EndPeriodDate, a.RemarksSys</t>
  </si>
  <si>
    <t>'0000472/4/01/06/2020',</t>
  </si>
  <si>
    <t>'0001014/4/01/04/2022',</t>
  </si>
  <si>
    <t>'0000689/4/08/06/2022',</t>
  </si>
  <si>
    <t>'0000382/4/08/08/2020',</t>
  </si>
  <si>
    <t>'0000408/4/08/11/2020'</t>
  </si>
  <si>
    <t>C:\Cloud Storages\OneDrive - PT. Berlian Sistem Informasi\OLS\OPERATION-OLS\CMDB-TICKETS\S0353789 - Revise Agreement Start Date #362154</t>
  </si>
  <si>
    <t>Revise Agreement End Date #362154</t>
  </si>
  <si>
    <t>RE: Service Request S0353789 created successfullyRE: REVISI START DATE KONTRAK #362154</t>
  </si>
  <si>
    <t>Mohon bantuannya untuk 2 tiket berikut dengan No TIKET # 350754 (MFAPPL Support) dan No TIKET # 350757 (OLSS Support)  terkait permohonan penerbitan invoice billing SEPTEMBER 2023 kontrak lebih cepat (Terlampir Memo Penerbitan Invoice)</t>
  </si>
  <si>
    <t>Produced by Aryo Budi Dwi Prasetyo on September 5, 2023, 8:29 am</t>
  </si>
  <si>
    <t>Request Bu Andreina - Revisi Billing/Invoice</t>
  </si>
  <si>
    <t>56350/INV/JKC/08/2023</t>
  </si>
  <si>
    <t>56349/INV/JKC/08/2023</t>
  </si>
  <si>
    <t>56353/INV/JKC/08/2023</t>
  </si>
  <si>
    <t>56351/INV/JKC/08/2023</t>
  </si>
  <si>
    <t>56352/INV/JKC/08/2023</t>
  </si>
  <si>
    <t>B9245PCQ</t>
  </si>
  <si>
    <r>
      <t>where a.PoliceNumber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</si>
  <si>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B9245PCQ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</si>
  <si>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25230</t>
    </r>
    <r>
      <rPr>
        <sz val="11"/>
        <color theme="1"/>
        <rFont val="Consolas"/>
        <family val="3"/>
      </rPr>
      <t>;</t>
    </r>
  </si>
  <si>
    <t>revisi supplier #362905</t>
  </si>
  <si>
    <t>[STAGING INVOICE PRORATE] PT. LIMA SEKAWAN LOGISTIK - 2 KONTRAK</t>
  </si>
  <si>
    <t>416302,</t>
  </si>
  <si>
    <t>415270,</t>
  </si>
  <si>
    <t>415240,</t>
  </si>
  <si>
    <t>415912,</t>
  </si>
  <si>
    <t xml:space="preserve">Revisi Invoice PT. MARGA NUSANTARA JAYA 22 AGREEMENT </t>
  </si>
  <si>
    <t>S0354288 - [STAGING INVOICE PRORATE] PT. LIMA SEKAWAN LOGISTIK - 2 KONTRAK</t>
  </si>
  <si>
    <t xml:space="preserve">S0354293 - Revisi Invoice PT. MARGA NUSANTARA JAYA 22 AGREEMENT </t>
  </si>
  <si>
    <t>Assigned Person</t>
  </si>
  <si>
    <t>Produced by Aryo Budi Dwi Prasetyo on September 6, 2023, 9:11 am</t>
  </si>
  <si>
    <t>SDA_INCIDENTS_ASSIGNED (13 rows)</t>
  </si>
  <si>
    <t>RE: [STAGING INVOICE PRORATE] PT. LIMA SEKAWAN LOGISTIK - 2 KONTRAK</t>
  </si>
  <si>
    <t>56680/INV/JKC/08/2023</t>
  </si>
  <si>
    <t>56681/INV/JKC/08/2023</t>
  </si>
  <si>
    <t>Service Request S0354288 - RE: [STAGING INVOICE PRORATE] PT. LIMA SEKAWAN LOGISTIK - 2 KONTRAK</t>
  </si>
  <si>
    <t>RE: Service Request S0354288 - RE: [STAGING INVOICE PRORATE] PT. LIMA SEKAWAN LOGISTIK - 2 KONTRAK</t>
  </si>
  <si>
    <t>StartPeriod = '2023-08-01' -- '2023-07-31'</t>
  </si>
  <si>
    <t xml:space="preserve">RE: Revisi Invoice PT. MARGA NUSANTARA JAYA 22 AGREEMENT </t>
  </si>
  <si>
    <t>55276/INV/JKN/08/2023</t>
  </si>
  <si>
    <t>0000352/4/08/07/2020</t>
  </si>
  <si>
    <t>0000355/4/08/07/2020</t>
  </si>
  <si>
    <t>0000484/4/08/03/2021</t>
  </si>
  <si>
    <t>0000483/4/08/03/2021</t>
  </si>
  <si>
    <t>0000482/4/08/03/2021</t>
  </si>
  <si>
    <t>0000721/4/08/07/2022</t>
  </si>
  <si>
    <t>0000534/4/08/06/2021</t>
  </si>
  <si>
    <t>0000530/4/08/06/2021</t>
  </si>
  <si>
    <t>0000529/4/08/06/2021</t>
  </si>
  <si>
    <t>0000718/4/08/07/2022</t>
  </si>
  <si>
    <t>0000719/4/08/07/2022</t>
  </si>
  <si>
    <t>0000728/4/08/07/2022</t>
  </si>
  <si>
    <t>0000717/4/08/07/2022</t>
  </si>
  <si>
    <t>0000730/4/08/07/2022</t>
  </si>
  <si>
    <t>0000716/4/08/07/2022</t>
  </si>
  <si>
    <t>0000733/4/08/07/2022</t>
  </si>
  <si>
    <t>0000722/4/08/07/2022</t>
  </si>
  <si>
    <t>0000735/4/08/07/2022</t>
  </si>
  <si>
    <t>0000726/4/08/07/2022</t>
  </si>
  <si>
    <t>0000732/4/08/07/2022</t>
  </si>
  <si>
    <t>0000720/4/08/07/2022</t>
  </si>
  <si>
    <t>0000727/4/08/07/2022</t>
  </si>
  <si>
    <t>55230/INV/JKN/08/2023</t>
  </si>
  <si>
    <t>56066/INV/JKN/08/2023</t>
  </si>
  <si>
    <t>55911/INV/JKN/08/2023</t>
  </si>
  <si>
    <t>55870/INV/JKN/08/2023</t>
  </si>
  <si>
    <t>56180/INV/JKN/08/2023</t>
  </si>
  <si>
    <t>54969/INV/JKN/08/2023</t>
  </si>
  <si>
    <t>56167/INV/JKN/08/2023</t>
  </si>
  <si>
    <t>56166/INV/JKN/08/2023</t>
  </si>
  <si>
    <t>56177/INV/JKN/08/2023</t>
  </si>
  <si>
    <t>56178/INV/JKN/08/2023</t>
  </si>
  <si>
    <t>56123/INV/JKN/08/2023</t>
  </si>
  <si>
    <t>55360/INV/JKN/08/2023</t>
  </si>
  <si>
    <t>56124/INV/JKN/08/2023</t>
  </si>
  <si>
    <t>55544/INV/JKN/08/2023</t>
  </si>
  <si>
    <t>56477/INV/JKN/08/2023</t>
  </si>
  <si>
    <t>56181/INV/JKN/08/2023</t>
  </si>
  <si>
    <t>55161/INV/JKN/08/2023</t>
  </si>
  <si>
    <t>54855/INV/JKN/08/2023</t>
  </si>
  <si>
    <t>56243/INV/JKN/08/2023</t>
  </si>
  <si>
    <t>56179/INV/JKN/08/2023</t>
  </si>
  <si>
    <t>56182/INV/JKN/08/2023</t>
  </si>
  <si>
    <t>update Tb_BIL_PayScheduleDtl set BillingAmt = 55200000, VATAmt = 6072000, PPHAmt = 1104000 where IdTb_BIL_PayScheduleDtl = 268226;</t>
  </si>
  <si>
    <t>update Tb_BIL_PayScheduleDtl set BillingAmt = 39000000, VATAmt = 4290000, PPHAmt = 780000 where IdTb_BIL_PayScheduleDtl = 329365;</t>
  </si>
  <si>
    <t>update Tb_BIL_PayScheduleDtl set BillingAmt = 61200000, VATAmt = 6732000, PPHAmt = 1224000 where IdTb_BIL_PayScheduleDtl = 288305;</t>
  </si>
  <si>
    <t>update Tb_BIL_PayScheduleDtl set BillingAmt = 58800000, VATAmt = 6468000, PPHAmt = 1176000 where IdTb_BIL_PayScheduleDtl = 284559;</t>
  </si>
  <si>
    <t>update Tb_BIL_PayScheduleDtl set BillingAmt = 57600000, VATAmt = 6336000, PPHAmt = 1152000 where IdTb_BIL_PayScheduleDtl = 283135;</t>
  </si>
  <si>
    <t>update Tb_BIL_PayScheduleDtl set BillingAmt = 57600000, VATAmt = 6336000, PPHAmt = 1152000 where IdTb_BIL_PayScheduleDtl = 381410;</t>
  </si>
  <si>
    <t>update Tb_BIL_PayScheduleDtl set BillingAmt = 93000000, VATAmt = 10230000, PPHAmt = 1860000 where IdTb_BIL_PayScheduleDtl = 336314;</t>
  </si>
  <si>
    <t>update Tb_BIL_PayScheduleDtl set BillingAmt = 54600000, VATAmt = 6006000, PPHAmt = 1092000 where IdTb_BIL_PayScheduleDtl = 269675;</t>
  </si>
  <si>
    <t>update Tb_BIL_PayScheduleDtl set BillingAmt = 54600000, VATAmt = 6006000, PPHAmt = 1092000 where IdTb_BIL_PayScheduleDtl = 280098;</t>
  </si>
  <si>
    <t>update Tb_BIL_PayScheduleDtl set BillingAmt = 56400000, VATAmt = 6204000, PPHAmt = 1128000 where IdTb_BIL_PayScheduleDtl = 380668;</t>
  </si>
  <si>
    <t>update Tb_BIL_PayScheduleDtl set BillingAmt = 56400000, VATAmt = 6204000, PPHAmt = 1128000 where IdTb_BIL_PayScheduleDtl = 379069;</t>
  </si>
  <si>
    <t>update Tb_BIL_PayScheduleDtl set BillingAmt = 55800000, VATAmt = 6138000, PPHAmt = 1116000 where IdTb_BIL_PayScheduleDtl = 379129;</t>
  </si>
  <si>
    <t>update Tb_BIL_PayScheduleDtl set BillingAmt = 37800000, VATAmt = 4158000, PPHAmt = 756000 where IdTb_BIL_PayScheduleDtl = 378445;</t>
  </si>
  <si>
    <t>update Tb_BIL_PayScheduleDtl set BillingAmt = 58800000, VATAmt = 6468000, PPHAmt = 1176000 where IdTb_BIL_PayScheduleDtl = 379309;</t>
  </si>
  <si>
    <t>update Tb_BIL_PayScheduleDtl set BillingAmt = 37200000, VATAmt = 4092000, PPHAmt = 744000 where IdTb_BIL_PayScheduleDtl = 379189;</t>
  </si>
  <si>
    <t>update Tb_BIL_PayScheduleDtl set BillingAmt = 61920000, VATAmt = 6811200, PPHAmt = 1238400 where IdTb_BIL_PayScheduleDtl = 383870;</t>
  </si>
  <si>
    <t>update Tb_BIL_PayScheduleDtl set BillingAmt = 57600000, VATAmt = 6336000, PPHAmt = 1152000 where IdTb_BIL_PayScheduleDtl = 381228;</t>
  </si>
  <si>
    <t>update Tb_BIL_PayScheduleDtl set BillingAmt = 39600000, VATAmt = 4356000, PPHAmt = 792000 where IdTb_BIL_PayScheduleDtl = 383007;</t>
  </si>
  <si>
    <t>update Tb_BIL_PayScheduleDtl set BillingAmt = 58800000, VATAmt = 6468000, PPHAmt = 1176000 where IdTb_BIL_PayScheduleDtl = 381023;</t>
  </si>
  <si>
    <t>update Tb_BIL_PayScheduleDtl set BillingAmt = 61800000, VATAmt = 6798000, PPHAmt = 1236000 where IdTb_BIL_PayScheduleDtl = 383507;</t>
  </si>
  <si>
    <t>update Tb_BIL_PayScheduleDtl set BillingAmt = 57600000, VATAmt = 6336000, PPHAmt = 1152000 where IdTb_BIL_PayScheduleDtl = 381348;</t>
  </si>
  <si>
    <t>update Tb_BIL_PayScheduleDtl set BillingAmt = 55800000, VATAmt = 6138000, PPHAmt = 1116000 where IdTb_BIL_PayScheduleDtl = 382293;</t>
  </si>
  <si>
    <t xml:space="preserve">Service Request S0354293 - RE: Revisi Invoice PT. MARGA NUSANTARA JAYA 22 AGREEMENT </t>
  </si>
  <si>
    <t>Request Bu Herni - Average Asset &amp; Profit per Year</t>
  </si>
  <si>
    <t>S0354267 - revisi supplier #362905</t>
  </si>
  <si>
    <t>2.5</t>
  </si>
  <si>
    <t>Revisi Invoice PT. MARGA NUSANTARA JAYA 22 AGREEMENT</t>
  </si>
  <si>
    <t>S0354293</t>
  </si>
  <si>
    <t>Produced by Aryo Budi Dwi Prasetyo on September 7, 2023, 8:41 am</t>
  </si>
  <si>
    <r>
      <rPr>
        <b/>
        <sz val="11"/>
        <color rgb="FFFF0000"/>
        <rFont val="Calibri"/>
        <family val="2"/>
        <scheme val="minor"/>
      </rPr>
      <t>20230907</t>
    </r>
    <r>
      <rPr>
        <b/>
        <sz val="11"/>
        <color rgb="FF0000FF"/>
        <rFont val="Calibri"/>
        <family val="2"/>
        <scheme val="minor"/>
      </rPr>
      <t>THU</t>
    </r>
  </si>
  <si>
    <t>revisit tipe unit kendaraan #363617</t>
  </si>
  <si>
    <t>S0354556 - revisit tipe unit kendaraan #363617</t>
  </si>
  <si>
    <t>STAGING INVOICE TGL 1-5 SEPTEMBER 2023</t>
  </si>
  <si>
    <t>RE: STAGING INVOICE TGL 1-5 SEPTEMBER 2023</t>
  </si>
  <si>
    <t>revisi data unit #363783</t>
  </si>
  <si>
    <t>S0354591</t>
  </si>
  <si>
    <t>RE: Service Request S0354591 created successfullyRE: STAGING INVOICE TGL 1-5 SEPTEMBER 2023</t>
  </si>
  <si>
    <t>S0354591 - STAGING INVOICE TGL 1-5 SEPTEMBER 2023</t>
  </si>
  <si>
    <t>S0354598 - revisi data unit #363783</t>
  </si>
  <si>
    <t>56876/INV/JKC/09/2023</t>
  </si>
  <si>
    <t>56897/INV/BDG/09/2023</t>
  </si>
  <si>
    <t>PaymentSchedule = '2023-10-03', -- '2023-10-04'</t>
  </si>
  <si>
    <t>PPHAmt = 0, -- 120000</t>
  </si>
  <si>
    <t>ExpectationCollectionAmount = 6480000 -- 6540000</t>
  </si>
  <si>
    <t>where IdTb_BIL_PayScheduleDtl = 393503;</t>
  </si>
  <si>
    <t>PaymentSchedule = '2023-10-04', -- '2023-10-05'</t>
  </si>
  <si>
    <t>ExpectationCollectionAmount = 5508000 -- 5559000</t>
  </si>
  <si>
    <t>where IdTb_BIL_PayScheduleDtl = 417437;</t>
  </si>
  <si>
    <t>56944/INV/BDG/09/2023</t>
  </si>
  <si>
    <t>REVISI INVOICE INDOTRUCK AGUSTUS 2023 (3 KONTRAK)</t>
  </si>
  <si>
    <t>S0354756 - REVISI INVOICE INDOTRUCK AGUSTUS 2023 (3 KONTRAK)</t>
  </si>
  <si>
    <t>RE: REVISI INVOICE INDOTRUCK AGUSTUS 2023 (3 KONTRAK)</t>
  </si>
  <si>
    <t>Urgent: pdate Data Migrasi Agr 154/4/04</t>
  </si>
  <si>
    <t>Urgent: pdate Data Migrasi Agr 154/4/04 (GOOD COPY)</t>
  </si>
  <si>
    <t>Service Request S0354756 created successfullyRE: REVISI INVOICE INDOTRUCK AGUSTUS 2023 (3 KONTRAK)</t>
  </si>
  <si>
    <t>RE: Service Request S0354756 created successfullyRE: REVISI INVOICE INDOTRUCK AGUSTUS 2023 (3 KONTRAK)</t>
  </si>
  <si>
    <t>S0354760 - Update Agreement 154/4/04 Migration Data #2309258</t>
  </si>
  <si>
    <t>C:\Cloud Storages\OneDrive - PT. Berlian Sistem Informasi\OLS\OPERATION-OLS\CMDB-TICKETS\S0354760 - Update Agreement 154404 Migration Data #2309258</t>
  </si>
  <si>
    <t>Service Request S0354760 - RE: Urgent: pdate Data Migrasi Agr 154/4/04 (GOOD COPY)</t>
  </si>
  <si>
    <t>update Tb_BIL_PayScheduleDtl set StartPeriod = '2023-08-01', VATAmt = 1639000 where IdTb_BIL_PayScheduleDtl = 402099;</t>
  </si>
  <si>
    <t>update Tb_BIL_PayScheduleDtl set PaymentSchedule = '2023-10-14', StartPeriod = '2023-08-01', VATAmt = 1639000, PPHAmt = 1639000 where IdTb_BIL_PayScheduleDtl = 425064;</t>
  </si>
  <si>
    <t>update Tb_BIL_PayScheduleDtl set PaymentSchedule = '2023-10-29', StartPeriod = '2023-08-01', VATAmt = 2926000, PPHAmt = 2926000 where IdTb_BIL_PayScheduleDtl = 425063;</t>
  </si>
  <si>
    <t>where a.InvoiceNoInstalment in (</t>
  </si>
  <si>
    <t>'56430/INV/JKN/08/2023',</t>
  </si>
  <si>
    <t>'56434/INV/JKN/08/2023',</t>
  </si>
  <si>
    <t>'56435/INV/JKN/08/2023'</t>
  </si>
  <si>
    <t>6672AFE4-0402-4B7C-9316-DD739B2182A0</t>
  </si>
  <si>
    <t>56430/KW/JKN/08/2023</t>
  </si>
  <si>
    <t>56430/OPL/JKN/08/2023</t>
  </si>
  <si>
    <t>0x00000000063FB84F</t>
  </si>
  <si>
    <t>70BD93E7-59DA-46BA-9A23-F4B153A3412A</t>
  </si>
  <si>
    <t>56434/KW/JKN/08/2023</t>
  </si>
  <si>
    <t>56434/OPL/JKN/08/2023</t>
  </si>
  <si>
    <t>0x00000000063FB855</t>
  </si>
  <si>
    <t>F901F2F8-CAA8-49F3-8552-9F09D2DF9429</t>
  </si>
  <si>
    <t>56435/KW/JKN/08/2023</t>
  </si>
  <si>
    <t>56435/OPL/JKN/08/2023</t>
  </si>
  <si>
    <t>0x00000000063FB851</t>
  </si>
  <si>
    <t>where InvoiceNoInstalment in (</t>
  </si>
  <si>
    <t>SKD : 0000036/4/06/08/2023</t>
  </si>
  <si>
    <t>AGR : 0000047/4/06/08/2023</t>
  </si>
  <si>
    <t>SUPPLIER : P04532</t>
  </si>
  <si>
    <t>revisi supplier #364378</t>
  </si>
  <si>
    <t>S0354818 - Revisi supplier #364378</t>
  </si>
  <si>
    <t>FW: 362912 – A3862 - Deactivation Request : Dewi Annatasya - DSF JHO</t>
  </si>
  <si>
    <t>Full Name:</t>
  </si>
  <si>
    <t>Dewi Annastasya</t>
  </si>
  <si>
    <t>Short Name:</t>
  </si>
  <si>
    <t>Dewi</t>
  </si>
  <si>
    <t>Position:</t>
  </si>
  <si>
    <t>Staff</t>
  </si>
  <si>
    <t>Branch Name:</t>
  </si>
  <si>
    <t>Jakarta Head Office</t>
  </si>
  <si>
    <t>Department Name:</t>
  </si>
  <si>
    <t>Operating Lease Operation</t>
  </si>
  <si>
    <t>Effective Date:</t>
  </si>
  <si>
    <t>2023-09-05</t>
  </si>
  <si>
    <t>select a.* from [User] a where a.IdUser = 311;</t>
  </si>
  <si>
    <t>select a.* from Tb_OPL_Employee a where a.IdUser = 311;</t>
  </si>
  <si>
    <t>select a.* from UserBranch a where a.IdUser = 311;</t>
  </si>
  <si>
    <t>S0354831</t>
  </si>
  <si>
    <t>S0354831 - 362912 – A3862 - Deactivation Request : Dewi Annatasya - DSF JHO</t>
  </si>
  <si>
    <t>C:\Users\BSI90736\OneDrive - PT. Berlian Sistem Informasi\OLS\OPERATION-OLS\CMDB-TICKETS\S0354831 - 362912 – A3862 - Deactivation Request  Dewi Annatasya - DSF JHO</t>
  </si>
  <si>
    <t>select a.IdUser,</t>
  </si>
  <si>
    <t>from [User] a where a.IdUser = 311;</t>
  </si>
  <si>
    <t>where a.IdUser = 311;</t>
  </si>
  <si>
    <t>a.EmployeeName, a.IsActive,</t>
  </si>
  <si>
    <t>a.UserName, a.IsActive, a.IsDeleted,</t>
  </si>
  <si>
    <t>IsDeleted = 1,</t>
  </si>
  <si>
    <t>LastModifiedBy = 'S0354831', -- 'S0350833'</t>
  </si>
  <si>
    <t>LastModified = getdate() -- '2023-08-21 15:58:36.057'</t>
  </si>
  <si>
    <t>where IdUser = 311;</t>
  </si>
  <si>
    <t>LastModifiedDate = getdate() -- '2023-08-21 15:58:36.057'</t>
  </si>
  <si>
    <t>where IdTb_OPL_Employee = 2162;</t>
  </si>
  <si>
    <t>RE: Service Request S0354831 created successfullyRE: 362912 – A3862 - Deactivation Request : Dewi Annatasya - DSF JHO</t>
  </si>
  <si>
    <t>Antonius Fedrik Yohanes Yahya</t>
  </si>
  <si>
    <t>Update Agreement 154/4/04 Migration Data #2309258</t>
  </si>
  <si>
    <t>S0354760</t>
  </si>
  <si>
    <t>S0354756</t>
  </si>
  <si>
    <t>Produced by Aryo Budi Dwi Prasetyo on September 8, 2023, 2:19 pm</t>
  </si>
  <si>
    <t>362912 – A3862 - Deactivation Request : Dewi Annatasya - DSF JHO</t>
  </si>
  <si>
    <t>Produced by Aryo Budi Dwi Prasetyo on September 11, 2023, 8:02 am</t>
  </si>
  <si>
    <t>Data Maintenance - Revise End Contract OLSS</t>
  </si>
  <si>
    <t>S0354926</t>
  </si>
  <si>
    <t>Revise TOP Days #364557</t>
  </si>
  <si>
    <t>S0354926 - Revise TOP Days #364557</t>
  </si>
  <si>
    <t>S0354927 - Revise End Contract #364597</t>
  </si>
  <si>
    <t>Staging invoice Prorate Akhir PT Lion Express</t>
  </si>
  <si>
    <t>RE: Staging invoice Prorate Akhir PT Lion Express</t>
  </si>
  <si>
    <t>57262/INV/JKC/08/2023</t>
  </si>
  <si>
    <t>B9713PCQ</t>
  </si>
  <si>
    <r>
      <t>where a.PoliceNumber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</si>
  <si>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B9713PCQ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</si>
  <si>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25462</t>
    </r>
    <r>
      <rPr>
        <sz val="11"/>
        <color theme="1"/>
        <rFont val="Consolas"/>
        <family val="3"/>
      </rPr>
      <t>;</t>
    </r>
  </si>
  <si>
    <t>C:\Cloud Storages\OneDrive - PT. Berlian Sistem Informasi\OLS\OPERATION-OLS\CMDB-TICKETS\S0354926 - Revise TOP Days #364557</t>
  </si>
  <si>
    <t>0001322/4/01/05/2023</t>
  </si>
  <si>
    <t>0001337/4/01/05/2023</t>
  </si>
  <si>
    <t>TOP (Days)</t>
  </si>
  <si>
    <t>30 hari</t>
  </si>
  <si>
    <t>105 hari</t>
  </si>
  <si>
    <t>Tanggal JTO</t>
  </si>
  <si>
    <t>Interest TOP days</t>
  </si>
  <si>
    <t>1,228,281</t>
  </si>
  <si>
    <t>4,298,984</t>
  </si>
  <si>
    <t>Profit</t>
  </si>
  <si>
    <t>4,835,859</t>
  </si>
  <si>
    <t>1,488,526</t>
  </si>
  <si>
    <t>2023-08-14</t>
  </si>
  <si>
    <t>2023-10-27</t>
  </si>
  <si>
    <t>SKD - Term of Payment Cost</t>
  </si>
  <si>
    <t>SKD - Income - Cost / Per Year</t>
  </si>
  <si>
    <t>Agreement - Term Of Payment (Days)</t>
  </si>
  <si>
    <t>a.[OPLCalculation.InterestCostTop] * a.[Tb_MKT_SKD_Dtl.Qty]</t>
  </si>
  <si>
    <t>revisi top days #364557</t>
  </si>
  <si>
    <t>d.TermOfPayment,</t>
  </si>
  <si>
    <t>a.InterestCostTop,</t>
  </si>
  <si>
    <t>c1.Qty,</t>
  </si>
  <si>
    <t>a.InterestCostTop * c1.Qty [Term of Payment Cost], -- 1,228,281.006</t>
  </si>
  <si>
    <t>c.*,</t>
  </si>
  <si>
    <t>S0354958</t>
  </si>
  <si>
    <t>Service Request S0354958 - RE: Staging invoice Prorate Akhir PT Lion Express</t>
  </si>
  <si>
    <t>S0354958 - Staging invoice Prorate Akhir PT Lion Express</t>
  </si>
  <si>
    <t>InterestCostTop = 4298984 -- 1228281.006</t>
  </si>
  <si>
    <t>where IdOPLCalculation = 9541;</t>
  </si>
  <si>
    <t>TermOfPayment = 105, -- 30</t>
  </si>
  <si>
    <t>RemarksSys = case when RemarksSys is null then 'S0354926' else RemarksSys + '-RemarksSys' end</t>
  </si>
  <si>
    <t>where IdOPLAgreement = 5194;</t>
  </si>
  <si>
    <t xml:space="preserve">RE: Service Request S0354926 RE: revisi top days #364557 </t>
  </si>
  <si>
    <t>revisi kode cabang #364721</t>
  </si>
  <si>
    <t>S0354964 - revisi kode cabang #364721</t>
  </si>
  <si>
    <t>S0354992</t>
  </si>
  <si>
    <t>[OLSS] 364626 - Activation Request: Henry Nathan Tjahjawidjaja - DSF JHO</t>
  </si>
  <si>
    <t>S0354992 - [OLSS] 364626 - Activation Request: Henry Nathan Tjahjawidjaja - DSF JHO</t>
  </si>
  <si>
    <t>C:\Cloud Storages\OneDrive - PT. Berlian Sistem Informasi\OLS\OPERATION-OLS\CMDB-TICKETS\S0354992 - [OLSS] 364626 - Activation Request Henry Nathan Tjahjawidjaja - DSF JHO</t>
  </si>
  <si>
    <t>Display Name                   : Henry Nathan Tjahjawidjaja</t>
  </si>
  <si>
    <t>User Name                       : Henry.Nathan</t>
  </si>
  <si>
    <t>Email Group                     : -</t>
  </si>
  <si>
    <t>Department                     : Operating Lease Marketing</t>
  </si>
  <si>
    <t xml:space="preserve">Position                             : OPL MKT Intern </t>
  </si>
  <si>
    <r>
      <t xml:space="preserve">select a.* from [User]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</si>
  <si>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</si>
  <si>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theme="1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</si>
  <si>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Marketing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null, 0, 0, 1, 0);</t>
    </r>
  </si>
  <si>
    <r>
      <t xml:space="preserve">where a.IdUser =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>;</t>
    </r>
  </si>
  <si>
    <t>Email Address                  : Henry.Nathan@dipostar.com</t>
  </si>
  <si>
    <r>
      <t>values (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Henry Nathan Tjahjawidjaja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Henry.Nathan@dipostar.com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>', getdate(), '</t>
    </r>
    <r>
      <rPr>
        <b/>
        <sz val="11"/>
        <color rgb="FF0000FF"/>
        <rFont val="Consolas"/>
        <family val="3"/>
      </rPr>
      <t>S0354992</t>
    </r>
    <r>
      <rPr>
        <sz val="11"/>
        <color theme="1"/>
        <rFont val="Consolas"/>
        <family val="3"/>
      </rPr>
      <t xml:space="preserve">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</si>
  <si>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Henry.Nathan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313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</si>
  <si>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S0354992 RE: [OLSS] 364626 - Activation Request: Henry Nathan Tjahjawidjaja - DSF JHO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</si>
  <si>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</si>
  <si>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2023-09-12</t>
    </r>
    <r>
      <rPr>
        <sz val="11"/>
        <color theme="1"/>
        <rFont val="Consolas"/>
        <family val="3"/>
      </rPr>
      <t>'</t>
    </r>
  </si>
  <si>
    <t>FW: Your New Ticket - Ticket No#2309339 - NI, Average Asset, &amp; Total Profit</t>
  </si>
  <si>
    <t>Virgiansyah Bastiar</t>
  </si>
  <si>
    <t>Marcelina Natalia Djohan</t>
  </si>
  <si>
    <t>Revise End Contract #364597</t>
  </si>
  <si>
    <t>S0354927</t>
  </si>
  <si>
    <t>Produced by Aryo Budi Dwi Prasetyo on September 12, 2023, 9:08 am</t>
  </si>
  <si>
    <t>RE: Your New Ticket - Ticket No#2309339 - NI, Average Asset, &amp; Total Profit</t>
  </si>
  <si>
    <t>S0355129</t>
  </si>
  <si>
    <t>Ticket No#2309339 - NI, Average Asset, &amp; Total Profit</t>
  </si>
  <si>
    <t>S0355129 - Ticket No#2309339 - NI, Average Asset, &amp; Total Profit</t>
  </si>
  <si>
    <t>C:\Cloud Storages\OneDrive - PT. Berlian Sistem Informasi\OLS\OPERATION-OLS\CMDB-TICKETS\S0355129 - Ticket No#2309339 - NI, Average Asset, &amp; Total Profit</t>
  </si>
  <si>
    <t>RE: Service Request S0355129 RE: Your New Ticket - Ticket No#2309339 - NI, Average Asset, &amp; Total Profit</t>
  </si>
  <si>
    <t>RE: Revisi Kwitansi Kontrak PT. EMPAT ANGKASA EKSPRESS (NON PPH)</t>
  </si>
  <si>
    <t>S0355144</t>
  </si>
  <si>
    <t>S0355144 - Revisi Kwitansi Kontrak PT. EMPAT ANGKASA EKSPRESS (NON PPH)</t>
  </si>
  <si>
    <t>Revisi Kwitansi Kontrak PT. EMPAT ANGKASA EKSPRESS (NON PPH)</t>
  </si>
  <si>
    <t>--on b.IdTb_DIS_Agreement = c.IdTb_DIS_Agreement</t>
  </si>
  <si>
    <t>0001452/4/01/08/2023</t>
  </si>
  <si>
    <t>426655,</t>
  </si>
  <si>
    <t>426656,</t>
  </si>
  <si>
    <t>426657,</t>
  </si>
  <si>
    <t>426658,</t>
  </si>
  <si>
    <t>426659,</t>
  </si>
  <si>
    <t>426660,</t>
  </si>
  <si>
    <t>426661,</t>
  </si>
  <si>
    <t>426662,</t>
  </si>
  <si>
    <t>426663,</t>
  </si>
  <si>
    <t>426664,</t>
  </si>
  <si>
    <t>426665,</t>
  </si>
  <si>
    <t>0x00000000064F6E21</t>
  </si>
  <si>
    <t>0x000000000634DBE2</t>
  </si>
  <si>
    <t>0x000000000634DBE3</t>
  </si>
  <si>
    <t>0x000000000634DBE4</t>
  </si>
  <si>
    <t>0x000000000634DBE5</t>
  </si>
  <si>
    <t>0x000000000634DBE6</t>
  </si>
  <si>
    <t>0x000000000634DBE7</t>
  </si>
  <si>
    <t>0x000000000634DBE8</t>
  </si>
  <si>
    <t>0x000000000634DBE9</t>
  </si>
  <si>
    <t>0x000000000634DBEA</t>
  </si>
  <si>
    <t>0x000000000634DBEB</t>
  </si>
  <si>
    <t>0x000000000634DBEC</t>
  </si>
  <si>
    <t>PPHAmt = 0 -- 80000.000</t>
  </si>
  <si>
    <t>Service Request S0355144 - RE: Revisi Kwitansi Kontrak PT. EMPAT ANGKASA EKSPRESS (NON PPH)</t>
  </si>
  <si>
    <t>RE: Service Request S0355144 - RE: Revisi Kwitansi Kontrak PT. EMPAT ANGKASA EKSPRESS (NON PPH)</t>
  </si>
  <si>
    <t>Check OLSS DRC</t>
  </si>
  <si>
    <t>3</t>
  </si>
  <si>
    <t>PT TENANG JAYA - DATA INPUT OLSS</t>
  </si>
  <si>
    <t>MemoNumber</t>
  </si>
  <si>
    <t>00149/COP/157/2023</t>
  </si>
  <si>
    <r>
      <t>--dbo.Tb_BIL_InvoiceReceipt.InvoiceIssueDate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</si>
  <si>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</si>
  <si>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</si>
  <si>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2023-09-14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</si>
  <si>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</si>
  <si>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</si>
  <si>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</si>
  <si>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2023-09-18</t>
    </r>
    <r>
      <rPr>
        <sz val="11"/>
        <color theme="1"/>
        <rFont val="Consolas"/>
        <family val="3"/>
      </rPr>
      <t>'</t>
    </r>
  </si>
  <si>
    <t>Unit Not Entered in Memo 00149/COP/157/2023</t>
  </si>
  <si>
    <t>S0355257</t>
  </si>
  <si>
    <t>Produced by Aryo Budi Dwi Prasetyo on September 13, 2023, 9:05 am</t>
  </si>
  <si>
    <t>S0355257 - Unit Not Entered in Memo 00149/COP/157/2023</t>
  </si>
  <si>
    <r>
      <rPr>
        <b/>
        <sz val="11"/>
        <color rgb="FFFF0000"/>
        <rFont val="Calibri"/>
        <family val="2"/>
        <scheme val="minor"/>
      </rPr>
      <t>20230913</t>
    </r>
    <r>
      <rPr>
        <b/>
        <sz val="11"/>
        <color rgb="FF0000FF"/>
        <rFont val="Calibri"/>
        <family val="2"/>
        <scheme val="minor"/>
      </rPr>
      <t>WE</t>
    </r>
  </si>
  <si>
    <t>RE: Service Request S0354958 - RE: Staging invoice Prorate Akhir PT Lion Express</t>
  </si>
  <si>
    <t>0001101/4/01/08/2022</t>
  </si>
  <si>
    <t>00104/DSF/INV/4/08/2023</t>
  </si>
  <si>
    <t>unit tidak ada di system #365707</t>
  </si>
  <si>
    <t>S0355292 - unit tidak ada di system #365707</t>
  </si>
  <si>
    <t>where a.AgreementNumber = '0001101/4/01/08/2022'</t>
  </si>
  <si>
    <t>and d.InvoiceNoInstalment = '00104/DSF/INV/4/08/2023';</t>
  </si>
  <si>
    <t>C:\Cloud Storages\OneDrive - PT. Berlian Sistem Informasi\OLS\OPERATION-OLS\CMDB-TICKETS\S0354958 - Staging invoice Prorate Akhir PT Lion Express</t>
  </si>
  <si>
    <t>--a.AgreementNumber,</t>
  </si>
  <si>
    <t>--c.PaymentSchedule,</t>
  </si>
  <si>
    <t>--c.StartPeriod, c.EndPeriod,</t>
  </si>
  <si>
    <t>--d.InvoiceNoInstalment,</t>
  </si>
  <si>
    <t>--c.BillingAmt,</t>
  </si>
  <si>
    <t>--c.VATAmt, c.PPHAmt,</t>
  </si>
  <si>
    <t>--c.ExpectationCollectionAmount, c.CollectionAmt,</t>
  </si>
  <si>
    <t>--e.InvoiceReceiptDate, --&gt; REVISI UTK END PERIOD --&gt; BISA DIREVISI SENDIRI OLEH USER</t>
  </si>
  <si>
    <t>--c.IdTb_BIL_PayScheduleDtl,</t>
  </si>
  <si>
    <t>--d.IdTb_BIL_InvoiceReceipt,</t>
  </si>
  <si>
    <t>d.*</t>
  </si>
  <si>
    <t>where IdTb_BIL_InvoiceReceipt = 81691;</t>
  </si>
  <si>
    <t>Perubahan Supplier Pada SKD 0000705/4/10/09/2023 (365731)</t>
  </si>
  <si>
    <t>C:\Cloud Storages\OneDrive - PT. Berlian Sistem Informasi\OLS\OPERATION-OLS\CMDB-TICKETS\S0355257 - Unit Not Entered in Memo 00149COP1572023</t>
  </si>
  <si>
    <t>S0355295</t>
  </si>
  <si>
    <t>S0355295 - Perubahan Supplier Pada SKD 0000705/4/10/09/2023 (365731)</t>
  </si>
  <si>
    <t>0000705/4/10/09/2023</t>
  </si>
  <si>
    <r>
      <t>where a.SKDNo = '</t>
    </r>
    <r>
      <rPr>
        <b/>
        <sz val="11"/>
        <color theme="1"/>
        <rFont val="Consolas"/>
        <family val="3"/>
      </rPr>
      <t>0000705/4/10/09/2023</t>
    </r>
    <r>
      <rPr>
        <sz val="11"/>
        <color theme="1"/>
        <rFont val="Consolas"/>
        <family val="3"/>
      </rPr>
      <t>';</t>
    </r>
  </si>
  <si>
    <t>Rahardja Eka Lancar</t>
  </si>
  <si>
    <t>Prabu Pendawa Motor (Pajajaran Bogor)</t>
  </si>
  <si>
    <t>3374</t>
  </si>
  <si>
    <r>
      <t>where IdTb_MKT_SKD_Dtl in (</t>
    </r>
    <r>
      <rPr>
        <b/>
        <sz val="11"/>
        <color theme="1"/>
        <rFont val="Consolas"/>
        <family val="3"/>
      </rPr>
      <t>210362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</si>
  <si>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S0355295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-S0355295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</si>
  <si>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3374</t>
    </r>
    <r>
      <rPr>
        <sz val="11"/>
        <color theme="1"/>
        <rFont val="Consolas"/>
        <family val="3"/>
      </rPr>
      <t>, -- 3823</t>
    </r>
  </si>
  <si>
    <r>
      <t>where IdTb_PRO_PO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</si>
  <si>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</si>
  <si>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t>C:\Cloud Storages\OneDrive - PT. Berlian Sistem Informasi\OLS\OPERATION-OLS\CMDB-TICKETS\S0355295 - Perubahan Supplier Pada SKD 0000705410092023 (365731)</t>
  </si>
  <si>
    <t>RE: Service Request S0355295 RE: Perubahan Supplier Pada SKD 0000705/4/10/09/2023 (365731)</t>
  </si>
  <si>
    <r>
      <t>where a.MemoNumber = '</t>
    </r>
    <r>
      <rPr>
        <b/>
        <sz val="11"/>
        <color theme="1"/>
        <rFont val="Consolas"/>
        <family val="3"/>
      </rPr>
      <t>00149/COP/157/2023</t>
    </r>
    <r>
      <rPr>
        <sz val="11"/>
        <color theme="1"/>
        <rFont val="Consolas"/>
        <family val="3"/>
      </rPr>
      <t>';</t>
    </r>
  </si>
  <si>
    <t>0000066/4/31/05/2021</t>
  </si>
  <si>
    <t>6D16L48097</t>
  </si>
  <si>
    <t>6D16L48095</t>
  </si>
  <si>
    <t>6D16L48100</t>
  </si>
  <si>
    <t>6D16L48098</t>
  </si>
  <si>
    <t>6D16L38018</t>
  </si>
  <si>
    <t>6D16L38006</t>
  </si>
  <si>
    <t>6D16L38029</t>
  </si>
  <si>
    <t>6D16L38010</t>
  </si>
  <si>
    <t>6D16L38031</t>
  </si>
  <si>
    <t>join Tb_DIS_Buyers c -- IdTb_DIS_Agreement = 8960</t>
  </si>
  <si>
    <t>on b.IdTb_DIS_Agreement = c.IdTb_DIS_Agreement</t>
  </si>
  <si>
    <t>--join Tb_DIS_AssetSellingDetail_Item d</t>
  </si>
  <si>
    <t>--on b.IdTb_DIS_Agreement = d.IdTb_DIS_Agreement</t>
  </si>
  <si>
    <t>Tb_DIS_Agreement</t>
  </si>
  <si>
    <t>Tb_DIS_Buyers</t>
  </si>
  <si>
    <t>IdTb_DIS_Buyers</t>
  </si>
  <si>
    <t>Tb_DIS_AssetSelling_IdTb_DIS_AssetSelling</t>
  </si>
  <si>
    <t>KTP</t>
  </si>
  <si>
    <t>OfferPriceAmount</t>
  </si>
  <si>
    <t>OfferPriceDate</t>
  </si>
  <si>
    <t>Winner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</si>
  <si>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</si>
  <si>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</si>
  <si>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</si>
  <si>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</si>
  <si>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</si>
  <si>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</si>
  <si>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</si>
  <si>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</si>
  <si>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</si>
  <si>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FakturNumber</t>
  </si>
  <si>
    <t>FakturDate</t>
  </si>
  <si>
    <t>SellingNumber</t>
  </si>
  <si>
    <t>PT TENANG JAYA</t>
  </si>
  <si>
    <t>JL. RAYA BADAMI NO.5 MARGAKAYA TELUKJAMBE BARAT, KAB. KARAWANG JAWABARAT 41361</t>
  </si>
  <si>
    <t>where IdTb_DIS_Agreement in (</t>
  </si>
  <si>
    <t>9014,</t>
  </si>
  <si>
    <t>9012,</t>
  </si>
  <si>
    <t>9016,</t>
  </si>
  <si>
    <t>9010,</t>
  </si>
  <si>
    <t>9017,</t>
  </si>
  <si>
    <t>9015,</t>
  </si>
  <si>
    <t>9018,</t>
  </si>
  <si>
    <t>9011,</t>
  </si>
  <si>
    <r>
      <rPr>
        <b/>
        <sz val="11"/>
        <color rgb="FFFF0000"/>
        <rFont val="Calibri"/>
        <family val="2"/>
        <scheme val="minor"/>
      </rPr>
      <t>20230919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</si>
  <si>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</si>
  <si>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</si>
  <si>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</si>
  <si>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</si>
  <si>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</si>
  <si>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</si>
  <si>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</si>
  <si>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t>Produced by Aryo Budi Dwi Prasetyo on September 14, 2023, 9:18 am</t>
  </si>
  <si>
    <t>a.IdProduct, a.ProductCode,</t>
  </si>
  <si>
    <t>a.ModelCode, a.ModelName,</t>
  </si>
  <si>
    <t>year(a.ModelYear) ModelYear,</t>
  </si>
  <si>
    <t>a.CreateBy, a.CreateDate</t>
  </si>
  <si>
    <t>order by a.CreateDate desc;</t>
  </si>
  <si>
    <t>select top 5</t>
  </si>
  <si>
    <t xml:space="preserve">Staging invoice PT Karya Niaga Abadi </t>
  </si>
  <si>
    <t>S0355910</t>
  </si>
  <si>
    <t>Permintaan Pembukaan Akses SKD pada OLSS</t>
  </si>
  <si>
    <t>S0355910 - Staging invoice PT Karya Niaga Abadi</t>
  </si>
  <si>
    <t>Staging invoice PT Karya Niaga Abadi</t>
  </si>
  <si>
    <t xml:space="preserve">RE: Staging invoice PT Karya Niaga Abadi </t>
  </si>
  <si>
    <t>57425/INV/SBY/08/2023</t>
  </si>
  <si>
    <t>56420/INV/SBY/08/2023</t>
  </si>
  <si>
    <t xml:space="preserve">Service Request S0355910 - RE: Staging invoice PT Karya Niaga Abadi </t>
  </si>
  <si>
    <t>RE: Permintaan Pembukaan Akses SKD pada OLSS</t>
  </si>
  <si>
    <t>Request Bu Karina - Check SKD</t>
  </si>
  <si>
    <t>Service Request S0355943 RE: Backup Data OLS</t>
  </si>
  <si>
    <t>TVDC</t>
  </si>
  <si>
    <t>E:\BackupDB\FULL</t>
  </si>
  <si>
    <t>S0355943</t>
  </si>
  <si>
    <t>dsf1oplpodb01 (172.30.3.11)</t>
  </si>
  <si>
    <t>RE: Service Request S0355943 RE: Backup Data OLS</t>
  </si>
  <si>
    <t>revisi kode bulan #366298</t>
  </si>
  <si>
    <t>S0355943 - Backup Data OLS</t>
  </si>
  <si>
    <t>Backup Data OLS</t>
  </si>
  <si>
    <t>0000849/4/08/11/2022</t>
  </si>
  <si>
    <t>L8978CB</t>
  </si>
  <si>
    <t>4120031115</t>
  </si>
  <si>
    <t>from Tb_DIS_Agreement a</t>
  </si>
  <si>
    <t>where a.AgreementNumber = '0000849/4/08/11/2022';</t>
  </si>
  <si>
    <t>K3MG53357</t>
  </si>
  <si>
    <t>update Tb_DIS_Agreement</t>
  </si>
  <si>
    <t>AssetCode = '4120031115' -- '4120042518'</t>
  </si>
  <si>
    <t>where IdTb_DIS_Agreement = 9002;</t>
  </si>
  <si>
    <t>deleted</t>
  </si>
  <si>
    <t>KT8621YV</t>
  </si>
  <si>
    <r>
      <t>where a.PoliceNumber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</si>
  <si>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KT8621YV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</si>
  <si>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19543</t>
    </r>
    <r>
      <rPr>
        <sz val="11"/>
        <color theme="1"/>
        <rFont val="Consolas"/>
        <family val="3"/>
      </rPr>
      <t>;</t>
    </r>
  </si>
  <si>
    <t>Jellf Nainggolan</t>
  </si>
  <si>
    <t>Produced by Aryo Budi Dwi Prasetyo on September 15, 2023, 9:12 am</t>
  </si>
  <si>
    <t>S0355947 - revisi kode bulan #366298</t>
  </si>
  <si>
    <t>Request Bu Erni - Check Renewal Document</t>
  </si>
  <si>
    <t>Revisi Invoice PT. TRITUNGGAL SUKSES SEJATI - 0000523/4/01/08/2020 &amp; 0000520/4/01/08/2020</t>
  </si>
  <si>
    <t>S0356177</t>
  </si>
  <si>
    <t>S0356177 - Revisi Invoice PT. TRITUNGGAL SUKSES SEJATI - 0000523/4/01/08/2020 &amp; 0000520/4/01/08/2020</t>
  </si>
  <si>
    <t>RE: Revisi Invoice PT. TRITUNGGAL SUKSES SEJATI - 0000523/4/01/08/2020 &amp; 0000520/4/01/08/2020</t>
  </si>
  <si>
    <t>55960/INV/JKC/08/2023</t>
  </si>
  <si>
    <t>55583/INV/JKC/08/2023</t>
  </si>
  <si>
    <t>update Tb_BIL_PayScheduleDtl set BillingAmt = 92041935, VATAmt = 10124613, PPHAmt = 1840839 where IdTb_BIL_PayScheduleDtl = 276031;</t>
  </si>
  <si>
    <t>update Tb_BIL_PayScheduleDtl set BillingAmt = 26358355, VATAmt = 2899419, PPHAmt = 527167 where IdTb_BIL_PayScheduleDtl = 289226;</t>
  </si>
  <si>
    <t>S0356192</t>
  </si>
  <si>
    <t>Service Request S0356177 - RE: Revisi Invoice PT. TRITUNGGAL SUKSES SEJATI - 0000523/4/01/08/2020 &amp; 0000520/4/01/08/2020</t>
  </si>
  <si>
    <t>S0356192 - REVISI INVOICE INDOTRUCK AGUSTUS 2023 (3 KONTRAK)</t>
  </si>
  <si>
    <t>S0356214</t>
  </si>
  <si>
    <t xml:space="preserve">S0356214 - STAGING INVOICE PRORTAE AWAL KINARYA SELARAS PIRANTI. PT </t>
  </si>
  <si>
    <t>Service Request S0356192 - RE: REVISI INVOICE INDOTRUCK AGUSTUS 2023 (3 KONTRAK)</t>
  </si>
  <si>
    <t>57502/INV/BDG/08/2023</t>
  </si>
  <si>
    <t>57503/INV/BDG/08/2023</t>
  </si>
  <si>
    <t>update Tb_BIL_PayScheduleDtl set PPHAmt = 298000 where IdTb_BIL_PayScheduleDtl = 425064;</t>
  </si>
  <si>
    <t>update Tb_BIL_PayScheduleDtl set PPHAmt = 532000 where IdTb_BIL_PayScheduleDtl = 425063;</t>
  </si>
  <si>
    <t xml:space="preserve">Service Request S0356214 RE: STAGING INVOICE PRORTAE AWAL KINARYA SELARAS PIRANTI. PT </t>
  </si>
  <si>
    <t>revisi supplier #366780</t>
  </si>
  <si>
    <t>FW: 365266 - DeActivation Request : Deactivation Account Mr. H. Arakawa (Application Roles)</t>
  </si>
  <si>
    <t>S0356238 - revisi supplier #366780</t>
  </si>
  <si>
    <t>S0356388 - 365266 - DeActivation Request : Deactivation Account Mr. H. Arakawa (Application Roles)</t>
  </si>
  <si>
    <t>BK1348ADM</t>
  </si>
  <si>
    <r>
      <t>where a.PoliceNumber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</si>
  <si>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BK1348ADM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</si>
  <si>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25659</t>
    </r>
    <r>
      <rPr>
        <sz val="11"/>
        <color theme="1"/>
        <rFont val="Consolas"/>
        <family val="3"/>
      </rPr>
      <t>;</t>
    </r>
  </si>
  <si>
    <t>Service Request S0356388 RE: 365266 - DeActivation Request : Deactivation Account Mr. H. Arakawa (Application Roles)</t>
  </si>
  <si>
    <t>REVISI DATA UNIT KENDARAAN #367051</t>
  </si>
  <si>
    <t>S0356495 - REVISI DATA UNIT KENDARAAN #367051</t>
  </si>
  <si>
    <t>[STAGING INVOICE PRORATE] PT. SEMUT MERAH SQUAD - 4 KONTRAK</t>
  </si>
  <si>
    <t>S0356550 - [STAGING INVOICE PRORATE] PT. SEMUT MERAH SQUAD - 4 KONTRAK</t>
  </si>
  <si>
    <t>RE: Service Request S0356550 RE: [STAGING INVOICE PRORATE] PT. SEMUT MERAH SQUAD - 4 KONTRAK</t>
  </si>
  <si>
    <t xml:space="preserve">STAGING INVOICE GABUNGAN PRORATE PT. SICEPAT EKSPRES INDONESIA - AGUSTUS 2023 </t>
  </si>
  <si>
    <t xml:space="preserve">S0356560 - STAGING INVOICE GABUNGAN PRORATE PT. SICEPAT EKSPRES INDONESIA - AGUSTUS 2023 </t>
  </si>
  <si>
    <t xml:space="preserve">RE: STAGING INVOICE GABUNGAN PRORATE PT. SICEPAT EKSPRES INDONESIA - AGUSTUS 2023 </t>
  </si>
  <si>
    <t>Revisi tipe unit kendaraan #367298</t>
  </si>
  <si>
    <t>S0356581 - Revisi tipe unit kendaraan #367298</t>
  </si>
  <si>
    <t>REVISI SUPPLIER #367377</t>
  </si>
  <si>
    <t>S0356600 - REVISI SUPPLIER #367377</t>
  </si>
  <si>
    <r>
      <t>--dbo.Tb_BIL_InvoiceReceipt.InvoiceIssueDate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</si>
  <si>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</si>
  <si>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</si>
  <si>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20230921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</si>
  <si>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September 19, 2023, 9:12 am</t>
  </si>
  <si>
    <t>Help : Perubahan Nama Supplier Dealer di SKD 0000180/4/03/06/2023</t>
  </si>
  <si>
    <t>S0356827</t>
  </si>
  <si>
    <t>S0356827 - Perubahan Nama Supplier Dealer di SKD 0000180/4/03/06/2023</t>
  </si>
  <si>
    <t>penambahan supplier di skd #367714</t>
  </si>
  <si>
    <t>Perubahan Nama Supplier Dealer di SKD 0000180/4/03/06/2023</t>
  </si>
  <si>
    <t>0000180/4/03/06/2023</t>
  </si>
  <si>
    <r>
      <t>where a.SKDNo = '</t>
    </r>
    <r>
      <rPr>
        <b/>
        <sz val="11"/>
        <color theme="1"/>
        <rFont val="Consolas"/>
        <family val="3"/>
      </rPr>
      <t>0000180/4/03/06/2023</t>
    </r>
    <r>
      <rPr>
        <sz val="11"/>
        <color theme="1"/>
        <rFont val="Consolas"/>
        <family val="3"/>
      </rPr>
      <t>';</t>
    </r>
  </si>
  <si>
    <t>ASTRIDO JAYA MOBILINDO, PT.</t>
  </si>
  <si>
    <t>310</t>
  </si>
  <si>
    <r>
      <t>where IdTb_MKT_SKD_Dtl in (</t>
    </r>
    <r>
      <rPr>
        <b/>
        <sz val="11"/>
        <color theme="1"/>
        <rFont val="Consolas"/>
        <family val="3"/>
      </rPr>
      <t>209995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</si>
  <si>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-- 8640</t>
    </r>
  </si>
  <si>
    <r>
      <t>RemarksSys = case when RemarksSys is null then '</t>
    </r>
    <r>
      <rPr>
        <b/>
        <sz val="11"/>
        <color theme="1"/>
        <rFont val="Consolas"/>
        <family val="3"/>
      </rPr>
      <t>S0356827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-S0356827</t>
    </r>
    <r>
      <rPr>
        <sz val="11"/>
        <color theme="1"/>
        <rFont val="Consolas"/>
        <family val="3"/>
      </rPr>
      <t>' end</t>
    </r>
  </si>
  <si>
    <t>C:\Cloud Storages\OneDrive - PT. Berlian Sistem Informasi\OLS\OPERATION-OLS\CMDB-TICKETS\S0356827 - Perubahan Nama Supplier Dealer di SKD 0000180403062023</t>
  </si>
  <si>
    <t>RE: Service Request S0356827 RE: Help : Perubahan Nama Supplier Dealer di SKD 0000180/4/03/06/2023</t>
  </si>
  <si>
    <t>S0356835 - penambahan supplier di skd #367714</t>
  </si>
  <si>
    <t>00103/DSF/INV/4/08/2023</t>
  </si>
  <si>
    <t>0000511/4/01/08/2020</t>
  </si>
  <si>
    <t>0000512/4/01/08/2020</t>
  </si>
  <si>
    <t>0000542/4/01/09/2020</t>
  </si>
  <si>
    <t>update Tb_BIL_PayScheduleDtl set PaymentSchedule = '2023-11-14', StartPeriod = '2023-08-01', EndPeriod = '2023-08-31', BillingAmt = 3600000, VATAmt = 396000, PPHAmt = 72000, ExpectationCollectionAmount = 19440000 where IdTb_BIL_PayScheduleDtl = 370927;</t>
  </si>
  <si>
    <t>update Tb_BIL_PayScheduleDtl set PaymentSchedule = '2023-11-14', StartPeriod = '2023-08-01', EndPeriod = '2023-08-31', BillingAmt = 3400000, VATAmt = 374000, PPHAmt = 68000, ExpectationCollectionAmount = 22032000 where IdTb_BIL_PayScheduleDtl = 369616;</t>
  </si>
  <si>
    <t>update Tb_BIL_PayScheduleDtl set PaymentSchedule = '2023-11-14', StartPeriod = '2023-08-01', EndPeriod = '2023-08-31', BillingAmt = 4200000, VATAmt = 462000, PPHAmt = 84000, ExpectationCollectionAmount = 9072000 where IdTb_BIL_PayScheduleDtl = 368474;</t>
  </si>
  <si>
    <t>update Tb_BIL_PayScheduleDtl set PaymentSchedule = '2023-11-14', StartPeriod = '2023-08-01', EndPeriod = '2023-08-31', BillingAmt = 22400000, VATAmt = 2464000, PPHAmt = 448000, ExpectationCollectionAmount = 27648000 where IdTb_BIL_PayScheduleDtl = 370014;</t>
  </si>
  <si>
    <t>update Tb_BIL_PayScheduleDtl set PaymentSchedule = '2023-11-14', StartPeriod = '2023-08-01', EndPeriod = '2023-08-31', BillingAmt = 23600000, VATAmt = 2596000, PPHAmt = 472000, ExpectationCollectionAmount = 38232000 where IdTb_BIL_PayScheduleDtl = 370756;</t>
  </si>
  <si>
    <t>00106/DSF/INV/4/08/2023</t>
  </si>
  <si>
    <t xml:space="preserve">Service Request S0356560 - RE: STAGING INVOICE GABUNGAN PRORATE PT. SICEPAT EKSPRES INDONESIA - AGUSTUS 2023 </t>
  </si>
  <si>
    <t>revisi supplier #367820</t>
  </si>
  <si>
    <t>RE: revisi supplier #367820</t>
  </si>
  <si>
    <t>S0356560</t>
  </si>
  <si>
    <t>S0356871 - revisi supplier #367820</t>
  </si>
  <si>
    <t>Request : Revisi Quantity Accessories on SKD OLSS</t>
  </si>
  <si>
    <t>S0356887</t>
  </si>
  <si>
    <t>RE: Revisi Kwitansi Kontrak PT. AMARTHA MANUNGGAL PRIMA (NON PPH)</t>
  </si>
  <si>
    <t>S0356888</t>
  </si>
  <si>
    <t>b.IdTb_MKT_SKD_Dtl, b.[Name], b.Qty,</t>
  </si>
  <si>
    <t>S0356888 - Revisi Kwitansi Kontrak PT. AMARTHA MANUNGGAL PRIMA (NON PPH)</t>
  </si>
  <si>
    <t>Revisi Kwitansi Kontrak PT. AMARTHA MANUNGGAL PRIMA (NON PPH)</t>
  </si>
  <si>
    <t>Revisi Quantity Accessories on SKD OLSS #367866</t>
  </si>
  <si>
    <t>S0356887 - Revisi Quantity Accessories on SKD OLSS #367866</t>
  </si>
  <si>
    <t>C:\Cloud Storages\OneDrive - PT. Berlian Sistem Informasi\OLS\OPERATION-OLS\CMDB-TICKETS\S0356887 - Revisi Quantity Accessories on SKD OLSS #367866</t>
  </si>
  <si>
    <r>
      <t>where a.SKDNo = '</t>
    </r>
    <r>
      <rPr>
        <b/>
        <sz val="11"/>
        <color theme="1"/>
        <rFont val="Consolas"/>
        <family val="3"/>
      </rPr>
      <t>0001051/4/08/09/2023</t>
    </r>
    <r>
      <rPr>
        <sz val="11"/>
        <color theme="1"/>
        <rFont val="Consolas"/>
        <family val="3"/>
      </rPr>
      <t>';</t>
    </r>
  </si>
  <si>
    <t>Qty = 2, -- 1</t>
  </si>
  <si>
    <t>RemarksSys = case when RemarksSys is null then 'S0356887' else RemarksSys + '-S0356887' end</t>
  </si>
  <si>
    <t>where IdTb_MKT_SKD_Dtl = 210415;</t>
  </si>
  <si>
    <t>RE: Service Request S0356887 RE: Request : Revisi Quantity Accessories on SKD OLSS</t>
  </si>
  <si>
    <t>PPHAmt = 0 -- 66000.000</t>
  </si>
  <si>
    <t>where IdTb_BIL_PaySchedule = 6422;</t>
  </si>
  <si>
    <t>Service Request S0356888 RE: Revisi Kwitansi Kontrak PT. AMARTHA MANUNGGAL PRIMA (NON PPH)</t>
  </si>
  <si>
    <t>revisi tanggal kontrak #367377</t>
  </si>
  <si>
    <t>S0357112 - revisi tanggal kontrak #367377</t>
  </si>
  <si>
    <t>RE: Service Request S0356888 RE: Revisi Kwitansi Kontrak PT. AMARTHA MANUNGGAL PRIMA (NON PPH)</t>
  </si>
  <si>
    <t>0001055/4/08/06/2023</t>
  </si>
  <si>
    <t>57492/KW/JKN/09/2023</t>
  </si>
  <si>
    <t>0001069/4/08/07/2023</t>
  </si>
  <si>
    <t>STAGING INVOICE WORLD INNOVATIVE TELECOMMUNICATION. PT</t>
  </si>
  <si>
    <t>1069/4/08</t>
  </si>
  <si>
    <t>1067/4/08</t>
  </si>
  <si>
    <t>1066/4/08</t>
  </si>
  <si>
    <t>1055/4/08</t>
  </si>
  <si>
    <t>0001066/4/08/07/2023</t>
  </si>
  <si>
    <t>0001067/4/08/07/2023</t>
  </si>
  <si>
    <t>55734/INV/JKN/08/2023</t>
  </si>
  <si>
    <t>57682/INV/JKN/09/2023</t>
  </si>
  <si>
    <t>55694/INV/JKN/08/2023</t>
  </si>
  <si>
    <t>57635/INV/JKN/09/2023</t>
  </si>
  <si>
    <t>57543/INV/JKN/09/2023</t>
  </si>
  <si>
    <t>57492/INV/JKN/09/2023</t>
  </si>
  <si>
    <t>set PPHAmt = 0</t>
  </si>
  <si>
    <t>where IdTb_BIL_PaySchedule in (</t>
  </si>
  <si>
    <t>6421,</t>
  </si>
  <si>
    <t>6537,</t>
  </si>
  <si>
    <t>6532</t>
  </si>
  <si>
    <t>S0357133</t>
  </si>
  <si>
    <t>S0357133 - STAGING INVOICE WORLD INNOVATIVE TELECOMMUNICATION. PT</t>
  </si>
  <si>
    <t>Farah Marthalia</t>
  </si>
  <si>
    <t>Rudy Budi Utama</t>
  </si>
  <si>
    <t>STAGING INVOICE GABUNGAN PRORATE PT. SICEPAT EKSPRES INDONESIA - AGUSTUS 2023</t>
  </si>
  <si>
    <t>Produced by Aryo Budi Dwi Prasetyo on September 20, 2023, 9:36 am</t>
  </si>
  <si>
    <t>from [OLSS_MFAPPL]..[OLSS_MFAPPL].[ASSET_SELLING_PAYMENT] a;</t>
  </si>
  <si>
    <t>RE: STAGING INVOICE WORLD INNOVATIVE TELECOMMUNICATION. PT</t>
  </si>
  <si>
    <t>57759/INV/JKN/08/2023</t>
  </si>
  <si>
    <t>Service Request S0357133 RE: STAGING INVOICE WORLD INNOVATIVE TELECOMMUNICATION. PT</t>
  </si>
  <si>
    <t>STAGING INVOICE BALAI LELANG. PT</t>
  </si>
  <si>
    <r>
      <rPr>
        <b/>
        <sz val="11"/>
        <color rgb="FFFF0000"/>
        <rFont val="Calibri"/>
        <family val="2"/>
        <scheme val="minor"/>
      </rPr>
      <t>20230922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</si>
  <si>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</si>
  <si>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</si>
  <si>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</si>
  <si>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</si>
  <si>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20230925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</si>
  <si>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</si>
  <si>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</si>
  <si>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</si>
  <si>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</si>
  <si>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</si>
  <si>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</si>
  <si>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20230927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</si>
  <si>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</si>
  <si>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</si>
  <si>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2023-09-28</t>
    </r>
    <r>
      <rPr>
        <sz val="11"/>
        <color theme="1"/>
        <rFont val="Consolas"/>
        <family val="3"/>
      </rPr>
      <t>'</t>
    </r>
  </si>
  <si>
    <t>RE: STAGING INVOICE BALAI LELANG. PT</t>
  </si>
  <si>
    <t>57760/INV/JKC/09/2023</t>
  </si>
  <si>
    <t>S0357170</t>
  </si>
  <si>
    <t>S0357170 - STAGING INVOICE BALAI LELANG. PT</t>
  </si>
  <si>
    <t>Request Bu Sylvia - Quantity on SKD</t>
  </si>
  <si>
    <t>where a.SKDNo = '0000112/4/38/09/2023';</t>
  </si>
  <si>
    <t>GRAN MAX 1.3 BLIND VAN FH</t>
  </si>
  <si>
    <t>Sylvia.Simanjuntak</t>
  </si>
  <si>
    <t>Qty = 3 -- 1</t>
  </si>
  <si>
    <t>where IdTb_MKT_SKD_Dtl = 210432;</t>
  </si>
  <si>
    <t>update Tb_MKT_SKDNetInvestmentStored</t>
  </si>
  <si>
    <t>Price = 223096623, -- 74365541.000</t>
  </si>
  <si>
    <t>Rv = 212472972, -- 78615000.000</t>
  </si>
  <si>
    <t>where IdTb_MKT_SKDNetInvestmentStored = 64125;</t>
  </si>
  <si>
    <t>Net = 31679531 -- 0</t>
  </si>
  <si>
    <t>Produced by Aryo Budi Dwi Prasetyo on September 21, 2023, 8:48 am</t>
  </si>
  <si>
    <t>Request Bu Herni - SKD 0000205/4/03/09/2023 Pak Jusuf Still Appear in Approval</t>
  </si>
  <si>
    <t>0000205/4/03/09/2023</t>
  </si>
  <si>
    <t>-- Cek data Memo di Staging dari SQL Server</t>
  </si>
  <si>
    <t>-- Cek data Payment di Staging dari SQL Server</t>
  </si>
  <si>
    <t>00043/RPT/AUC/09/2023</t>
  </si>
  <si>
    <t>00143/AUC/151/2023</t>
  </si>
  <si>
    <t>20230904130610800</t>
  </si>
  <si>
    <t>Report Number</t>
  </si>
  <si>
    <t>No Memo</t>
  </si>
  <si>
    <t>Disposal Number</t>
  </si>
  <si>
    <t>Asset Code</t>
  </si>
  <si>
    <t>Agreement</t>
  </si>
  <si>
    <t>Object Lease</t>
  </si>
  <si>
    <t>Year</t>
  </si>
  <si>
    <t>Chasis Number</t>
  </si>
  <si>
    <t>Engine Number</t>
  </si>
  <si>
    <t>Plat Number</t>
  </si>
  <si>
    <t>GRAN MAX 1.3 PICK UP STANDART</t>
  </si>
  <si>
    <t>MHKP3BA1JFK109990</t>
  </si>
  <si>
    <t>2015</t>
  </si>
  <si>
    <t>select a.*, '|', b.*</t>
  </si>
  <si>
    <t>where a.MemoNumber = '00143/AUC/151/2023';</t>
  </si>
  <si>
    <t>MemoType</t>
  </si>
  <si>
    <t>TaskID</t>
  </si>
  <si>
    <t>MemoStatus</t>
  </si>
  <si>
    <t>NextActionBy</t>
  </si>
  <si>
    <t>NextApprovalCode</t>
  </si>
  <si>
    <t>IsValid</t>
  </si>
  <si>
    <t>IsDraft</t>
  </si>
  <si>
    <t>IsSubmitted</t>
  </si>
  <si>
    <t>IsCheck</t>
  </si>
  <si>
    <t>IsSign</t>
  </si>
  <si>
    <t>IsPaid</t>
  </si>
  <si>
    <t>IsClosed</t>
  </si>
  <si>
    <t>IsRejected</t>
  </si>
  <si>
    <t>(No column name)</t>
  </si>
  <si>
    <t>AUC</t>
  </si>
  <si>
    <t>F044FDD4-8BC7-42B8-BD07-F0E27757F0E3</t>
  </si>
  <si>
    <t>Karina.Anindita</t>
  </si>
  <si>
    <t>Approved</t>
  </si>
  <si>
    <t>Waiting payment confirmation from MFAPPL</t>
  </si>
  <si>
    <t>Completed</t>
  </si>
  <si>
    <t>|</t>
  </si>
  <si>
    <t>delete from Tb_DIS_AssetSelling</t>
  </si>
  <si>
    <t>where IdTb_DIS_AssetSelling = 1282;</t>
  </si>
  <si>
    <t>where IdTb_DIS_Agreement = 9002</t>
  </si>
  <si>
    <t>Eform</t>
  </si>
  <si>
    <t>368644</t>
  </si>
  <si>
    <t>S0357429</t>
  </si>
  <si>
    <t>Data Maintenance - Revise End Contract OLSS #368644</t>
  </si>
  <si>
    <t>S0357429 - Data Maintenance - Revise End Contract OLSS #368644</t>
  </si>
  <si>
    <t>RE: Service Request S0355257 RE: PT TENANG JAYA - DATA INPUT OLSS</t>
  </si>
  <si>
    <t>C:\Cloud Storages\OneDrive - PT. Berlian Sistem Informasi\OLS\OPERATION-OLS\CMDB-TICKETS\S0357429 - Data Maintenance - Revise End Contract OLSS #368644</t>
  </si>
  <si>
    <t>0000859/4/01/09/2021</t>
  </si>
  <si>
    <t>0000924/4/08/09/2022</t>
  </si>
  <si>
    <t>0000925/4/08/10/2022</t>
  </si>
  <si>
    <t>0000926/4/08/10/2022</t>
  </si>
  <si>
    <t>'0000924/4/08/09/2022',</t>
  </si>
  <si>
    <t>'0000925/4/08/10/2022',</t>
  </si>
  <si>
    <t>'0000926/4/08/10/2022',</t>
  </si>
  <si>
    <t>'0000859/4/01/09/2021'</t>
  </si>
  <si>
    <t>update OPLAgreement set EndPeriodDate = '2023-11-06', RemarksSys = case when RemarksSys is null then 'S0357429' else  RemarksSys + '-S0357429' end where IdOPLAgreement = 2663;</t>
  </si>
  <si>
    <t>update OPLAgreement set EndPeriodDate = '2023-12-30', RemarksSys = case when RemarksSys is null then 'S0357429' else  RemarksSys + '-S0357429' end where IdOPLAgreement = 4877;</t>
  </si>
  <si>
    <t>update OPLAgreement set EndPeriodDate = '2024-01-31', RemarksSys = case when RemarksSys is null then 'S0357429' else  RemarksSys + '-S0357429' end where IdOPLAgreement = 4878;</t>
  </si>
  <si>
    <t>update OPLAgreement set EndPeriodDate = '2024-01-31', RemarksSys = case when RemarksSys is null then 'S0357429' else  RemarksSys + '-S0357429' end where IdOPLAgreement = 4879;</t>
  </si>
  <si>
    <t>RE: Service Request S0357429 RE: Data Maintenance - Revise End Contract OLSS</t>
  </si>
  <si>
    <t>B9811UXB</t>
  </si>
  <si>
    <r>
      <t>where a.PoliceNumber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</t>
    </r>
  </si>
  <si>
    <r>
      <t>or a.PoliceNumberAct = '</t>
    </r>
    <r>
      <rPr>
        <b/>
        <sz val="11"/>
        <color theme="1"/>
        <rFont val="Consolas"/>
        <family val="3"/>
      </rPr>
      <t>B9811UXB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</si>
  <si>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theme="1"/>
        <rFont val="Consolas"/>
        <family val="3"/>
      </rPr>
      <t>25955</t>
    </r>
    <r>
      <rPr>
        <sz val="11"/>
        <color theme="1"/>
        <rFont val="Consolas"/>
        <family val="3"/>
      </rPr>
      <t>;</t>
    </r>
  </si>
  <si>
    <t>REVISI SUPPLIER #368934</t>
  </si>
  <si>
    <t>0001340/4/01/05/2023</t>
  </si>
  <si>
    <t>0001368/4/01/05/2023</t>
  </si>
  <si>
    <t>P00038</t>
  </si>
  <si>
    <t>PLAZA AUTO PRIMA, PT</t>
  </si>
  <si>
    <t>EForm</t>
  </si>
  <si>
    <t>368934</t>
  </si>
  <si>
    <t>Produced by Aryo Budi Dwi Prasetyo on September 22, 2023, 9:05 am</t>
  </si>
  <si>
    <t>[FAILED] OLS - LOS R3 SYNC MONITORING PRODUCTION !!</t>
  </si>
  <si>
    <r>
      <t xml:space="preserve">Pertama terjadi hari Sabtu,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08:23</t>
    </r>
  </si>
  <si>
    <r>
      <t xml:space="preserve">Terakhir terjadi hari Selasa, </t>
    </r>
    <r>
      <rPr>
        <b/>
        <sz val="11"/>
        <color rgb="FF0000FF"/>
        <rFont val="Calibri"/>
        <family val="2"/>
        <scheme val="minor"/>
      </rPr>
      <t>19-09-2023</t>
    </r>
    <r>
      <rPr>
        <sz val="11"/>
        <color theme="1"/>
        <rFont val="Calibri"/>
        <family val="2"/>
        <scheme val="minor"/>
      </rPr>
      <t xml:space="preserve">, jam </t>
    </r>
    <r>
      <rPr>
        <b/>
        <sz val="11"/>
        <color rgb="FF0000FF"/>
        <rFont val="Calibri"/>
        <family val="2"/>
        <scheme val="minor"/>
      </rPr>
      <t>10:18</t>
    </r>
  </si>
  <si>
    <t>'Customer' TableName,</t>
  </si>
  <si>
    <t>a.CreateBy,</t>
  </si>
  <si>
    <t>min(a.CreateDate) MinCreateDate, max(a.CreateDate) MaxCreateDate,</t>
  </si>
  <si>
    <t>a.LastModifiedBy,</t>
  </si>
  <si>
    <t>min(a.LastModified) MinLastModified, max(a.LastModified) MaxLastModified,</t>
  </si>
  <si>
    <t>count(1) RowsCount</t>
  </si>
  <si>
    <t>from Customer a</t>
  </si>
  <si>
    <t>where a.CreateDate &gt;= '2023-09-16'</t>
  </si>
  <si>
    <t>or a.LastModified &gt;= '2023-09-16'</t>
  </si>
  <si>
    <t>group by a.CreateBy, a.LastModifiedBy</t>
  </si>
  <si>
    <t>union all</t>
  </si>
  <si>
    <t>'Supplier' TableName,</t>
  </si>
  <si>
    <t>from Supplier a</t>
  </si>
  <si>
    <t>group by a.CreateBy, a.LastModifiedBy;</t>
  </si>
  <si>
    <t>TableName</t>
  </si>
  <si>
    <t>CreateBy</t>
  </si>
  <si>
    <t>MinCreateDate</t>
  </si>
  <si>
    <t>MaxCreateDate</t>
  </si>
  <si>
    <t>MinLastModified</t>
  </si>
  <si>
    <t>MaxLastModified</t>
  </si>
  <si>
    <t>RowsCount</t>
  </si>
  <si>
    <t>Customer</t>
  </si>
  <si>
    <t>OLSS Auto Sync</t>
  </si>
  <si>
    <t>Supplier</t>
  </si>
  <si>
    <r>
      <t>Sampling contoh data "</t>
    </r>
    <r>
      <rPr>
        <b/>
        <sz val="11"/>
        <color rgb="FF0000FF"/>
        <rFont val="Calibri"/>
        <family val="2"/>
        <scheme val="minor"/>
      </rPr>
      <t>Customer</t>
    </r>
    <r>
      <rPr>
        <sz val="11"/>
        <color theme="1"/>
        <rFont val="Calibri"/>
        <family val="2"/>
        <scheme val="minor"/>
      </rPr>
      <t>" &amp; "</t>
    </r>
    <r>
      <rPr>
        <b/>
        <sz val="11"/>
        <color rgb="FF0000FF"/>
        <rFont val="Calibri"/>
        <family val="2"/>
        <scheme val="minor"/>
      </rPr>
      <t>Supplier</t>
    </r>
    <r>
      <rPr>
        <sz val="11"/>
        <color theme="1"/>
        <rFont val="Calibri"/>
        <family val="2"/>
        <scheme val="minor"/>
      </rPr>
      <t xml:space="preserve">" yang berhasil ter-synchronize sejak hari Sabtu, tanggal </t>
    </r>
    <r>
      <rPr>
        <b/>
        <sz val="11"/>
        <color rgb="FF0000FF"/>
        <rFont val="Calibri"/>
        <family val="2"/>
        <scheme val="minor"/>
      </rPr>
      <t>16-09-2023</t>
    </r>
    <r>
      <rPr>
        <sz val="11"/>
        <color theme="1"/>
        <rFont val="Calibri"/>
        <family val="2"/>
        <scheme val="minor"/>
      </rPr>
      <t xml:space="preserve"> s/s sekarang hari Jumat, tanggal </t>
    </r>
    <r>
      <rPr>
        <b/>
        <sz val="11"/>
        <color rgb="FF0000FF"/>
        <rFont val="Calibri"/>
        <family val="2"/>
        <scheme val="minor"/>
      </rPr>
      <t>22-09-2023</t>
    </r>
    <r>
      <rPr>
        <sz val="11"/>
        <color theme="1"/>
        <rFont val="Calibri"/>
        <family val="2"/>
        <scheme val="minor"/>
      </rPr>
      <t xml:space="preserve">, jam +/- </t>
    </r>
    <r>
      <rPr>
        <b/>
        <sz val="11"/>
        <color rgb="FF0000FF"/>
        <rFont val="Calibri"/>
        <family val="2"/>
        <scheme val="minor"/>
      </rPr>
      <t>09:45</t>
    </r>
  </si>
  <si>
    <t>#Ticket DM Eform 365731</t>
  </si>
  <si>
    <t>S0357692</t>
  </si>
  <si>
    <t>S0357692 - #Ticket DM Eform 365731</t>
  </si>
  <si>
    <t>CANCEL…!!!</t>
  </si>
  <si>
    <t>RE: Service Request S0357692 RE: #Ticket DM Eform 365731</t>
  </si>
  <si>
    <t>Aca_synclog_16-09-2023.txt</t>
  </si>
  <si>
    <t>Aca_synclog_19-09-2023.txt</t>
  </si>
  <si>
    <t>Aca_synclog_18-09-2023.txt</t>
  </si>
  <si>
    <t>Contoh error yang lain:</t>
  </si>
  <si>
    <t>OLS - LOS R3 SYNC MONITORING PRODUCTION !!</t>
  </si>
  <si>
    <t>Problem - OLS - LOS R3 Sync Monitoring Production</t>
  </si>
  <si>
    <t>RE: Problem - OLS - LOS R3 Sync Monitoring Production</t>
  </si>
  <si>
    <t>Revisi data Suplier PYRIDAM FARMA TBK. PT  #369137</t>
  </si>
  <si>
    <t xml:space="preserve">SKD </t>
  </si>
  <si>
    <t>LESSEE</t>
  </si>
  <si>
    <t>0001044/4/08/08/2023</t>
  </si>
  <si>
    <t>PYRIDAM FARMA TBK. PT</t>
  </si>
  <si>
    <t>TUNAS RIDEAN, TBK. PT.</t>
  </si>
  <si>
    <t>PLAZA AUTO PRIMA, PT.</t>
  </si>
  <si>
    <t xml:space="preserve">P00038 </t>
  </si>
  <si>
    <r>
      <t>where a.SKDNo = '</t>
    </r>
    <r>
      <rPr>
        <b/>
        <sz val="11"/>
        <color theme="1"/>
        <rFont val="Consolas"/>
        <family val="3"/>
      </rPr>
      <t>0001044/4/08/08/2023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</si>
  <si>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210347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</si>
  <si>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-- 4657</t>
    </r>
  </si>
  <si>
    <r>
      <t>RemarksSys = case when RemarksSys is null then '</t>
    </r>
    <r>
      <rPr>
        <b/>
        <sz val="11"/>
        <color theme="1"/>
        <rFont val="Consolas"/>
        <family val="3"/>
      </rPr>
      <t>S0357742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-S0357742</t>
    </r>
    <r>
      <rPr>
        <sz val="11"/>
        <color theme="1"/>
        <rFont val="Consolas"/>
        <family val="3"/>
      </rPr>
      <t>' end</t>
    </r>
  </si>
  <si>
    <t>S0357742</t>
  </si>
  <si>
    <t>S0357742 - Revisi data Suplier PYRIDAM FARMA TBK. PT  #369137</t>
  </si>
  <si>
    <t>C:\Cloud Storages\OneDrive - PT. Berlian Sistem Informasi\OLS\OPERATION-OLS\CMDB-TICKETS\S0357742 - Revisi data Suplier PYRIDAM FARMA TBK. PT  #369137</t>
  </si>
  <si>
    <t>RE: Service Request S0357742 RE: Revisi data Suplier PYRIDAM FARMA TBK. PT  #369137</t>
  </si>
  <si>
    <t>revisi tanggal agreement #369204</t>
  </si>
  <si>
    <t>RE: revisi tanggal agreement #369204</t>
  </si>
  <si>
    <t>S0357755 - revisi tanggal agreement #369204</t>
  </si>
  <si>
    <t>where a.SKDNo = '0000205/4/03/09/2023';</t>
  </si>
  <si>
    <t>select a.RangeAmountBase, a.RangeAmountLimit,</t>
  </si>
  <si>
    <t>b.*</t>
  </si>
  <si>
    <t>where a.IdTb_OPL_Module = 2 -- SKD</t>
  </si>
  <si>
    <t>and a.IdTb_OPL_Branch = 4</t>
  </si>
  <si>
    <t>and a.IdTb_SYS_ApprovalPath = 1559</t>
  </si>
  <si>
    <t>order by b.IdTb_SYS_ApprovalPath, b.OrderNumber;</t>
  </si>
  <si>
    <t>where a.SKDNo = '0000205/4/03/09/2023'</t>
  </si>
  <si>
    <t>--and b.ApprovalLevelCode not like '%CANCEL%'</t>
  </si>
  <si>
    <t>order by b.OrderNumber;</t>
  </si>
  <si>
    <t>a.IdTb_OPL_Employee, a.IdUser,</t>
  </si>
  <si>
    <t>a.IdTb_OPL_Branch, a.IdTb_OPL_JobTitles,</t>
  </si>
  <si>
    <t>a.CreatedDate, a.CreatedBy</t>
  </si>
  <si>
    <t>where a.EmployeeName like '%JUSUF SETIAWAN%'</t>
  </si>
  <si>
    <t>or a.EmployeeName like '%HAMADA%';</t>
  </si>
  <si>
    <t>#Ticket DM Eform 366701</t>
  </si>
  <si>
    <t>S0357770</t>
  </si>
  <si>
    <t>S0357770 - #Ticket DM Eform 366701</t>
  </si>
  <si>
    <t>DUPLICATE &amp; ALREADY DONE WITH TICKET:</t>
  </si>
  <si>
    <t>RE: Service Request S0357770 RE: #Ticket DM Eform 366701</t>
  </si>
  <si>
    <t>--and 10037650841.000 between a.RangeAmountBase and a.RangeAmountLimit</t>
  </si>
  <si>
    <r>
      <rPr>
        <b/>
        <sz val="11"/>
        <color rgb="FFFF0000"/>
        <rFont val="Calibri"/>
        <family val="2"/>
        <scheme val="minor"/>
      </rPr>
      <t>20230924</t>
    </r>
    <r>
      <rPr>
        <b/>
        <sz val="11"/>
        <color rgb="FF0000FF"/>
        <rFont val="Calibri"/>
        <family val="2"/>
        <scheme val="minor"/>
      </rPr>
      <t>SUN</t>
    </r>
  </si>
  <si>
    <t>Revisi Detail Object &amp; End Date stnk dan Keur di OLSS Agr 0001056/4/08/07/2023</t>
  </si>
  <si>
    <t xml:space="preserve">No Rangka          : MHKP3CA1JLK209859GS            </t>
  </si>
  <si>
    <t>No Mesin           : 3SZDGX7326GS</t>
  </si>
  <si>
    <t>No Polisi             : B9235PCQGS</t>
  </si>
  <si>
    <t xml:space="preserve">End Date STNK  : 02/24/2024 </t>
  </si>
  <si>
    <t>End Date Keur   : 07/26/2023</t>
  </si>
  <si>
    <t xml:space="preserve">After                    </t>
  </si>
  <si>
    <t xml:space="preserve">No Rangka          : MHKP3BA1JPK186906  </t>
  </si>
  <si>
    <t>No Mesin           : K3MJ41995</t>
  </si>
  <si>
    <t>No Polisi             : B9568UXC</t>
  </si>
  <si>
    <t>End Date STNK  : 08/10/2024</t>
  </si>
  <si>
    <t>End Date Keur   : 02/14/2024</t>
  </si>
  <si>
    <t>Revisi End Date Keur di OLSS unit No Polisi B1064UJT</t>
  </si>
  <si>
    <t>B1064UJT</t>
  </si>
  <si>
    <t>Before : 20/04/2023</t>
  </si>
  <si>
    <t>After    : -  (Dihapuskan/Tidak Ada Datanya)</t>
  </si>
  <si>
    <t>S0358022</t>
  </si>
  <si>
    <t>Produced by Aryo Budi Dwi Prasetyo on September 25, 2023, 8:06 am</t>
  </si>
  <si>
    <t>SDA_INCIDENTS_ASSIGNED (9 rows)</t>
  </si>
  <si>
    <t>S0358021 - Revisi End Date Keur di OLSS unit No Polisi B1064UJT</t>
  </si>
  <si>
    <t>S0358022 - Revisi Detail Object &amp; End Date stnk dan Keur di OLSS Agr 0001056/4/08/07/2023</t>
  </si>
  <si>
    <t>StartSTNK</t>
  </si>
  <si>
    <t>MHKP3CA1JLK209859GS</t>
  </si>
  <si>
    <t>3SZDGX7326GS</t>
  </si>
  <si>
    <t>B9235PCQGS</t>
  </si>
  <si>
    <t>MHKP3BA1JPK186906</t>
  </si>
  <si>
    <t>K3MJ41995</t>
  </si>
  <si>
    <t>B9568UXC</t>
  </si>
  <si>
    <t>2024-02-24</t>
  </si>
  <si>
    <t>2023-07-26</t>
  </si>
  <si>
    <t>EndKEUR</t>
  </si>
  <si>
    <t>2024-02-14</t>
  </si>
  <si>
    <t>2024-08-10</t>
  </si>
  <si>
    <t>'MHKP3CA1JLK209859GS' bChassisNumber, '3SZDGX7326GS' bEngineNumber, 'B9235PCQGS' bPoliceNumber, '2024-02-24' bStartSTNK, '2023-07-26' bEndKEUR,</t>
  </si>
  <si>
    <t>'MHKP3BA1JPK186906' aChassisNumber, 'K3MJ41995' aEngineNumber, 'B9568UXC' aPoliceNumber, '2024-08-10' aStartSTNK, '2024-02-14' aEndKEUR</t>
  </si>
  <si>
    <t>C:\Cloud Storages\OneDrive - PT. Berlian Sistem Informasi\OLS\OPERATION-OLS\CMDB-TICKETS\S0358022 - Revisi Detail Object &amp; End Date stnk dan Keur di OLSS Agr 0001056408072023</t>
  </si>
  <si>
    <t>update Tb_OPL_Unit set ChassisNumber = 'MHKP3BA1JPK186906', EngineNumber = 'K3MJ41995', PoliceNumber = 'B9568UXC', PoliceNumberAct = 'B9568UXC', StartSTNK = '2024-08-10', EndKEUR = '2024-02-14', RemarksSys = case when RemarksSys is null then 'S0358022' else RemarksSys + '-S0358022' end where IdTb_OPL_Unit = 20662;</t>
  </si>
  <si>
    <t>update OPLUObjectLease set Remarks = 'MHKP3BA1JPK186906', EngineNumber = 'K3MJ41995', IdentityPoliceNumber = 'B9568UXC', RemarksSys = case when RemarksSys is null then 'S0358022' else RemarksSys + '-S0358022' end where IdUObjLease = 21296;</t>
  </si>
  <si>
    <t>RE: Service Request S0358022 RE: Revisi Detail Object &amp; End Date stnk dan Keur di OLSS Agr 0001056/4/08/07/2023</t>
  </si>
  <si>
    <t>select a.IdTb_OPL_Unit,</t>
  </si>
  <si>
    <t>a.EndKEUR, a.RemarksSys</t>
  </si>
  <si>
    <t>where a.PoliceNumber = 'B1064UJT'</t>
  </si>
  <si>
    <t>or a.PoliceNumberAct = 'B1064UJT'</t>
  </si>
  <si>
    <t>and a.EndKEUR = '2023-04-20';</t>
  </si>
  <si>
    <t>IdTb_OPL_JobTitles = 15 -- BOD | 13 = VD</t>
  </si>
  <si>
    <t>where IdTb_OPL_Employee = 2156;</t>
  </si>
  <si>
    <t>CHECK EXISTING APPROVAL PATH FOR RANGE &gt;= 90,000,000,000</t>
  </si>
  <si>
    <r>
      <t xml:space="preserve">where a.IdTb_OPL_Module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 xml:space="preserve"> -- SKD</t>
    </r>
  </si>
  <si>
    <r>
      <t xml:space="preserve">and a.IdTb_OPL_Branch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SBY</t>
    </r>
  </si>
  <si>
    <r>
      <t xml:space="preserve">and a.RangeAmountBase &gt;= </t>
    </r>
    <r>
      <rPr>
        <b/>
        <sz val="11"/>
        <color theme="1"/>
        <rFont val="Consolas"/>
        <family val="3"/>
      </rPr>
      <t>90000000000</t>
    </r>
  </si>
  <si>
    <r>
      <t xml:space="preserve">and b.IdTb_OPL_JobTitles = </t>
    </r>
    <r>
      <rPr>
        <b/>
        <sz val="11"/>
        <color theme="1"/>
        <rFont val="Consolas"/>
        <family val="3"/>
      </rPr>
      <t>15</t>
    </r>
    <r>
      <rPr>
        <sz val="11"/>
        <color theme="1"/>
        <rFont val="Consolas"/>
        <family val="3"/>
      </rPr>
      <t xml:space="preserve"> -- BOD</t>
    </r>
  </si>
  <si>
    <r>
      <t>from 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</si>
  <si>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0000067/4/31/05/2021</t>
  </si>
  <si>
    <t>6D16K75780</t>
  </si>
  <si>
    <t>0000068/4/31/05/2021</t>
  </si>
  <si>
    <t>400951D0013993</t>
  </si>
  <si>
    <t>400951D0013997</t>
  </si>
  <si>
    <t>0000069/4/31/05/2021</t>
  </si>
  <si>
    <t>4D34TL28959</t>
  </si>
  <si>
    <t>4D34TL28970</t>
  </si>
  <si>
    <t>0000070/4/31/05/2021</t>
  </si>
  <si>
    <t>6D16L48174</t>
  </si>
  <si>
    <t>6D16L48096</t>
  </si>
  <si>
    <t>6D16L48092</t>
  </si>
  <si>
    <t>6D16L48104</t>
  </si>
  <si>
    <t>6D16L48169</t>
  </si>
  <si>
    <t>6D16L48187</t>
  </si>
  <si>
    <t>where SyncDate = '2023-09-25 13:52:17.720';</t>
  </si>
  <si>
    <t>20230921101207008</t>
  </si>
  <si>
    <t>1063/4/08</t>
  </si>
  <si>
    <t>1065/4/08</t>
  </si>
  <si>
    <t>1103/4/08</t>
  </si>
  <si>
    <t>0001063/4/08/07/2023</t>
  </si>
  <si>
    <t>0001065/4/08/07/2023</t>
  </si>
  <si>
    <t>0001103/4/08/08/2023</t>
  </si>
  <si>
    <t>6423,</t>
  </si>
  <si>
    <t>6424,</t>
  </si>
  <si>
    <t>6582</t>
  </si>
  <si>
    <t>where a.DisposalNumber = '20230921101207008'</t>
  </si>
  <si>
    <t>and a.SyncDate = '2023-09-21 10:22:18.240';</t>
  </si>
  <si>
    <t>where DisposalNumber = '20230921101207008'</t>
  </si>
  <si>
    <t>and SyncDate = '2023-09-21 10:22:18.240';</t>
  </si>
  <si>
    <t>Produced by Aryo Budi Dwi Prasetyo on September 26, 2023, 9:17 am</t>
  </si>
  <si>
    <t>SDA_INCIDENTS_ASSIGNED (4 rows)</t>
  </si>
  <si>
    <t>revisi supplier #370073</t>
  </si>
  <si>
    <t>S0358326 - revisi supplier #370073</t>
  </si>
  <si>
    <t>RE: Service Request S0353741 - RE: [URGENT] Penerbitan invoice billing SEPTEMBER 2023 GLOBAL JET CARGO - No TIKET #350754  (MFAPPL Support) dan No TIKET #350757 (OLSS)</t>
  </si>
  <si>
    <t>S0358389</t>
  </si>
  <si>
    <t>Penerbitan invoice billing SEPTEMBER 2023 GLOBAL JET CARGO - No TIKET #350754  (MFAPPL Support) dan No TIKET #350757 (OLSS)</t>
  </si>
  <si>
    <t>S0358389 - Penerbitan invoice billing SEPTEMBER 2023 GLOBAL JET CARGO - No TIKET #350754  (MFAPPL Support) dan No TIKET #350757 (OLSS)</t>
  </si>
  <si>
    <t>#Ticket DM Eform 365584</t>
  </si>
  <si>
    <t>B9211UEN</t>
  </si>
  <si>
    <t>#Ticket DM Eform 367986</t>
  </si>
  <si>
    <t>0000790/4/10/09/2023</t>
  </si>
  <si>
    <t>2023-09-14</t>
  </si>
  <si>
    <t>2023-09-18</t>
  </si>
  <si>
    <t>S0358583 - #Ticket DM Eform 365584</t>
  </si>
  <si>
    <t>S0358584 - Ticket DM Eform 367986</t>
  </si>
  <si>
    <r>
      <rPr>
        <b/>
        <sz val="11"/>
        <color rgb="FFFF0000"/>
        <rFont val="Calibri"/>
        <family val="2"/>
        <scheme val="minor"/>
      </rPr>
      <t>20230929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</si>
  <si>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</si>
  <si>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2023-09-29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</si>
  <si>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2023-09-30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</si>
  <si>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20231002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</si>
  <si>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</si>
  <si>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</si>
  <si>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</si>
  <si>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20231003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</si>
  <si>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</si>
  <si>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</si>
  <si>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</si>
  <si>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</si>
  <si>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</si>
  <si>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</si>
  <si>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</si>
  <si>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20231005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</si>
  <si>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</si>
  <si>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</si>
  <si>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</si>
  <si>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20231006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</si>
  <si>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</si>
  <si>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</si>
  <si>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</si>
  <si>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20231009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</si>
  <si>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</si>
  <si>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2023-10-09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</si>
  <si>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2023-10-10</t>
    </r>
    <r>
      <rPr>
        <sz val="11"/>
        <color theme="1"/>
        <rFont val="Consolas"/>
        <family val="3"/>
      </rPr>
      <t>'</t>
    </r>
  </si>
  <si>
    <t>CHECK EXISTING AGREEMENT</t>
  </si>
  <si>
    <t>select b.*, a.*</t>
  </si>
  <si>
    <t xml:space="preserve">from </t>
  </si>
  <si>
    <t>OPLAgreement a</t>
  </si>
  <si>
    <t>right join</t>
  </si>
  <si>
    <t>select '0000055/4/38' AgreementNumber union all</t>
  </si>
  <si>
    <t>select '0000054/4/38' AgreementNumber union all</t>
  </si>
  <si>
    <t>select '0000058/4/38' AgreementNumber union all</t>
  </si>
  <si>
    <t>select '0000060/4/38' AgreementNumber union all</t>
  </si>
  <si>
    <t>select '0000047/4/38' AgreementNumber union all</t>
  </si>
  <si>
    <t>select '0000050/4/38' AgreementNumber union all</t>
  </si>
  <si>
    <t>select '0000048/4/38' AgreementNumber union all</t>
  </si>
  <si>
    <t>select '0000049/4/38' AgreementNumber union all</t>
  </si>
  <si>
    <t>select '0000059/4/38' AgreementNumber union all</t>
  </si>
  <si>
    <t>select '0000063/4/38' AgreementNumber union all</t>
  </si>
  <si>
    <t>select '0000053/4/38' AgreementNumber union all</t>
  </si>
  <si>
    <t>select '0000056/4/38' AgreementNumber union all</t>
  </si>
  <si>
    <t>select '0000046/4/38' AgreementNumber union all</t>
  </si>
  <si>
    <t>select '0000057/4/38' AgreementNumber union all</t>
  </si>
  <si>
    <t>select '0000045/4/38' AgreementNumber union all</t>
  </si>
  <si>
    <t>select '0000052/4/38' AgreementNumber union all</t>
  </si>
  <si>
    <t>select '0000061/4/34' AgreementNumber union all</t>
  </si>
  <si>
    <t>select '0000067/4/38' AgreementNumber union all</t>
  </si>
  <si>
    <t>select '0000068/4/38' AgreementNumber union all</t>
  </si>
  <si>
    <t>select '0000065/4/38' AgreementNumber</t>
  </si>
  <si>
    <t>) b</t>
  </si>
  <si>
    <t>on a.AgreementNumber like '%' + b.AgreementNumber + '%'</t>
  </si>
  <si>
    <t>0000055/4/38</t>
  </si>
  <si>
    <t>0000054/4/38</t>
  </si>
  <si>
    <t>0000058/4/38</t>
  </si>
  <si>
    <t>0000060/4/38</t>
  </si>
  <si>
    <t>0000047/4/38</t>
  </si>
  <si>
    <t>0000050/4/38</t>
  </si>
  <si>
    <t>0000048/4/38</t>
  </si>
  <si>
    <t>0000049/4/38</t>
  </si>
  <si>
    <t>0000059/4/38</t>
  </si>
  <si>
    <t>0000063/4/38</t>
  </si>
  <si>
    <t>0000053/4/38</t>
  </si>
  <si>
    <t>0000056/4/38</t>
  </si>
  <si>
    <t>0000046/4/38</t>
  </si>
  <si>
    <t>0000057/4/38</t>
  </si>
  <si>
    <t>0000045/4/38</t>
  </si>
  <si>
    <t>0000052/4/38</t>
  </si>
  <si>
    <t>0000061/4/34</t>
  </si>
  <si>
    <t>0000067/4/38</t>
  </si>
  <si>
    <t>0000068/4/38</t>
  </si>
  <si>
    <t>0000065/4/38</t>
  </si>
  <si>
    <t>0000053/4/38/05/2023</t>
  </si>
  <si>
    <t>0000056/4/38/05/2023</t>
  </si>
  <si>
    <t>0000046/4/38/05/2023</t>
  </si>
  <si>
    <t>CEK STAGING</t>
  </si>
  <si>
    <t>'0000055/4/38/05/2023',</t>
  </si>
  <si>
    <t>'0000054/4/38/05/2023',</t>
  </si>
  <si>
    <t>'0000058/4/38/05/2023',</t>
  </si>
  <si>
    <t>'0000060/4/38/06/2023',</t>
  </si>
  <si>
    <t>'0000047/4/38/05/2023',</t>
  </si>
  <si>
    <t>'0000050/4/38/05/2023',</t>
  </si>
  <si>
    <t>'0000048/4/38/05/2023',</t>
  </si>
  <si>
    <t>'0000049/4/38/05/2023',</t>
  </si>
  <si>
    <t>'0000059/4/38/06/2023',</t>
  </si>
  <si>
    <t>'0000063/4/38/06/2023',</t>
  </si>
  <si>
    <t>'0000053/4/38/05/2023',</t>
  </si>
  <si>
    <t>'0000056/4/38/05/2023',</t>
  </si>
  <si>
    <t>'0000046/4/38/05/2023',</t>
  </si>
  <si>
    <t>'0000057/4/38/05/2023',</t>
  </si>
  <si>
    <t>'0000045/4/38/04/2023',</t>
  </si>
  <si>
    <t>'0000052/4/38/05/2023',</t>
  </si>
  <si>
    <t>'0000067/4/38/07/2023',</t>
  </si>
  <si>
    <t>'0000068/4/38/07/2023',</t>
  </si>
  <si>
    <t>'0000065/4/38/07/2023'</t>
  </si>
  <si>
    <t>--and ltrim(rtrim(a.isread)) != N'Y'</t>
  </si>
  <si>
    <t>and (a.isread is null or a.isread = 'L')</t>
  </si>
  <si>
    <t>58109/INV/MD3/09/2023</t>
  </si>
  <si>
    <t>58110/INV/MD3/09/2023</t>
  </si>
  <si>
    <t>58111/INV/MD3/09/2023</t>
  </si>
  <si>
    <t>58112/INV/MD3/09/2023</t>
  </si>
  <si>
    <t>58113/INV/MD3/09/2023</t>
  </si>
  <si>
    <t>58114/INV/MD3/09/2023</t>
  </si>
  <si>
    <t>58115/INV/MD3/09/2023</t>
  </si>
  <si>
    <t>58116/INV/MD3/09/2023</t>
  </si>
  <si>
    <t>58117/INV/MD3/09/2023</t>
  </si>
  <si>
    <t>58118/INV/MD3/09/2023</t>
  </si>
  <si>
    <t>58119/INV/MD3/09/2023</t>
  </si>
  <si>
    <t>58120/INV/MD3/09/2023</t>
  </si>
  <si>
    <t>58121/INV/MD3/09/2023</t>
  </si>
  <si>
    <t>58122/INV/MD3/09/2023</t>
  </si>
  <si>
    <t>58123/INV/MD3/09/2023</t>
  </si>
  <si>
    <t>58124/INV/MD3/09/2023</t>
  </si>
  <si>
    <t>58125/INV/MD3/09/2023</t>
  </si>
  <si>
    <t>58126/INV/MD3/09/2023</t>
  </si>
  <si>
    <t>58127/INV/MD3/09/2023</t>
  </si>
  <si>
    <t>53926/INV/MD3/07/2023</t>
  </si>
  <si>
    <t>cast(b.paymentschedule as date) paymentschedule,</t>
  </si>
  <si>
    <t>cast(b.startperiod as date) startperiod,</t>
  </si>
  <si>
    <t>cast(b.endperiod as date) endperiod,</t>
  </si>
  <si>
    <t>cast(c.PaymentSchedule as date) PaymentSchedule,</t>
  </si>
  <si>
    <t>cast(c.StartPeriod as date) StartPeriod,</t>
  </si>
  <si>
    <t>cast(c.EndPeriod as date) EndPeriod,</t>
  </si>
  <si>
    <t>Service Request S0358389 created successfully RE: [URGENT] Penerbitan invoice billing SEPTEMBER 2023 GLOBAL JET CARGO - No TIKET #350754  (MFAPPL Support) dan No TIKET #350757 (OLSS)</t>
  </si>
  <si>
    <t>Produced by Aryo Budi Dwi Prasetyo on September 27, 2023, 8:48 am</t>
  </si>
  <si>
    <t>SDA_INCIDENTS_ASSIGNED (5 rows)</t>
  </si>
  <si>
    <t>revisi supplier #370456</t>
  </si>
  <si>
    <t>S0358630 - revisi supplier #370456</t>
  </si>
  <si>
    <t>Permohonan Pergantian Type unit di SKD (OLSS)</t>
  </si>
  <si>
    <t>S0358639</t>
  </si>
  <si>
    <t>S0358639 - Permohonan Pergantian Type unit di SKD (OLSS) #370474</t>
  </si>
  <si>
    <t>Permohonan Pergantian Type unit di SKD (OLSS) #370474</t>
  </si>
  <si>
    <t>0000101/4/38/08/2023</t>
  </si>
  <si>
    <t>c1.IdTb_MKT_SKD_Dtl, c1.IdProduct, c1.[Name],</t>
  </si>
  <si>
    <t>c11.ProductCode, c11.ModelName, year(c11.ModelYear) ModelYear,</t>
  </si>
  <si>
    <t>on c1.IdProduct = c11.IdProduct</t>
  </si>
  <si>
    <r>
      <t>where c.SKDNo = '</t>
    </r>
    <r>
      <rPr>
        <b/>
        <sz val="11"/>
        <color theme="1"/>
        <rFont val="Consolas"/>
        <family val="3"/>
      </rPr>
      <t>0000101/4/38/08/2023</t>
    </r>
    <r>
      <rPr>
        <sz val="11"/>
        <color theme="1"/>
        <rFont val="Consolas"/>
        <family val="3"/>
      </rPr>
      <t>';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</si>
  <si>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</si>
  <si>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</si>
  <si>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c11</t>
    </r>
  </si>
  <si>
    <t>C:\Cloud Storages\OneDrive - PT. Berlian Sistem Informasi\OLS\OPERATION-OLS\CMDB-TICKETS\S0358639 - Permohonan Pergantian Type unit di SKD (OLSS) #370474</t>
  </si>
  <si>
    <t>ProductCode = 'VEH/00024/V-004/GM13BN/201901' -- 'VEH/00024/V-004/GM13ST/202001'</t>
  </si>
  <si>
    <t>where IdOPLCalculation = 10068;</t>
  </si>
  <si>
    <t>IdProduct = 1314, -- 1494</t>
  </si>
  <si>
    <t>RemarksSys = case when RemarksSys is null then 'S0358639' else RemarksSys + '-S0358639' end</t>
  </si>
  <si>
    <t>where IdTb_MKT_SKD_Dtl = 210343;</t>
  </si>
  <si>
    <t>RE: Service Request S0358639 RE: Permohonan Pergantian Type unit di SKD (OLSS)</t>
  </si>
  <si>
    <t>0000066/4/38/07/2023</t>
  </si>
  <si>
    <t>DIPO STAR FINANCE</t>
  </si>
  <si>
    <r>
      <t>where a.SKDNo = '</t>
    </r>
    <r>
      <rPr>
        <b/>
        <sz val="11"/>
        <color theme="1"/>
        <rFont val="Consolas"/>
        <family val="3"/>
      </rPr>
      <t>0000068/4/38/07/2023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</si>
  <si>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210062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</si>
  <si>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6432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</si>
  <si>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1456</t>
    </r>
    <r>
      <rPr>
        <sz val="11"/>
        <color theme="1"/>
        <rFont val="Consolas"/>
        <family val="3"/>
      </rPr>
      <t>, -- 159</t>
    </r>
  </si>
  <si>
    <r>
      <t>where IdTb_PRO_PO in (</t>
    </r>
    <r>
      <rPr>
        <b/>
        <sz val="11"/>
        <color theme="1"/>
        <rFont val="Consolas"/>
        <family val="3"/>
      </rPr>
      <t>5499</t>
    </r>
    <r>
      <rPr>
        <sz val="11"/>
        <color theme="1"/>
        <rFont val="Consolas"/>
        <family val="3"/>
      </rPr>
      <t>);</t>
    </r>
  </si>
  <si>
    <t>REVISI SUPPLIER #370692</t>
  </si>
  <si>
    <t>S0358709</t>
  </si>
  <si>
    <t>S0358709 - Revise Supplier #370692</t>
  </si>
  <si>
    <t>Revise Supplier #370692</t>
  </si>
  <si>
    <t>C:\Cloud Storages\OneDrive - PT. Berlian Sistem Informasi\OLS\OPERATION-OLS\CMDB-TICKETS\S0358709 - Revise Supplier #370692</t>
  </si>
  <si>
    <r>
      <t>RemarksSys = case when RemarksSys is null then '</t>
    </r>
    <r>
      <rPr>
        <b/>
        <sz val="11"/>
        <color theme="1"/>
        <rFont val="Consolas"/>
        <family val="3"/>
      </rPr>
      <t>S0358709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-S0358709</t>
    </r>
    <r>
      <rPr>
        <sz val="11"/>
        <color theme="1"/>
        <rFont val="Consolas"/>
        <family val="3"/>
      </rPr>
      <t>' end</t>
    </r>
  </si>
  <si>
    <t>RE: Service Request S0358709 created successfullyRE: REVISI SUPPLIER #370692</t>
  </si>
  <si>
    <t>Permohonan Perubahan Qty unit di skd 104</t>
  </si>
  <si>
    <t>0000104/4/38/09/2023</t>
  </si>
  <si>
    <t>b.IdTb_MKT_SKD_Dtl,</t>
  </si>
  <si>
    <t>b.[Name], b.[Type], b.Qty,</t>
  </si>
  <si>
    <t>where a.SKDNo = '0000104/4/38/09/2023';</t>
  </si>
  <si>
    <t>S0358723</t>
  </si>
  <si>
    <t>S0358723 - Permohonan Perubahan Qty unit di SKD 104 #370729</t>
  </si>
  <si>
    <t>Permohonan Perubahan Qty unit di SKD 104 #370729</t>
  </si>
  <si>
    <t>Qty = 2, -- 4</t>
  </si>
  <si>
    <t>RemarksSys = case when RemarksSys is null then 'S0358723' else RemarksSys + '-S0358723' end</t>
  </si>
  <si>
    <t>where IdTb_MKT_SKD_Dtl = 210385;</t>
  </si>
  <si>
    <t>C:\Cloud Storages\OneDrive - PT. Berlian Sistem Informasi\OLS\OPERATION-OLS\CMDB-TICKETS\S0358723 - Permohonan Perubahan Qty unit di SKD 104 #370729</t>
  </si>
  <si>
    <t>RE: Service Request S0358723 created successfullyRE: Permohonan Perubahan Qty unit di skd 104</t>
  </si>
  <si>
    <t>REVISI SUPPLIER UNIT #370817</t>
  </si>
  <si>
    <t>0001298/4/01/03/2023</t>
  </si>
  <si>
    <t>0001467/4/01/08/2023</t>
  </si>
  <si>
    <t>PT DIPO INTERNASIONAL PAHALA OTOMOTIF</t>
  </si>
  <si>
    <t>P07125</t>
  </si>
  <si>
    <r>
      <t>where a.SKDNo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</si>
  <si>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</si>
  <si>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5792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</si>
  <si>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6680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</si>
  <si>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-- 1456</t>
    </r>
  </si>
  <si>
    <t>Request Bu Tabita</t>
  </si>
  <si>
    <t>0000220/4/03/09/2023</t>
  </si>
  <si>
    <t>2024-09-24</t>
  </si>
  <si>
    <t>where a.AgreementNumber = '0000220/4/03/09/2023';</t>
  </si>
  <si>
    <t>AgreementDate = '2023-09-24' -- '2023-09-22'</t>
  </si>
  <si>
    <t>where IdOPLAgreement = 5719;</t>
  </si>
  <si>
    <t>00445/PO/UNM/JKC/09/2023</t>
  </si>
  <si>
    <t>S0358995 - Revise Supplier Unit #370817</t>
  </si>
  <si>
    <t>revisi supplier #370845</t>
  </si>
  <si>
    <t>revisi supplier #370847</t>
  </si>
  <si>
    <t>S0358998 - Revise Supplier #370847</t>
  </si>
  <si>
    <t>S0358996 - Revise Supplier #370845</t>
  </si>
  <si>
    <t>0001484/4/01/09/2023</t>
  </si>
  <si>
    <r>
      <t>where a.SKDNo = '</t>
    </r>
    <r>
      <rPr>
        <b/>
        <sz val="11"/>
        <color theme="1"/>
        <rFont val="Consolas"/>
        <family val="3"/>
      </rPr>
      <t>0001484/4/01/09/2023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</si>
  <si>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</si>
  <si>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210391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</si>
  <si>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-- 1456</t>
    </r>
  </si>
  <si>
    <t>C:\Cloud Storages\OneDrive - PT. Berlian Sistem Informasi\OLS\OPERATION-OLS\CMDB-TICKETS\S0358996 - Revise Supplier #370845</t>
  </si>
  <si>
    <t>C:\Cloud Storages\OneDrive - PT. Berlian Sistem Informasi\OLS\OPERATION-OLS\CMDB-TICKETS\S0358995 - Revise Supplier Unit #370817</t>
  </si>
  <si>
    <t>RE: Service Request S0358995 RE: REVISI SUPPLIER UNIT #370817</t>
  </si>
  <si>
    <t>RE: Service Request S0358996 RE: revisi supplier #370845</t>
  </si>
  <si>
    <t>C:\Cloud Storages\OneDrive - PT. Berlian Sistem Informasi\OLS\OPERATION-OLS\CMDB-TICKETS\S0358998 - Revise Supplier #370847</t>
  </si>
  <si>
    <t>0000647/4/10/07/2023</t>
  </si>
  <si>
    <t>0000784/4/10/09/2023</t>
  </si>
  <si>
    <t>TIRTA INVESTAMA. PT</t>
  </si>
  <si>
    <t>T000110</t>
  </si>
  <si>
    <r>
      <t>where a.SKDNo = '</t>
    </r>
    <r>
      <rPr>
        <b/>
        <sz val="11"/>
        <color theme="1"/>
        <rFont val="Consolas"/>
        <family val="3"/>
      </rPr>
      <t>0000647/4/10/07/2023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</si>
  <si>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S0358998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-S0358998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</si>
  <si>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210107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</si>
  <si>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5811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</si>
  <si>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6693</t>
    </r>
    <r>
      <rPr>
        <sz val="11"/>
        <color theme="1"/>
        <rFont val="Consolas"/>
        <family val="3"/>
      </rPr>
      <t>);</t>
    </r>
  </si>
  <si>
    <t>4657</t>
  </si>
  <si>
    <r>
      <t xml:space="preserve">IdSupplier = </t>
    </r>
    <r>
      <rPr>
        <b/>
        <sz val="11"/>
        <color theme="1"/>
        <rFont val="Consolas"/>
        <family val="3"/>
      </rPr>
      <t>4657</t>
    </r>
    <r>
      <rPr>
        <sz val="11"/>
        <color theme="1"/>
        <rFont val="Consolas"/>
        <family val="3"/>
      </rPr>
      <t>, -- 5918</t>
    </r>
  </si>
  <si>
    <t>RE: Service Request S0358998 RE: revisi supplier #370847</t>
  </si>
  <si>
    <t>Revise Supplier #370847</t>
  </si>
  <si>
    <t>S0358998</t>
  </si>
  <si>
    <t>Revise Supplier #370845</t>
  </si>
  <si>
    <t>S0358996</t>
  </si>
  <si>
    <t>Revise Supplier Unit #370817</t>
  </si>
  <si>
    <t>S0358995</t>
  </si>
  <si>
    <t>Sylvia Simanjuntak</t>
  </si>
  <si>
    <t>Produced by Aryo Budi Dwi Prasetyo on September 29, 2023, 9:15 am</t>
  </si>
  <si>
    <t>0000803/4/10/09/2023</t>
  </si>
  <si>
    <t>2023-08-26</t>
  </si>
  <si>
    <r>
      <t>0000803/4/10/</t>
    </r>
    <r>
      <rPr>
        <b/>
        <sz val="11"/>
        <color rgb="FF0000FF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/2023</t>
    </r>
  </si>
  <si>
    <r>
      <t>0000803/4/10/</t>
    </r>
    <r>
      <rPr>
        <b/>
        <sz val="11"/>
        <color rgb="FFFF0000"/>
        <rFont val="Calibri"/>
        <family val="2"/>
        <scheme val="minor"/>
      </rPr>
      <t>09</t>
    </r>
    <r>
      <rPr>
        <b/>
        <sz val="11"/>
        <color theme="1"/>
        <rFont val="Calibri"/>
        <family val="2"/>
        <scheme val="minor"/>
      </rPr>
      <t>/2023</t>
    </r>
  </si>
  <si>
    <t>a.AgreementDate, a.RemarksSys,</t>
  </si>
  <si>
    <t>b.IdTb_PRO_PO, b.PONumber,</t>
  </si>
  <si>
    <t>b.PODate, b.RemarksSys</t>
  </si>
  <si>
    <t>join Tb_PRO_PO b</t>
  </si>
  <si>
    <r>
      <t>where a.AgreementNumber = '</t>
    </r>
    <r>
      <rPr>
        <b/>
        <sz val="11"/>
        <color theme="1"/>
        <rFont val="Consolas"/>
        <family val="3"/>
      </rPr>
      <t>0000803/4/10/09/2023</t>
    </r>
    <r>
      <rPr>
        <sz val="11"/>
        <color theme="1"/>
        <rFont val="Consolas"/>
        <family val="3"/>
      </rPr>
      <t>';</t>
    </r>
  </si>
  <si>
    <t>00370/PO/UNT/JKS/09/2023</t>
  </si>
  <si>
    <t>00371/PO/MNT/JKS/09/2023</t>
  </si>
  <si>
    <t>revisi kode bulan dan tanggal agreement #371005</t>
  </si>
  <si>
    <t>S0359044</t>
  </si>
  <si>
    <t>Revisi Kwitansi Kontrak JURONG ENGINEERING LESTARI. PT (NON PPH)</t>
  </si>
  <si>
    <t>0000664/4/10/05/2023</t>
  </si>
  <si>
    <t>S0359044 - Revise PO &amp; Agreement Date #371005</t>
  </si>
  <si>
    <t>Revise PO &amp; Agreement Date #371005</t>
  </si>
  <si>
    <t>C:\Cloud Storages\OneDrive - PT. Berlian Sistem Informasi\OLS\OPERATION-OLS\CMDB-TICKETS\S0359044 - Revise PO &amp; Agreement Date #371005</t>
  </si>
  <si>
    <t>AgreementNumber = '0000803/4/10/08/2023', -- '0000803/4/10/09/2023'</t>
  </si>
  <si>
    <t>AgreementDate = '2023-08-26', -- '2023-09-26'</t>
  </si>
  <si>
    <t>RemarksSys = case when RemarksSys is null then 'S0359044' else RemarksSys + '-S0359044' end</t>
  </si>
  <si>
    <t>where IdOPLAgreement = 5736;</t>
  </si>
  <si>
    <t>PODate = '2023-08-26', -- '2023-09-26'</t>
  </si>
  <si>
    <t>where IdTb_PRO_PO in (</t>
  </si>
  <si>
    <t>5797,</t>
  </si>
  <si>
    <t>2023</t>
  </si>
  <si>
    <t>S0359045</t>
  </si>
  <si>
    <t>S0359045 - Revisi Kwitansi Kontrak JURONG ENGINEERING LESTARI. PT (NON PPH)</t>
  </si>
  <si>
    <t>RE: Revisi Kwitansi Kontrak JURONG ENGINEERING LESTARI. PT (NON PPH)</t>
  </si>
  <si>
    <r>
      <t>where c.SKDNo = '</t>
    </r>
    <r>
      <rPr>
        <b/>
        <sz val="11"/>
        <color theme="1"/>
        <rFont val="Consolas"/>
        <family val="3"/>
      </rPr>
      <t>0001298/4/01/03/2023</t>
    </r>
    <r>
      <rPr>
        <sz val="11"/>
        <color theme="1"/>
        <rFont val="Consolas"/>
        <family val="3"/>
      </rPr>
      <t>';</t>
    </r>
  </si>
  <si>
    <t>2075</t>
  </si>
  <si>
    <t>VEH/24-TR/V-001/TDGS4M/202301</t>
  </si>
  <si>
    <t>IdSupplier = 1456</t>
  </si>
  <si>
    <t>where IdTb_MKT_SKD_Dtl in (209648);</t>
  </si>
  <si>
    <t>where IdTb_PRO_PO in (5792);</t>
  </si>
  <si>
    <t>where IdTb_MGT_UnitPrep in (6680);</t>
  </si>
  <si>
    <t>427876,</t>
  </si>
  <si>
    <t>427877,</t>
  </si>
  <si>
    <t>427878,</t>
  </si>
  <si>
    <t>427879,</t>
  </si>
  <si>
    <t>427880,</t>
  </si>
  <si>
    <t>427881,</t>
  </si>
  <si>
    <t>427882,</t>
  </si>
  <si>
    <t>427883,</t>
  </si>
  <si>
    <t>418577,</t>
  </si>
  <si>
    <t>418578,</t>
  </si>
  <si>
    <t>418579,</t>
  </si>
  <si>
    <t>418580,</t>
  </si>
  <si>
    <t>418581,</t>
  </si>
  <si>
    <t>418582,</t>
  </si>
  <si>
    <t>418583,</t>
  </si>
  <si>
    <t>418584,</t>
  </si>
  <si>
    <t>428527,</t>
  </si>
  <si>
    <t>427968,</t>
  </si>
  <si>
    <t>428528,</t>
  </si>
  <si>
    <t>427970,</t>
  </si>
  <si>
    <t>427971,</t>
  </si>
  <si>
    <t>428529,</t>
  </si>
  <si>
    <t>427973,</t>
  </si>
  <si>
    <t>428530,</t>
  </si>
  <si>
    <t>427975,</t>
  </si>
  <si>
    <t>Service Request S0359045 RE: Revisi Kwitansi Kontrak JURONG ENGINEERING LESTARI. PT (NON PPH)</t>
  </si>
  <si>
    <t>RE: Service Request S0359045 RE: Revisi Kwitansi Kontrak JURONG ENGINEERING LESTARI. PT (NON PPH)</t>
  </si>
  <si>
    <t>IdOPLCalculation</t>
  </si>
  <si>
    <t>00212/OCN/01/03/2023</t>
  </si>
  <si>
    <t>VEH/24-TR/V-001/TDGS4M/202201</t>
  </si>
  <si>
    <t>ALL NEW TRITON DC GLS 4X4 M/T (2.4L M/T) MODEL 2019</t>
  </si>
  <si>
    <t>revisi tahun #371108</t>
  </si>
  <si>
    <t>S0359095</t>
  </si>
  <si>
    <t>S0359095 - Revise Product Year #371108</t>
  </si>
  <si>
    <t>Revise Product Year #371108</t>
  </si>
  <si>
    <t>C:\Cloud Storages\OneDrive - PT. Berlian Sistem Informasi\OLS\OPERATION-OLS\CMDB-TICKETS\S0359095 - Revise Product Year #371108</t>
  </si>
  <si>
    <t>RE: Service Request S0359095 RE: revisi tahun #371108</t>
  </si>
  <si>
    <r>
      <t xml:space="preserve">update </t>
    </r>
    <r>
      <rPr>
        <b/>
        <sz val="11"/>
        <color theme="1"/>
        <rFont val="Consolas"/>
        <family val="3"/>
      </rPr>
      <t>OPLCalculation</t>
    </r>
  </si>
  <si>
    <r>
      <t xml:space="preserve">update </t>
    </r>
    <r>
      <rPr>
        <b/>
        <sz val="11"/>
        <color theme="1"/>
        <rFont val="Consolas"/>
        <family val="3"/>
      </rPr>
      <t>Tb_MKT_SKD_Dtl</t>
    </r>
  </si>
  <si>
    <r>
      <t>ProductCode = '</t>
    </r>
    <r>
      <rPr>
        <b/>
        <sz val="11"/>
        <color theme="1"/>
        <rFont val="Consolas"/>
        <family val="3"/>
      </rPr>
      <t>VEH/24-TR/V-001/TDGS4M/202301</t>
    </r>
    <r>
      <rPr>
        <sz val="11"/>
        <color theme="1"/>
        <rFont val="Consolas"/>
        <family val="3"/>
      </rPr>
      <t>' -- 'VEH/24-TR/V-001/TDGS4M/202201'</t>
    </r>
  </si>
  <si>
    <r>
      <t xml:space="preserve">where IdOPLCalculation = </t>
    </r>
    <r>
      <rPr>
        <b/>
        <sz val="11"/>
        <color theme="1"/>
        <rFont val="Consolas"/>
        <family val="3"/>
      </rPr>
      <t>9437</t>
    </r>
    <r>
      <rPr>
        <sz val="11"/>
        <color theme="1"/>
        <rFont val="Consolas"/>
        <family val="3"/>
      </rPr>
      <t>;</t>
    </r>
  </si>
  <si>
    <r>
      <t xml:space="preserve">IdProduct = </t>
    </r>
    <r>
      <rPr>
        <b/>
        <sz val="11"/>
        <color theme="1"/>
        <rFont val="Consolas"/>
        <family val="3"/>
      </rPr>
      <t>2075</t>
    </r>
    <r>
      <rPr>
        <sz val="11"/>
        <color theme="1"/>
        <rFont val="Consolas"/>
        <family val="3"/>
      </rPr>
      <t>, -- 1795</t>
    </r>
  </si>
  <si>
    <r>
      <t>RemarksSys = case when RemarksSys is null then '</t>
    </r>
    <r>
      <rPr>
        <b/>
        <sz val="11"/>
        <color theme="1"/>
        <rFont val="Consolas"/>
        <family val="3"/>
      </rPr>
      <t>S0359095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-S0359095</t>
    </r>
    <r>
      <rPr>
        <sz val="11"/>
        <color theme="1"/>
        <rFont val="Consolas"/>
        <family val="3"/>
      </rPr>
      <t>' end</t>
    </r>
  </si>
  <si>
    <r>
      <t xml:space="preserve">where IdTb_MKT_SKD_Dtl = </t>
    </r>
    <r>
      <rPr>
        <b/>
        <sz val="11"/>
        <color theme="1"/>
        <rFont val="Consolas"/>
        <family val="3"/>
      </rPr>
      <t>209648</t>
    </r>
    <r>
      <rPr>
        <sz val="11"/>
        <color theme="1"/>
        <rFont val="Consolas"/>
        <family val="3"/>
      </rPr>
      <t>;</t>
    </r>
  </si>
  <si>
    <t>RE: Service Request S0359044 RE: revisi kode bulan dan tanggal agreement #371005</t>
  </si>
  <si>
    <r>
      <t xml:space="preserve">update </t>
    </r>
    <r>
      <rPr>
        <b/>
        <sz val="11"/>
        <color theme="1"/>
        <rFont val="Consolas"/>
        <family val="3"/>
      </rPr>
      <t>OPLAgreement</t>
    </r>
  </si>
  <si>
    <r>
      <t xml:space="preserve">update </t>
    </r>
    <r>
      <rPr>
        <b/>
        <sz val="11"/>
        <color theme="1"/>
        <rFont val="Consolas"/>
        <family val="3"/>
      </rPr>
      <t>Tb_PRO_PO</t>
    </r>
  </si>
  <si>
    <t>select b.IdTb_MGT_UnitPrep, b.CreatedDate</t>
  </si>
  <si>
    <t>where a.AgreementNumber = '0000803/4/10/08/2023';</t>
  </si>
  <si>
    <t>begin tran</t>
  </si>
  <si>
    <t>CreatedDate = dateadd(day, -3, CreatedDate) -- '2023-09-28 14:06:53.693'</t>
  </si>
  <si>
    <t>where IdTb_MGT_UnitPrep = 6701;</t>
  </si>
  <si>
    <t>0000648/4/10/07/2023</t>
  </si>
  <si>
    <t>PT. PLAZA AUTO PRIMA</t>
  </si>
  <si>
    <r>
      <t>where a.SKDNo = '</t>
    </r>
    <r>
      <rPr>
        <b/>
        <sz val="11"/>
        <color theme="1"/>
        <rFont val="Consolas"/>
        <family val="3"/>
      </rPr>
      <t>0000648/4/10/07/2023</t>
    </r>
    <r>
      <rPr>
        <sz val="11"/>
        <color theme="1"/>
        <rFont val="Consolas"/>
        <family val="3"/>
      </rPr>
      <t>';</t>
    </r>
  </si>
  <si>
    <t>3365</t>
  </si>
  <si>
    <r>
      <t xml:space="preserve">IdSupplier = </t>
    </r>
    <r>
      <rPr>
        <b/>
        <sz val="11"/>
        <color theme="1"/>
        <rFont val="Consolas"/>
        <family val="3"/>
      </rPr>
      <t>3365</t>
    </r>
    <r>
      <rPr>
        <sz val="11"/>
        <color theme="1"/>
        <rFont val="Consolas"/>
        <family val="3"/>
      </rPr>
      <t>, -- 5918</t>
    </r>
  </si>
  <si>
    <r>
      <t>RemarksSys = case when RemarksSys is null then '</t>
    </r>
    <r>
      <rPr>
        <b/>
        <sz val="11"/>
        <color theme="1"/>
        <rFont val="Consolas"/>
        <family val="3"/>
      </rPr>
      <t>000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-000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</si>
  <si>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210108</t>
    </r>
    <r>
      <rPr>
        <sz val="11"/>
        <color theme="1"/>
        <rFont val="Consolas"/>
        <family val="3"/>
      </rPr>
      <t>);</t>
    </r>
  </si>
  <si>
    <r>
      <t>where IdTb_PRO_PO in (</t>
    </r>
    <r>
      <rPr>
        <b/>
        <sz val="11"/>
        <color theme="1"/>
        <rFont val="Consolas"/>
        <family val="3"/>
      </rPr>
      <t>5835</t>
    </r>
    <r>
      <rPr>
        <sz val="11"/>
        <color theme="1"/>
        <rFont val="Consolas"/>
        <family val="3"/>
      </rPr>
      <t>);</t>
    </r>
  </si>
  <si>
    <t>PT.ASTRA INTERNATIONAL TBK - TOYOTA</t>
  </si>
  <si>
    <t>JL. RAYA KEBAYORAN LAMA RAYA NO 28, Jakarta Barat</t>
  </si>
  <si>
    <t>00383/PO/UNT/JKS/09/2023</t>
  </si>
  <si>
    <t>00384/PO/MNT/JKS/09/2023</t>
  </si>
  <si>
    <t>D00705</t>
  </si>
  <si>
    <t>DIPO STAR FINANCE, PT</t>
  </si>
  <si>
    <t>SENTRAL SENAYAN II LT.3 JL. ASIA AFRIKA NO.8, Jakarta Pusat</t>
  </si>
  <si>
    <t>IdSupplier = 3365/*, -- 5918</t>
  </si>
  <si>
    <t>RemarksSys = case when RemarksSys is null then '000' else RemarksSys + '-000' end*/</t>
  </si>
  <si>
    <t>where IdTb_MKT_SKD_Dtl in (210108);</t>
  </si>
  <si>
    <t>where IdTb_PRO_PO in (5835);</t>
  </si>
  <si>
    <t>c.IdTb_DIS_Buyers, c.OfferPriceAmount,</t>
  </si>
  <si>
    <t>e.EngineNumber, f.EngineNumber,</t>
  </si>
  <si>
    <t>e.IdentityPoliceNumber,</t>
  </si>
  <si>
    <t>f.PoliceNumber, f.PoliceNumberAct</t>
  </si>
  <si>
    <t>join Tb_DIS_Buyers c</t>
  </si>
  <si>
    <t>join OPLAgreement d</t>
  </si>
  <si>
    <t>on b.AgreementNumber = d.AgreementNumber</t>
  </si>
  <si>
    <t>join OPLUObjectLease e</t>
  </si>
  <si>
    <t>on d.IdOPLAgreement = e.IdOPLAgreement</t>
  </si>
  <si>
    <t>join Tb_OPL_Unit f</t>
  </si>
  <si>
    <t>on e.IdTb_OPL_Unit = f.IdTb_OPL_Unit</t>
  </si>
  <si>
    <t>20230905095254292</t>
  </si>
  <si>
    <r>
      <t>where a.DisposalNumber = '</t>
    </r>
    <r>
      <rPr>
        <b/>
        <sz val="11"/>
        <color theme="1"/>
        <rFont val="Consolas"/>
        <family val="3"/>
      </rPr>
      <t>20230905095254292</t>
    </r>
    <r>
      <rPr>
        <sz val="11"/>
        <color theme="1"/>
        <rFont val="Consolas"/>
        <family val="3"/>
      </rPr>
      <t>';</t>
    </r>
  </si>
  <si>
    <t>4A91HP9481</t>
  </si>
  <si>
    <t>B2271UOS</t>
  </si>
  <si>
    <t>78960000.00</t>
  </si>
  <si>
    <t>90.442.800</t>
  </si>
  <si>
    <t>select b.IdTb_MGT_UnitPrep, b.BASTActualDate, b.CreatedDate</t>
  </si>
  <si>
    <t>BASTActualDate = '2023-08-26' -- '2023-09-26'</t>
  </si>
  <si>
    <t>[OLSS] 371142 - 370543 - Rotation request from Head of Refinance Planning JHO to Head of Bandung CCB Office : Rico Agus Hendro</t>
  </si>
  <si>
    <t>User                 : Rico Agus Hendro</t>
  </si>
  <si>
    <t xml:space="preserve">Email                : rico.agus@dipostar.com </t>
  </si>
  <si>
    <t>Add into          : DL-ALL-Head Branch; DL-BDG-CCB; DL-ALL-Marketing; DL-Email-Phising; DL-KYC-ALL; DL-KYC-BDG; DL-Regional-Jawa-Barat</t>
  </si>
  <si>
    <t>Remove from  : DL-JKT-HO-Employee; DL-JKT-DEPTHEAD; DL-JKT-RPD</t>
  </si>
  <si>
    <t>Update Office in Address Book Outlook :</t>
  </si>
  <si>
    <t>Before             : Head of Refinance Planning – Jakarta Head Office</t>
  </si>
  <si>
    <t xml:space="preserve">After                : Head of Bandung CCB Office  </t>
  </si>
  <si>
    <t>S0359288</t>
  </si>
  <si>
    <t>S0359288 - 371142 - 370543 - Rotation request from Head of Refinance Planning JHO to Head of Bandung CCB Office : Rico Agus Hendro</t>
  </si>
  <si>
    <t>Maintenance Expense Periode Sept. 2023 (OLSS Data)</t>
  </si>
  <si>
    <t>S0359515</t>
  </si>
  <si>
    <t>371142 - 370543 - Rotation request from Head of Refinance Planning JHO to Head of Bandung CCB Office : Rico Agus Hendro</t>
  </si>
  <si>
    <t>Produced by Aryo Budi Dwi Prasetyo on October 2, 2023, 9:32 am</t>
  </si>
  <si>
    <t>a.IdTb_OPL_Employee, a.IdUser, a.EmployeeName,</t>
  </si>
  <si>
    <t>a.IdTb_OPL_Branch, b.BranchCode, b.BranchName,</t>
  </si>
  <si>
    <t>a.IdTb_OPL_JobTitles, c.TitleCode, c.TitleName</t>
  </si>
  <si>
    <t>join Tb_OPL_Branch b</t>
  </si>
  <si>
    <t>on a.IdTb_OPL_Branch = b.IdTb_OPL_Branch</t>
  </si>
  <si>
    <t>join Tb_OPL_JobTitles c</t>
  </si>
  <si>
    <t>on a.IdTb_OPL_JobTitles = c.IdTb_OPL_JobTitles</t>
  </si>
  <si>
    <t>or (</t>
  </si>
  <si>
    <r>
      <t>where a.EmployeeName like '%</t>
    </r>
    <r>
      <rPr>
        <b/>
        <sz val="11"/>
        <color theme="1"/>
        <rFont val="Consolas"/>
        <family val="3"/>
      </rPr>
      <t>RICO</t>
    </r>
    <r>
      <rPr>
        <sz val="11"/>
        <color theme="1"/>
        <rFont val="Consolas"/>
        <family val="3"/>
      </rPr>
      <t>%</t>
    </r>
    <r>
      <rPr>
        <b/>
        <sz val="11"/>
        <color theme="1"/>
        <rFont val="Consolas"/>
        <family val="3"/>
      </rPr>
      <t>AGUS</t>
    </r>
    <r>
      <rPr>
        <sz val="11"/>
        <color theme="1"/>
        <rFont val="Consolas"/>
        <family val="3"/>
      </rPr>
      <t>%'</t>
    </r>
  </si>
  <si>
    <r>
      <t xml:space="preserve">a.IdTb_OPL_Branch = </t>
    </r>
    <r>
      <rPr>
        <b/>
        <sz val="11"/>
        <color theme="1"/>
        <rFont val="Consolas"/>
        <family val="3"/>
      </rPr>
      <t>5</t>
    </r>
    <r>
      <rPr>
        <sz val="11"/>
        <color theme="1"/>
        <rFont val="Consolas"/>
        <family val="3"/>
      </rPr>
      <t xml:space="preserve"> -- BANDUNG</t>
    </r>
  </si>
  <si>
    <r>
      <t xml:space="preserve">and a.IdTb_OPL_JobTitles = </t>
    </r>
    <r>
      <rPr>
        <b/>
        <sz val="11"/>
        <color theme="1"/>
        <rFont val="Consolas"/>
        <family val="3"/>
      </rPr>
      <t>4</t>
    </r>
    <r>
      <rPr>
        <sz val="11"/>
        <color theme="1"/>
        <rFont val="Consolas"/>
        <family val="3"/>
      </rPr>
      <t xml:space="preserve"> -- HOB</t>
    </r>
  </si>
  <si>
    <t>Problem Bu Shinta</t>
  </si>
  <si>
    <t>LIHAT TICKET INI:</t>
  </si>
  <si>
    <t>CHECK QUERY</t>
  </si>
  <si>
    <t>select a.OfferPriceAmount, a.OfferPriceAmount + a.OfferPriceAmount * 11 / 100,</t>
  </si>
  <si>
    <t>90442800.000000 / (100 + 11) * 100</t>
  </si>
  <si>
    <t>select 81480000.00 OfferPriceAmount</t>
  </si>
  <si>
    <t>) a;</t>
  </si>
  <si>
    <t>[Request] Monthly Report OLS - Sept 2023</t>
  </si>
  <si>
    <t>S0359582</t>
  </si>
  <si>
    <t>S0359582 - Monthly Report OLS - Sept 2023</t>
  </si>
  <si>
    <t>Monthly Report OLS - Sept 2023</t>
  </si>
  <si>
    <t>C:\Cloud Storages\OneDrive - PT. Berlian Sistem Informasi\OLS\OPERATION-OLS\CMDB-TICKETS\S0359582 - Monthly Report OLS - Sept 2023</t>
  </si>
  <si>
    <t>RE: Service Request S0359582 RE: [Request] Monthly Report OLS - Sept 2023</t>
  </si>
  <si>
    <t>revisi top #371720</t>
  </si>
  <si>
    <t>0000923/4/08/05/2023</t>
  </si>
  <si>
    <t>0001017/4/08/05/2023</t>
  </si>
  <si>
    <t>S0359604 - revisi top #371720</t>
  </si>
  <si>
    <t>revisi penukaran data unit #371750</t>
  </si>
  <si>
    <t>0000175/4/04/04/2023</t>
  </si>
  <si>
    <t>MHKM5EA2JLK076336</t>
  </si>
  <si>
    <t>1NRG077376</t>
  </si>
  <si>
    <t>B2722SRL</t>
  </si>
  <si>
    <t>MHKM5EA2JLK076358</t>
  </si>
  <si>
    <t>S0359613</t>
  </si>
  <si>
    <t>S0359613 - Revise Change Unit Data #371750</t>
  </si>
  <si>
    <t>Revise Change Unit Data #371750</t>
  </si>
  <si>
    <t>C:\Cloud Storages\OneDrive - PT. Berlian Sistem Informasi\OLS\OPERATION-OLS\CMDB-TICKETS\S0359613 - Revise Change Unit Data #371750</t>
  </si>
  <si>
    <t>1NRG077244</t>
  </si>
  <si>
    <t>B2864SRL</t>
  </si>
  <si>
    <t>a.AgreementNumber,</t>
  </si>
  <si>
    <t>(c.ChassisNumber = 'MHKM5EA2JLK076336' and c.EngineNumber = '1NRG077376' and (c.PoliceNumber = 'B2722SRL' or c.PoliceNumberAct = 'B2722SRL'))</t>
  </si>
  <si>
    <t>or</t>
  </si>
  <si>
    <t>(c.ChassisNumber = 'MHKM5EA2JLK076358' and c.EngineNumber = '1NRG077244' and (c.PoliceNumber = 'B2864SRL' or c.PoliceNumberAct = 'B2864SRL'))</t>
  </si>
  <si>
    <t>order by a.AgreementNumber, c.ChassisNumber, c.EngineNumber</t>
  </si>
  <si>
    <t>revisi data unit kendaraan #371792</t>
  </si>
  <si>
    <t>S0359624</t>
  </si>
  <si>
    <t>Service Request S0359610 created successfully</t>
  </si>
  <si>
    <t>S0359624 - Service Request S0359610 created successfully</t>
  </si>
  <si>
    <t>ChassisNumber = 'MHKM5EA2JLK076358', -- 'MHKM5EA2JLK076336'</t>
  </si>
  <si>
    <t>EngineNumber = '1NRG077244', -- '1NRG077376'</t>
  </si>
  <si>
    <t>PoliceNumber = 'B2864SRL', -- 'B2722SRL'</t>
  </si>
  <si>
    <t>PoliceNumberAct = 'B2864SRL', -- 'B2722SRL'</t>
  </si>
  <si>
    <t>RemarksSys = case when RemarksSys is null then 'S0359613' else RemarksSys + '-S0359613' end</t>
  </si>
  <si>
    <t>where IdTb_OPL_Unit = 20072;</t>
  </si>
  <si>
    <t>Remarks = 'MHKM5EA2JLK076358', -- 'MHKM5EA2JLK076336'</t>
  </si>
  <si>
    <t>IdentityPoliceNumber = 'B2864SRL', -- 'B2722SRL'</t>
  </si>
  <si>
    <t>where IdUObjLease = 20706;</t>
  </si>
  <si>
    <t>RE: Service Request S0359613 RE: revisi penukaran data unit #371750</t>
  </si>
  <si>
    <t>C:\Cloud Storages\OneDrive - PT. Berlian Sistem Informasi\OLS\OPERATION-OLS\CMDB-TICKETS\S0359624 - Service Request S0359610 created successfully</t>
  </si>
  <si>
    <t>Produced by Aryo Budi Dwi Prasetyo on October 3, 2023, 8:50 am</t>
  </si>
  <si>
    <t>C:\Cloud Storages\OneDrive - PT. Berlian Sistem Informasi\OLS\OPERATION-OLS\CMDB-TICKETS\Monitor Billing\S0359288 - 371142 - 370543 - Rotation request from Head of Refinance Planning JHO to Head of Bandung CCB Office  Rico Agus Hendro</t>
  </si>
  <si>
    <t>RE: Service Request S0359288 RE: [OLSS] 371142 - 370543 - Rotation request from Head of Refinance Planning JHO to Head of Bandung CCB Office : Rico Agus Hendro</t>
  </si>
  <si>
    <t>select top 100 a.*</t>
  </si>
  <si>
    <t>from Tb_SYS_ApprovalDtl a</t>
  </si>
  <si>
    <t>where a.Id_Tb_OPL_Employee = 61</t>
  </si>
  <si>
    <t>from Tb_SYS_Approval a</t>
  </si>
  <si>
    <t>where a.IdTb_SYS_Approval in (</t>
  </si>
  <si>
    <t>'7D3FE9DC-2BFE-40D3-8ACA-BA3D710C837F',</t>
  </si>
  <si>
    <t>'67DE7796-CA30-4FCB-81E5-10D6E4207ECB',</t>
  </si>
  <si>
    <t>'26BB60F4-ABEA-490C-A1D8-48D57CFE72DF'</t>
  </si>
  <si>
    <t>select a.* from Tb_OPL_Module a</t>
  </si>
  <si>
    <t>select a.* from Tb_MKT_SKD a where a.TaskId = '2EAD2F28-FCF7-4DE9-B789-5B599CB4EE6B' -- SKD</t>
  </si>
  <si>
    <t>select a.* from Tb_OPL_Employee a where a.IdTb_OPL_Branch = 5 and a.IdTb_OPL_JobTitles = 4</t>
  </si>
  <si>
    <t>select top 100</t>
  </si>
  <si>
    <t>a.IdTb_SYS_ApprovalPath,</t>
  </si>
  <si>
    <t>a.IdTb_OPL_Module, c.ModuleName,</t>
  </si>
  <si>
    <t>a.IdTb_OPL_Branch, d.BranchShortName [BranchShort],</t>
  </si>
  <si>
    <t>a.RangeAmountBase, a.RangeAmountLimit, a.StartActiveDate,</t>
  </si>
  <si>
    <t>b.OrderNumber, b.ApprovalLevelCode,</t>
  </si>
  <si>
    <t>b.IdTb_OPL_JobTitles, e.TitleCode</t>
  </si>
  <si>
    <t>join Tb_OPL_Module c</t>
  </si>
  <si>
    <t>on a.IdTb_OPL_Module = c.IdTb_OPL_Module</t>
  </si>
  <si>
    <t>join Tb_OPL_Branch d</t>
  </si>
  <si>
    <t>on a.IdTb_OPL_Branch = d.IdTb_OPL_Branch</t>
  </si>
  <si>
    <t>join Tb_OPL_JobTitles e</t>
  </si>
  <si>
    <t>on b.IdTb_OPL_JobTitles = e.IdTb_OPL_JobTitles</t>
  </si>
  <si>
    <t>where a.IdTb_OPL_Branch = 5 -- BDG</t>
  </si>
  <si>
    <t>and b.IdTb_OPL_JobTitles = 4 -- HOB</t>
  </si>
  <si>
    <t>RE: Service Request S0359624 created successfullyRE: revisi data unit kendaraan #371792</t>
  </si>
  <si>
    <t>revisi supplier #372146</t>
  </si>
  <si>
    <t>S0359881 - revisi supplier #372146</t>
  </si>
  <si>
    <t>and y.oChassisNumber like '%' + x.bChassisNumber + '%'</t>
  </si>
  <si>
    <t>and y.oEngineNumber like '%' + x.bEngineNumber + '%'</t>
  </si>
  <si>
    <t>and y.PoliceNumber like '%' + x.bPoliceNumber + '%'</t>
  </si>
  <si>
    <t>#Ticket DM Eform 369365</t>
  </si>
  <si>
    <t>#Ticket DM Eform 369137</t>
  </si>
  <si>
    <t>#Ticket DM Eform 370073</t>
  </si>
  <si>
    <t>S0359892</t>
  </si>
  <si>
    <t>S0359892 - Revise Unit Data #369365</t>
  </si>
  <si>
    <t>Revise Unit Data #369365</t>
  </si>
  <si>
    <t>Already Done with Ticket S0358326</t>
  </si>
  <si>
    <t>Already Done with Ticket S0357742</t>
  </si>
  <si>
    <t>RE: Service Request S0359892 RE: Revise Unit Data #369365</t>
  </si>
  <si>
    <t>Duplicate with Ticket:</t>
  </si>
  <si>
    <r>
      <t>S0358022</t>
    </r>
    <r>
      <rPr>
        <sz val="11"/>
        <color theme="1"/>
        <rFont val="Calibri"/>
        <family val="2"/>
        <scheme val="minor"/>
      </rPr>
      <t xml:space="preserve"> - Revisi Detail Object &amp; End Date stnk dan Keur di OLSS Agr 0001056/4/08/07/2023</t>
    </r>
  </si>
  <si>
    <t>RE: [Eforms #371571] Ticket Assignment permohonan approval revisi tahun kendaraan di Claculation OLSS from Syafira Vibianti</t>
  </si>
  <si>
    <t>S0359897</t>
  </si>
  <si>
    <t xml:space="preserve">S0359897 - [Eforms #371571] Ticket Assignment permohonan approval revisi tahun kendaraan di Claculation OLSS from </t>
  </si>
  <si>
    <t xml:space="preserve">[Eforms #371571] Ticket Assignment permohonan approval revisi tahun kendaraan di Claculation OLSS from </t>
  </si>
  <si>
    <t>RE: [Eforms #369366] Ticket Assignment Revisi End Date Keur di OLSS unit No Polisi B1064UJT from Antonius Fedrik Yohanes Yahya</t>
  </si>
  <si>
    <t>00893/OCN/01/09/2023</t>
  </si>
  <si>
    <t>NEW XPANDER 1.5L EXCEED-L (4X2) CVT 2022</t>
  </si>
  <si>
    <t>NEW XPANDER 1.5L EXCEED-L (4X2) CVT 2023</t>
  </si>
  <si>
    <t>S0359903</t>
  </si>
  <si>
    <t>S0359903 - Data Maintenance - Revise End Contract OLSS #372237</t>
  </si>
  <si>
    <t>Data Maintenance - Revise End Contract OLSS #372237</t>
  </si>
  <si>
    <t>S0359905 - [Eforms #369366] Ticket Assignment Revisi End Date Keur di OLSS unit No Polisi B1064UJT from Antonius Fedrik Yohanes Yahya</t>
  </si>
  <si>
    <t>FW: [Eforms #369936] Ticket Assignment Jakarta Head Office - Operating Lease Operation - Adam Maulana from Adam Maulana</t>
  </si>
  <si>
    <t>S0359908 - [Eforms #369936] Ticket Assignment Jakarta Head Office - Operating Lease Operation - Adam Maulana from Adam Maulana</t>
  </si>
  <si>
    <t>VEH/00010/V-001/XN3EAT/202302</t>
  </si>
  <si>
    <t>2036</t>
  </si>
  <si>
    <r>
      <t>where a.OPLCalculationNumber = '</t>
    </r>
    <r>
      <rPr>
        <b/>
        <sz val="11"/>
        <color theme="1"/>
        <rFont val="Consolas"/>
        <family val="3"/>
      </rPr>
      <t>00893/OCN/01/09/2023</t>
    </r>
    <r>
      <rPr>
        <sz val="11"/>
        <color theme="1"/>
        <rFont val="Consolas"/>
        <family val="3"/>
      </rPr>
      <t>'</t>
    </r>
  </si>
  <si>
    <t>C:\Cloud Storages\OneDrive - PT. Berlian Sistem Informasi\OLS\OPERATION-OLS\CMDB-TICKETS\S0359897 - [Eforms #371571] Ticket Assignment permohonan approval revisi tahun kendaraan di Claculation OLSS from</t>
  </si>
  <si>
    <r>
      <t xml:space="preserve">where IdOPLCalculation = </t>
    </r>
    <r>
      <rPr>
        <b/>
        <sz val="11"/>
        <color theme="1"/>
        <rFont val="Consolas"/>
        <family val="3"/>
      </rPr>
      <t>10126</t>
    </r>
    <r>
      <rPr>
        <sz val="11"/>
        <color theme="1"/>
        <rFont val="Consolas"/>
        <family val="3"/>
      </rPr>
      <t>;</t>
    </r>
  </si>
  <si>
    <r>
      <t xml:space="preserve">where IdTb_MKT_SKD_Dtl = </t>
    </r>
    <r>
      <rPr>
        <b/>
        <sz val="11"/>
        <color theme="1"/>
        <rFont val="Consolas"/>
        <family val="3"/>
      </rPr>
      <t>210423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</si>
  <si>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S0359897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-S0359897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</si>
  <si>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2036</t>
    </r>
    <r>
      <rPr>
        <sz val="11"/>
        <color theme="1"/>
        <rFont val="Consolas"/>
        <family val="3"/>
      </rPr>
      <t>, -- 1761</t>
    </r>
  </si>
  <si>
    <r>
      <t>ProductCode = '</t>
    </r>
    <r>
      <rPr>
        <b/>
        <sz val="11"/>
        <color theme="1"/>
        <rFont val="Consolas"/>
        <family val="3"/>
      </rPr>
      <t>VEH/00010/V-001/XN3EAT/202302</t>
    </r>
    <r>
      <rPr>
        <sz val="11"/>
        <color theme="1"/>
        <rFont val="Consolas"/>
        <family val="3"/>
      </rPr>
      <t>' -- 'VEH/00013/V-001/XN2EAT/202201'</t>
    </r>
  </si>
  <si>
    <t>RE: Service Request S0359897 RE: [Eforms #371571] Ticket Assignment permohonan approval revisi tahun kendaraan di Claculation OLSS from Syafira Vibianti</t>
  </si>
  <si>
    <t>0000756/4/08/09/2022</t>
  </si>
  <si>
    <t>2023-09-29</t>
  </si>
  <si>
    <t>where a.AgreementNumber = '0000756/4/08/09/2022';</t>
  </si>
  <si>
    <t>C:\Cloud Storages\OneDrive - PT. Berlian Sistem Informasi\OLS\OPERATION-OLS\CMDB-TICKETS\S0359903 - Data Maintenance - Revise End Contract OLSS #372237</t>
  </si>
  <si>
    <t>EndPeriodDate = '2023-10-29', -- '2023-09-29'</t>
  </si>
  <si>
    <t>RemarksSys = case when RemarksSys is null then 'S0359903' else RemarksSys + '-S0359903' end</t>
  </si>
  <si>
    <t>where IdOPLAgreement = 3470;</t>
  </si>
  <si>
    <t>RE: Service Request S0359903 RE: Data Maintenance - Revise End Contract OLSS</t>
  </si>
  <si>
    <t>revisi supplier #372361</t>
  </si>
  <si>
    <t>0000646/4/10/07/2023</t>
  </si>
  <si>
    <t>0000783/4/10/09/2023</t>
  </si>
  <si>
    <r>
      <t>where a.SKDNo = '</t>
    </r>
    <r>
      <rPr>
        <b/>
        <sz val="11"/>
        <color theme="1"/>
        <rFont val="Consolas"/>
        <family val="3"/>
      </rPr>
      <t>0000646/4/10/07/2023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</si>
  <si>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theme="1"/>
        <rFont val="Consolas"/>
        <family val="3"/>
      </rPr>
      <t>210106</t>
    </r>
    <r>
      <rPr>
        <sz val="11"/>
        <color theme="1"/>
        <rFont val="Consolas"/>
        <family val="3"/>
      </rPr>
      <t>);</t>
    </r>
  </si>
  <si>
    <t>S0359938</t>
  </si>
  <si>
    <t>Revise Supplier #372361</t>
  </si>
  <si>
    <t>S0359938 - Revise Supplier #372361</t>
  </si>
  <si>
    <t>C:\Cloud Storages\OneDrive - PT. Berlian Sistem Informasi\OLS\OPERATION-OLS\CMDB-TICKETS\S0359938 - Revise Supplier #372361</t>
  </si>
  <si>
    <r>
      <t>RemarksSys = case when RemarksSys is null then '</t>
    </r>
    <r>
      <rPr>
        <b/>
        <sz val="11"/>
        <color theme="1"/>
        <rFont val="Consolas"/>
        <family val="3"/>
      </rPr>
      <t>S0359938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-S0359938</t>
    </r>
    <r>
      <rPr>
        <sz val="11"/>
        <color theme="1"/>
        <rFont val="Consolas"/>
        <family val="3"/>
      </rPr>
      <t>' end</t>
    </r>
  </si>
  <si>
    <t>RE: Service Request S0359938 RE: revisi supplier #372361</t>
  </si>
  <si>
    <t>select a.IdTb_DIS_Agreement,</t>
  </si>
  <si>
    <t>a.DisposalNumber, a.AgreementNumber,</t>
  </si>
  <si>
    <t>a.AssetCode, a.EngineNumber,</t>
  </si>
  <si>
    <t>left join Tb_DIS_AssetSelling b</t>
  </si>
  <si>
    <r>
      <t>where a.DisposalNumber = '</t>
    </r>
    <r>
      <rPr>
        <b/>
        <sz val="11"/>
        <color theme="1"/>
        <rFont val="Consolas"/>
        <family val="3"/>
      </rPr>
      <t>20230921101207008</t>
    </r>
    <r>
      <rPr>
        <sz val="11"/>
        <color theme="1"/>
        <rFont val="Consolas"/>
        <family val="3"/>
      </rPr>
      <t>';</t>
    </r>
  </si>
  <si>
    <t>[URGENT] Penerbitan invoice billing OKTOBER 2023 kontrak lebih cepat KOMPAS, CHAMPION, BANK SYARIAH, COGINDO, JET TEKNOLOGI, GLOBAL JET CARGO - No TIKET #303833  (MFAPPL Support) dan No TIKET #372445 (OLSS)</t>
  </si>
  <si>
    <t>S0359960</t>
  </si>
  <si>
    <t>S0359960 - [URGENT] Penerbitan invoice billing OKTOBER 2023 kontrak lebih cepat KOMPAS, CHAMPION, BANK SYARIAH, COGINDO, JET TEKNOLOGI, GLOBAL JET CARGO - No TIKET #303833  (MFAPPL Support) dan No TIKET #372445 (OLSS)</t>
  </si>
  <si>
    <t>56608/INV/JKS/06/2023</t>
  </si>
  <si>
    <t>56609/INV/JKS/07/2023</t>
  </si>
  <si>
    <t>56610/INV/JKS/08/2023</t>
  </si>
  <si>
    <t>57785/INV/JKS/09/2023</t>
  </si>
  <si>
    <t>55946/INV/JKS/06/2023</t>
  </si>
  <si>
    <t>55947/INV/JKS/07/2023</t>
  </si>
  <si>
    <t>55948/INV/JKS/08/2023</t>
  </si>
  <si>
    <t>57786/INV/JKS/09/2023</t>
  </si>
  <si>
    <t>56611/INV/JKS/08/2023</t>
  </si>
  <si>
    <t>57675/INV/JKS/09/2023</t>
  </si>
  <si>
    <t>Freshdesk Tiket# 2310361 - Generate Data OLSS List of Maintenance Agreement</t>
  </si>
  <si>
    <t>RE: Freshdesk Tiket# 2310361 - Generate Data OLSS List of Maintenance Agreement</t>
  </si>
  <si>
    <t>Eddy Cahyo Ramadhan</t>
  </si>
  <si>
    <t>S0360112</t>
  </si>
  <si>
    <t>Produced by Aryo Budi Dwi Prasetyo on October 4, 2023, 10:29 am</t>
  </si>
  <si>
    <t>S0360112 - Freshdesk Tiket# 2310361 - Generate Data OLSS List of Maintenance Agreement</t>
  </si>
  <si>
    <t>C:\Cloud Storages\OneDrive - PT. Berlian Sistem Informasi\OLS\OPERATION-OLS\CMDB-TICKETS\S0360112 - Freshdesk Tiket# 2310361 - Generate Data OLSS List of Maintenance Agreement</t>
  </si>
  <si>
    <t>RE: [URGENT] Penerbitan invoice billing OKTOBER 2023 kontrak lebih cepat KOMPAS, CHAMPION, BANK SYARIAH, COGINDO, JET TEKNOLOGI, GLOBAL JET CARGO - No TIKET #303833  (MFAPPL Support) dan No TIKET #372445 (OLSS)</t>
  </si>
  <si>
    <t>Service Request S0359960 RE: [URGENT] Penerbitan invoice billing OKTOBER 2023 kontrak lebih cepat KOMPAS, CHAMPION, BANK SYARIAH, COGINDO, JET TEKNOLOGI, GLOBAL JET CARGO - No TIKET #303833  (MFAPPL Support) dan No TIKET #372445 (OLSS)</t>
  </si>
  <si>
    <t>#Ticket Freshdesk 2310403</t>
  </si>
  <si>
    <t>[Extent1].[IdTb_MTN_Monschdl] as [IdTb_MTN_Monschdl],</t>
  </si>
  <si>
    <t>[Extent4].[BranchShortName] as [BranchShortName],</t>
  </si>
  <si>
    <t>[Extent8].[IdTb_OPL_Unit] as [IdTb_OPL_Unit],</t>
  </si>
  <si>
    <t>case</t>
  </si>
  <si>
    <t xml:space="preserve">    when</t>
  </si>
  <si>
    <t xml:space="preserve">    (1 = [Extent1].[IsOPL])</t>
  </si>
  <si>
    <t xml:space="preserve">    then</t>
  </si>
  <si>
    <t xml:space="preserve">    N'OPL UNIT'</t>
  </si>
  <si>
    <t xml:space="preserve">    else</t>
  </si>
  <si>
    <t xml:space="preserve">    N'RPC UNIT'</t>
  </si>
  <si>
    <t>end</t>
  </si>
  <si>
    <t>as [Unit Type], -- [C1],</t>
  </si>
  <si>
    <t>[Extent1].[AgreementNumber] as [AgreementNumber],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</si>
  <si>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</si>
  <si>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</si>
  <si>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</si>
  <si>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date) as [EndContractDate], -- [C2],</t>
  </si>
  <si>
    <t>cast([Extent1].[LastServiceDate] as date) as [LastServiceDate],</t>
  </si>
  <si>
    <t>[Extent1].[KM] as [KM],</t>
  </si>
  <si>
    <t>str([Extent1].[ActualKM]) as [ActualKM], -- [C3],</t>
  </si>
  <si>
    <t>cast([Extent1].[ScheduleDate] as date) as [ScheduleDate], -- [C4],</t>
  </si>
  <si>
    <t>[Extent1].[MaintenanceBudget] as [MaintenanceBudget],</t>
  </si>
  <si>
    <t>[Extent1].[IsOverdue] as [IsOverdue],</t>
  </si>
  <si>
    <t xml:space="preserve">    ([Extent1].[IsConfirmation] is null)</t>
  </si>
  <si>
    <t xml:space="preserve">    cast(0 as bit)</t>
  </si>
  <si>
    <t xml:space="preserve">    [Extent1].[IsConfirmation]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</si>
  <si>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</si>
  <si>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</si>
  <si>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</si>
  <si>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</si>
  <si>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[Extent1].[Workshop] as [Workshop],</t>
  </si>
  <si>
    <t>[Extent1].[WorkshopLocation] as [WorkshopLocation],</t>
  </si>
  <si>
    <t xml:space="preserve">    ([Extent1].[IsWorkshop] is null)</t>
  </si>
  <si>
    <t xml:space="preserve">    [Extent1].[IsWorkshop]</t>
  </si>
  <si>
    <t>as [IsWorkshop], -- [C7],</t>
  </si>
  <si>
    <t>cast([Extent1].[StartDate] as date) as [StartDate],</t>
  </si>
  <si>
    <t>cast([Extent1].[EndDate] as date) as [EndDate],</t>
  </si>
  <si>
    <t xml:space="preserve">    ([Extent5].[StatusDescription] is null)</t>
  </si>
  <si>
    <t xml:space="preserve">    '@p__linq__0' -- @p__linq__0</t>
  </si>
  <si>
    <t xml:space="preserve">    [Extent5].[StatusDescription]</t>
  </si>
  <si>
    <t>as [StatusDescription], -- [C8],</t>
  </si>
  <si>
    <t xml:space="preserve">    ([Apply1].[IdTb_MTN_WorkOrder] is not null)</t>
  </si>
  <si>
    <t xml:space="preserve">    [Apply1].[IdTb_MTN_WorkOrder]</t>
  </si>
  <si>
    <t>as [IdTb_MTN_WorkOrder], -- [C9],</t>
  </si>
  <si>
    <t>[Apply1].[CreatedBy] as [CreatedBy],</t>
  </si>
  <si>
    <t xml:space="preserve">    ([Extent5].[IdTb_OPL_Status] is not null)</t>
  </si>
  <si>
    <t xml:space="preserve">    [Extent5].[IdTb_OPL_Status]</t>
  </si>
  <si>
    <t>as [IdTb_OPL_Status], -- [C10],</t>
  </si>
  <si>
    <t>[Extent1].[IsDelete] as [IsDelete],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</si>
  <si>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</si>
  <si>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</si>
  <si>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</si>
  <si>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>replace(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</si>
  <si>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</si>
  <si>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</si>
  <si>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</si>
  <si>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</si>
  <si>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</si>
  <si>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</si>
  <si>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N' ',</t>
  </si>
  <si>
    <t xml:space="preserve">    N'0'</t>
  </si>
  <si>
    <t>) as [C12],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</si>
  <si>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</si>
  <si>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</si>
  <si>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</si>
  <si>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</si>
  <si>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</si>
  <si>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</si>
  <si>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</si>
  <si>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</si>
  <si>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</si>
  <si>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</si>
  <si>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</si>
  <si>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[C15],</t>
  </si>
  <si>
    <t>[Apply1].[WorkOrderNum],</t>
  </si>
  <si>
    <t>[Apply1].[WorkOrderStatus],</t>
  </si>
  <si>
    <t>[Apply1].[WorkOrderStatusDesc]</t>
  </si>
  <si>
    <t>[Tb_MTN_Monschdl] as [Extent1]</t>
  </si>
  <si>
    <t>left outer join (</t>
  </si>
  <si>
    <t xml:space="preserve">    select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</si>
  <si>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</si>
  <si>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</si>
  <si>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[Limit1].[WorkOrderNum],</t>
  </si>
  <si>
    <t xml:space="preserve">    [Limit1].[WorkOrderStatus] as [WorkOrderStatus],</t>
  </si>
  <si>
    <t xml:space="preserve">    [Limit1].[WorkOrderStatusDesc],</t>
  </si>
  <si>
    <t xml:space="preserve">    [Limit1].[CreatedBy] as [CreatedBy]</t>
  </si>
  <si>
    <t xml:space="preserve">    </t>
  </si>
  <si>
    <t xml:space="preserve">    from</t>
  </si>
  <si>
    <t xml:space="preserve">    (</t>
  </si>
  <si>
    <t xml:space="preserve">        select distinct</t>
  </si>
  <si>
    <t xml:space="preserve">        [Extent2].[IdTb_MTN_Monschdl] as [IdTb_MTN_Monschdl]</t>
  </si>
  <si>
    <t xml:space="preserve">        </t>
  </si>
  <si>
    <t xml:space="preserve">        from</t>
  </si>
  <si>
    <t xml:space="preserve">        [Tb_MTN_WorkOrder] as [Extent2]</t>
  </si>
  <si>
    <t xml:space="preserve">    )</t>
  </si>
  <si>
    <t xml:space="preserve">    as [Distinct1]</t>
  </si>
  <si>
    <t xml:space="preserve">    cross apply (</t>
  </si>
  <si>
    <t xml:space="preserve">        select top (1)</t>
  </si>
  <si>
    <t xml:space="preserve">        [Project2].[IdTb_MTN_WorkOrder] as [IdTb_MTN_WorkOrder],</t>
  </si>
  <si>
    <t xml:space="preserve">        [Project2].[WorkOrderNum] as [WorkOrderNum],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</si>
  <si>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</si>
  <si>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</si>
  <si>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[Project2].[WorkOrderStatusDesc] as [WorkOrderStatusDesc],</t>
  </si>
  <si>
    <t xml:space="preserve">        [Project2].[CreatedBy] as [CreatedBy]</t>
  </si>
  <si>
    <t xml:space="preserve">        (</t>
  </si>
  <si>
    <t xml:space="preserve">            select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</si>
  <si>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</si>
  <si>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</si>
  <si>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</si>
  <si>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</si>
  <si>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</si>
  <si>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</t>
  </si>
  <si>
    <t xml:space="preserve">            from</t>
  </si>
  <si>
    <t xml:space="preserve">            [Tb_MTN_WorkOrder] as [Extent3]</t>
  </si>
  <si>
    <t xml:space="preserve">            where</t>
  </si>
  <si>
    <t xml:space="preserve">            [Distinct1].[IdTb_MTN_Monschdl] = [Extent3].[IdTb_MTN_Monschdl]</t>
  </si>
  <si>
    <t xml:space="preserve">        ) as [Project2]</t>
  </si>
  <si>
    <t xml:space="preserve">        order by</t>
  </si>
  <si>
    <t xml:space="preserve">        [Project2].[CreatedDate] desc</t>
  </si>
  <si>
    <t xml:space="preserve">    ) as [Limit1]</t>
  </si>
  <si>
    <t>) as [Apply1]</t>
  </si>
  <si>
    <t>on [Extent1].[IdTb_MTN_Monschdl] = [Apply1].[IdTb_MTN_Monschdl1]</t>
  </si>
  <si>
    <t>left outer join [Tb_OPL_Branch] as [Extent4]</t>
  </si>
  <si>
    <t>on [Extent1].[IdTb_OPL_Branch] = [Extent4].[IdTb_OPL_Branch]</t>
  </si>
  <si>
    <t>left outer join [Tb_OPL_Status] as [Extent5]</t>
  </si>
  <si>
    <t>on [Apply1].[WorkOrderStatus] = [Extent5].[IdTb_OPL_Status]</t>
  </si>
  <si>
    <t>left outer join [OptionItemValues] as [Extent6]</t>
  </si>
  <si>
    <t>on [Extent1].[MaintenanceType] = (ltrim(rtrim(str(cast([Extent6].[IdOptionItemValue] as float)))))</t>
  </si>
  <si>
    <t>left outer join [OptionItemValues] as [Extent7]</t>
  </si>
  <si>
    <t>on ([Extent1].[MaintenanceCategory] = (ltrim(rtrim(str(cast([Extent7].[IdOptionItemValue] as float))))))</t>
  </si>
  <si>
    <t xml:space="preserve">    ([Extent1].[MaintenanceCategory] is null)</t>
  </si>
  <si>
    <t xml:space="preserve">    and</t>
  </si>
  <si>
    <t xml:space="preserve">    (ltrim(rtrim(str(cast([Extent7].[IdOptionItemValue] as float)))) is null)</t>
  </si>
  <si>
    <t>inner join</t>
  </si>
  <si>
    <t>[Tb_OPL_Unit] as [Extent8]</t>
  </si>
  <si>
    <t>on [Extent1].[IdTb_OPL_Unit] = [Extent8].[IdTb_OPL_Unit]</t>
  </si>
  <si>
    <t>0 = [Extent1].[IsDelete]</t>
  </si>
  <si>
    <t>--and [Extent1].[AgreementNumber] like '%2023'</t>
  </si>
  <si>
    <t>--and [Extent8].[PoliceNumberAct] = 'L8272CAA'</t>
  </si>
  <si>
    <t>and [Extent1].[ScheduleDate] &gt;= '2020-01-01'</t>
  </si>
  <si>
    <t>and [Extent1].[ScheduleDate] &lt; '2023-10-01'</t>
  </si>
  <si>
    <t>[Extent4].[BranchShortName],</t>
  </si>
  <si>
    <t>[Extent1].[AgreementNumber],</t>
  </si>
  <si>
    <t>[Extent8].[PoliceNumberAct],</t>
  </si>
  <si>
    <t>[Extent1].[ScheduleDate]</t>
  </si>
  <si>
    <t>--select top 1000 a.* from Tb_MTN_Monschdl a</t>
  </si>
  <si>
    <t xml:space="preserve">            [Extent3].[WorkOrderNum] as [WorkOrderNum],</t>
  </si>
  <si>
    <t xml:space="preserve">            [a1].[StatusDescription] as [WorkOrderStatusDesc],</t>
  </si>
  <si>
    <t xml:space="preserve">            join [Tb_OPL_Status] as [a1]</t>
  </si>
  <si>
    <t xml:space="preserve">            on [Extent3].[WorkOrderStatus] = [a1].[IdTb_OPL_Status]</t>
  </si>
  <si>
    <t>S0360178</t>
  </si>
  <si>
    <t>S0360178 - #Ticket Freshdesk 2310403</t>
  </si>
  <si>
    <t>C:\Cloud Storages\OneDrive - PT. Berlian Sistem Informasi\OLS\OPERATION-OLS\CMDB-TICKETS\S0360178 - #Ticket Freshdesk 2310403</t>
  </si>
  <si>
    <t>RE: Service Request S0360178 created successfullyRE: #Ticket Freshdesk 2310403</t>
  </si>
  <si>
    <t>revisi quantity unit #373006</t>
  </si>
  <si>
    <t>S0360210 - revisi quantity unit #373006</t>
  </si>
  <si>
    <t>Problem Bu Karina</t>
  </si>
  <si>
    <t>from Tb_DIS_AssetSellingDetail a</t>
  </si>
  <si>
    <t>where a.ReportNumber = '00043/RPT/AUC/09/2023';</t>
  </si>
  <si>
    <t>ReportNumber</t>
  </si>
  <si>
    <t>TemplateLink</t>
  </si>
  <si>
    <t>5039982C-FF76-44CE-B528-F0E23307C9E5</t>
  </si>
  <si>
    <t>Created</t>
  </si>
  <si>
    <t>Checked</t>
  </si>
  <si>
    <t>update Tb_DIS_AssetSellingDetail</t>
  </si>
  <si>
    <t>IsDeleted = 1</t>
  </si>
  <si>
    <t>where IdTb_DIS_AssetSellingDetail = 827;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</si>
</sst>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444444"/>
      <name val="Calibri"/>
      <family val="2"/>
      <scheme val="minor"/>
    </font>
    <font>
      <b/>
      <sz val="10"/>
      <color rgb="FF000000"/>
      <name val="Open Sans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FF"/>
      <name val="Consolas"/>
      <family val="3"/>
    </font>
    <font>
      <b/>
      <sz val="10"/>
      <color indexed="8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3F4F4"/>
        <bgColor rgb="FF000000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0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9" fillId="0" borderId="0"/>
    <xf numFmtId="0" fontId="80" fillId="0" borderId="0"/>
    <xf numFmtId="0" fontId="81" fillId="0" borderId="0"/>
    <xf numFmtId="0" fontId="82" fillId="0" borderId="0"/>
    <xf numFmtId="0" fontId="84" fillId="0" borderId="0"/>
    <xf numFmtId="0" fontId="85" fillId="0" borderId="0"/>
    <xf numFmtId="0" fontId="87" fillId="0" borderId="0"/>
    <xf numFmtId="0" fontId="88" fillId="0" borderId="0"/>
    <xf numFmtId="0" fontId="89" fillId="0" borderId="0"/>
    <xf numFmtId="0" fontId="90" fillId="0" borderId="0"/>
    <xf numFmtId="0" fontId="92" fillId="0" borderId="0"/>
    <xf numFmtId="0" fontId="93" fillId="0" borderId="0"/>
    <xf numFmtId="0" fontId="95" fillId="0" borderId="0"/>
    <xf numFmtId="0" fontId="98" fillId="0" borderId="0"/>
    <xf numFmtId="0" fontId="103" fillId="0" borderId="0"/>
    <xf numFmtId="0" fontId="106" fillId="0" borderId="0"/>
  </cellStyleXfs>
  <cellXfs count="21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 wrapText="1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56" fillId="0" borderId="0" xfId="0" applyFont="1" applyAlignment="1">
      <alignment vertical="top"/>
    </xf>
    <xf numFmtId="0" fontId="1" fillId="3" borderId="0" xfId="0" applyFont="1" applyFill="1" applyAlignment="1">
      <alignment horizontal="center" vertical="center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0" fillId="5" borderId="0" xfId="0" applyFill="1"/>
    <xf numFmtId="0" fontId="45" fillId="18" borderId="1" xfId="47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11" borderId="0" xfId="0" quotePrefix="1" applyFont="1" applyFill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0" fillId="0" borderId="0" xfId="0" applyAlignment="1">
      <alignment vertical="center"/>
    </xf>
    <xf numFmtId="0" fontId="45" fillId="22" borderId="1" xfId="47" applyFill="1" applyBorder="1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86" fillId="0" borderId="0" xfId="0" applyFont="1"/>
    <xf numFmtId="0" fontId="37" fillId="7" borderId="0" xfId="0" quotePrefix="1" applyFont="1" applyFill="1" applyAlignment="1">
      <alignment vertical="top"/>
    </xf>
    <xf numFmtId="0" fontId="91" fillId="0" borderId="0" xfId="0" applyFont="1"/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0" borderId="1" xfId="47" applyNumberFormat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0" borderId="0" xfId="47" applyAlignment="1">
      <alignment vertical="top"/>
    </xf>
    <xf numFmtId="14" fontId="45" fillId="15" borderId="1" xfId="47" applyNumberFormat="1" applyFill="1" applyBorder="1" applyAlignment="1">
      <alignment vertical="top" wrapText="1"/>
    </xf>
    <xf numFmtId="0" fontId="94" fillId="5" borderId="1" xfId="47" applyFont="1" applyFill="1" applyBorder="1" applyAlignment="1">
      <alignment vertical="top" wrapText="1"/>
    </xf>
    <xf numFmtId="14" fontId="94" fillId="5" borderId="1" xfId="47" applyNumberFormat="1" applyFont="1" applyFill="1" applyBorder="1" applyAlignment="1">
      <alignment vertical="top" wrapText="1"/>
    </xf>
    <xf numFmtId="0" fontId="94" fillId="8" borderId="1" xfId="47" applyFont="1" applyFill="1" applyBorder="1" applyAlignment="1">
      <alignment vertical="top" wrapText="1"/>
    </xf>
    <xf numFmtId="14" fontId="94" fillId="8" borderId="1" xfId="47" applyNumberFormat="1" applyFont="1" applyFill="1" applyBorder="1" applyAlignment="1">
      <alignment vertical="top" wrapText="1"/>
    </xf>
    <xf numFmtId="14" fontId="45" fillId="22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0" fillId="9" borderId="0" xfId="0" applyFill="1" applyAlignment="1">
      <alignment vertical="top"/>
    </xf>
    <xf numFmtId="0" fontId="95" fillId="0" borderId="0" xfId="98" applyAlignment="1">
      <alignment vertical="top"/>
    </xf>
    <xf numFmtId="0" fontId="96" fillId="14" borderId="1" xfId="98" applyFont="1" applyFill="1" applyBorder="1" applyAlignment="1">
      <alignment horizontal="center" vertical="center" wrapText="1"/>
    </xf>
    <xf numFmtId="0" fontId="95" fillId="16" borderId="1" xfId="98" applyFill="1" applyBorder="1" applyAlignment="1">
      <alignment vertical="top" wrapText="1"/>
    </xf>
    <xf numFmtId="14" fontId="95" fillId="16" borderId="1" xfId="98" applyNumberFormat="1" applyFill="1" applyBorder="1" applyAlignment="1">
      <alignment vertical="top" wrapText="1"/>
    </xf>
    <xf numFmtId="0" fontId="95" fillId="8" borderId="1" xfId="98" applyFill="1" applyBorder="1" applyAlignment="1">
      <alignment vertical="top" wrapText="1"/>
    </xf>
    <xf numFmtId="14" fontId="95" fillId="8" borderId="1" xfId="98" applyNumberFormat="1" applyFill="1" applyBorder="1" applyAlignment="1">
      <alignment vertical="top" wrapText="1"/>
    </xf>
    <xf numFmtId="0" fontId="95" fillId="18" borderId="1" xfId="98" applyFill="1" applyBorder="1" applyAlignment="1">
      <alignment vertical="top" wrapText="1"/>
    </xf>
    <xf numFmtId="0" fontId="45" fillId="8" borderId="1" xfId="98" applyFont="1" applyFill="1" applyBorder="1" applyAlignment="1">
      <alignment vertical="top" wrapText="1"/>
    </xf>
    <xf numFmtId="0" fontId="95" fillId="0" borderId="1" xfId="98" applyBorder="1" applyAlignment="1">
      <alignment vertical="top" wrapText="1"/>
    </xf>
    <xf numFmtId="0" fontId="45" fillId="0" borderId="1" xfId="98" applyFont="1" applyBorder="1" applyAlignment="1">
      <alignment vertical="top" wrapText="1"/>
    </xf>
    <xf numFmtId="14" fontId="95" fillId="0" borderId="1" xfId="98" applyNumberFormat="1" applyBorder="1" applyAlignment="1">
      <alignment vertical="top" wrapText="1"/>
    </xf>
    <xf numFmtId="0" fontId="95" fillId="17" borderId="1" xfId="98" applyFill="1" applyBorder="1" applyAlignment="1">
      <alignment vertical="top" wrapText="1"/>
    </xf>
    <xf numFmtId="0" fontId="95" fillId="19" borderId="1" xfId="98" applyFill="1" applyBorder="1" applyAlignment="1">
      <alignment vertical="top" wrapText="1"/>
    </xf>
    <xf numFmtId="0" fontId="95" fillId="11" borderId="1" xfId="98" applyFill="1" applyBorder="1" applyAlignment="1">
      <alignment vertical="top" wrapText="1"/>
    </xf>
    <xf numFmtId="0" fontId="45" fillId="17" borderId="1" xfId="98" applyFont="1" applyFill="1" applyBorder="1" applyAlignment="1">
      <alignment vertical="top" wrapText="1"/>
    </xf>
    <xf numFmtId="14" fontId="95" fillId="11" borderId="1" xfId="98" applyNumberFormat="1" applyFill="1" applyBorder="1" applyAlignment="1">
      <alignment vertical="top" wrapText="1"/>
    </xf>
    <xf numFmtId="14" fontId="95" fillId="17" borderId="1" xfId="98" applyNumberFormat="1" applyFill="1" applyBorder="1" applyAlignment="1">
      <alignment vertical="top" wrapText="1"/>
    </xf>
    <xf numFmtId="14" fontId="95" fillId="19" borderId="1" xfId="98" applyNumberFormat="1" applyFill="1" applyBorder="1" applyAlignment="1">
      <alignment vertical="top" wrapText="1"/>
    </xf>
    <xf numFmtId="0" fontId="9" fillId="0" borderId="0" xfId="0" quotePrefix="1" applyFont="1" applyAlignment="1">
      <alignment vertical="top"/>
    </xf>
    <xf numFmtId="0" fontId="95" fillId="7" borderId="1" xfId="98" applyFill="1" applyBorder="1" applyAlignment="1">
      <alignment vertical="top" wrapText="1"/>
    </xf>
    <xf numFmtId="14" fontId="95" fillId="7" borderId="1" xfId="98" applyNumberFormat="1" applyFill="1" applyBorder="1" applyAlignment="1">
      <alignment vertical="top" wrapText="1"/>
    </xf>
    <xf numFmtId="0" fontId="83" fillId="23" borderId="1" xfId="98" applyFont="1" applyFill="1" applyBorder="1" applyAlignment="1">
      <alignment vertical="top" wrapText="1"/>
    </xf>
    <xf numFmtId="14" fontId="83" fillId="23" borderId="1" xfId="98" applyNumberFormat="1" applyFont="1" applyFill="1" applyBorder="1" applyAlignment="1">
      <alignment vertical="top" wrapText="1"/>
    </xf>
    <xf numFmtId="0" fontId="45" fillId="7" borderId="1" xfId="98" applyFont="1" applyFill="1" applyBorder="1" applyAlignment="1">
      <alignment vertical="top" wrapText="1"/>
    </xf>
    <xf numFmtId="47" fontId="0" fillId="0" borderId="0" xfId="0" applyNumberFormat="1" applyAlignment="1">
      <alignment vertical="center"/>
    </xf>
    <xf numFmtId="0" fontId="83" fillId="8" borderId="1" xfId="98" applyFont="1" applyFill="1" applyBorder="1" applyAlignment="1">
      <alignment vertical="top" wrapText="1"/>
    </xf>
    <xf numFmtId="14" fontId="83" fillId="8" borderId="1" xfId="98" applyNumberFormat="1" applyFont="1" applyFill="1" applyBorder="1" applyAlignment="1">
      <alignment vertical="top" wrapText="1"/>
    </xf>
    <xf numFmtId="0" fontId="1" fillId="3" borderId="0" xfId="0" applyFont="1" applyFill="1" applyAlignment="1">
      <alignment horizontal="center" vertical="top"/>
    </xf>
    <xf numFmtId="0" fontId="45" fillId="24" borderId="1" xfId="47" applyFill="1" applyBorder="1" applyAlignment="1">
      <alignment vertical="top" wrapText="1"/>
    </xf>
    <xf numFmtId="14" fontId="45" fillId="24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98" fillId="0" borderId="0" xfId="99" applyAlignment="1">
      <alignment vertical="top"/>
    </xf>
    <xf numFmtId="0" fontId="99" fillId="14" borderId="1" xfId="99" applyFont="1" applyFill="1" applyBorder="1" applyAlignment="1">
      <alignment horizontal="center" vertical="center" wrapText="1"/>
    </xf>
    <xf numFmtId="0" fontId="98" fillId="16" borderId="1" xfId="99" applyFill="1" applyBorder="1" applyAlignment="1">
      <alignment vertical="top" wrapText="1"/>
    </xf>
    <xf numFmtId="14" fontId="98" fillId="16" borderId="1" xfId="99" applyNumberFormat="1" applyFill="1" applyBorder="1" applyAlignment="1">
      <alignment vertical="top" wrapText="1"/>
    </xf>
    <xf numFmtId="0" fontId="98" fillId="8" borderId="1" xfId="99" applyFill="1" applyBorder="1" applyAlignment="1">
      <alignment vertical="top" wrapText="1"/>
    </xf>
    <xf numFmtId="14" fontId="98" fillId="8" borderId="1" xfId="99" applyNumberFormat="1" applyFill="1" applyBorder="1" applyAlignment="1">
      <alignment vertical="top" wrapText="1"/>
    </xf>
    <xf numFmtId="0" fontId="98" fillId="18" borderId="1" xfId="99" applyFill="1" applyBorder="1" applyAlignment="1">
      <alignment vertical="top" wrapText="1"/>
    </xf>
    <xf numFmtId="0" fontId="98" fillId="15" borderId="1" xfId="99" applyFill="1" applyBorder="1" applyAlignment="1">
      <alignment vertical="top" wrapText="1"/>
    </xf>
    <xf numFmtId="14" fontId="98" fillId="15" borderId="1" xfId="99" applyNumberFormat="1" applyFill="1" applyBorder="1" applyAlignment="1">
      <alignment vertical="top" wrapText="1"/>
    </xf>
    <xf numFmtId="0" fontId="45" fillId="15" borderId="1" xfId="99" applyFont="1" applyFill="1" applyBorder="1" applyAlignment="1">
      <alignment vertical="top" wrapText="1"/>
    </xf>
    <xf numFmtId="0" fontId="98" fillId="0" borderId="1" xfId="99" applyBorder="1" applyAlignment="1">
      <alignment vertical="top" wrapText="1"/>
    </xf>
    <xf numFmtId="0" fontId="45" fillId="0" borderId="1" xfId="99" applyFont="1" applyBorder="1" applyAlignment="1">
      <alignment vertical="top" wrapText="1"/>
    </xf>
    <xf numFmtId="14" fontId="98" fillId="0" borderId="1" xfId="99" applyNumberFormat="1" applyBorder="1" applyAlignment="1">
      <alignment vertical="top" wrapText="1"/>
    </xf>
    <xf numFmtId="0" fontId="98" fillId="7" borderId="1" xfId="99" applyFill="1" applyBorder="1" applyAlignment="1">
      <alignment vertical="top" wrapText="1"/>
    </xf>
    <xf numFmtId="0" fontId="45" fillId="7" borderId="1" xfId="99" applyFont="1" applyFill="1" applyBorder="1" applyAlignment="1">
      <alignment vertical="top" wrapText="1"/>
    </xf>
    <xf numFmtId="14" fontId="98" fillId="7" borderId="1" xfId="99" applyNumberFormat="1" applyFill="1" applyBorder="1" applyAlignment="1">
      <alignment vertical="top" wrapText="1"/>
    </xf>
    <xf numFmtId="0" fontId="98" fillId="25" borderId="1" xfId="99" applyFill="1" applyBorder="1" applyAlignment="1">
      <alignment vertical="top" wrapText="1"/>
    </xf>
    <xf numFmtId="0" fontId="101" fillId="0" borderId="0" xfId="0" applyFont="1"/>
    <xf numFmtId="0" fontId="102" fillId="0" borderId="0" xfId="0" applyFont="1"/>
    <xf numFmtId="0" fontId="98" fillId="22" borderId="1" xfId="99" applyFill="1" applyBorder="1" applyAlignment="1">
      <alignment vertical="top" wrapText="1"/>
    </xf>
    <xf numFmtId="14" fontId="98" fillId="22" borderId="1" xfId="99" applyNumberFormat="1" applyFill="1" applyBorder="1" applyAlignment="1">
      <alignment vertical="top" wrapText="1"/>
    </xf>
    <xf numFmtId="0" fontId="98" fillId="11" borderId="1" xfId="99" applyFill="1" applyBorder="1" applyAlignment="1">
      <alignment vertical="top" wrapText="1"/>
    </xf>
    <xf numFmtId="14" fontId="98" fillId="11" borderId="1" xfId="99" applyNumberFormat="1" applyFill="1" applyBorder="1" applyAlignment="1">
      <alignment vertical="top" wrapText="1"/>
    </xf>
    <xf numFmtId="0" fontId="45" fillId="11" borderId="1" xfId="99" applyFon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98" fillId="5" borderId="1" xfId="99" applyFill="1" applyBorder="1" applyAlignment="1">
      <alignment vertical="top" wrapText="1"/>
    </xf>
    <xf numFmtId="14" fontId="98" fillId="5" borderId="1" xfId="99" applyNumberFormat="1" applyFill="1" applyBorder="1" applyAlignment="1">
      <alignment vertical="top" wrapText="1"/>
    </xf>
    <xf numFmtId="11" fontId="0" fillId="0" borderId="0" xfId="0" applyNumberFormat="1" applyAlignment="1">
      <alignment vertical="top"/>
    </xf>
    <xf numFmtId="0" fontId="103" fillId="0" borderId="0" xfId="100" applyAlignment="1">
      <alignment vertical="top"/>
    </xf>
    <xf numFmtId="0" fontId="104" fillId="14" borderId="1" xfId="100" applyFont="1" applyFill="1" applyBorder="1" applyAlignment="1">
      <alignment horizontal="center" vertical="center" wrapText="1"/>
    </xf>
    <xf numFmtId="0" fontId="103" fillId="16" borderId="1" xfId="100" applyFill="1" applyBorder="1" applyAlignment="1">
      <alignment vertical="top" wrapText="1"/>
    </xf>
    <xf numFmtId="14" fontId="103" fillId="16" borderId="1" xfId="100" applyNumberFormat="1" applyFill="1" applyBorder="1" applyAlignment="1">
      <alignment vertical="top" wrapText="1"/>
    </xf>
    <xf numFmtId="0" fontId="103" fillId="8" borderId="1" xfId="100" applyFill="1" applyBorder="1" applyAlignment="1">
      <alignment vertical="top" wrapText="1"/>
    </xf>
    <xf numFmtId="14" fontId="103" fillId="8" borderId="1" xfId="100" applyNumberFormat="1" applyFill="1" applyBorder="1" applyAlignment="1">
      <alignment vertical="top" wrapText="1"/>
    </xf>
    <xf numFmtId="0" fontId="103" fillId="9" borderId="1" xfId="100" applyFill="1" applyBorder="1" applyAlignment="1">
      <alignment vertical="top" wrapText="1"/>
    </xf>
    <xf numFmtId="0" fontId="103" fillId="19" borderId="1" xfId="100" applyFill="1" applyBorder="1" applyAlignment="1">
      <alignment vertical="top" wrapText="1"/>
    </xf>
    <xf numFmtId="0" fontId="103" fillId="11" borderId="1" xfId="100" applyFill="1" applyBorder="1" applyAlignment="1">
      <alignment vertical="top" wrapText="1"/>
    </xf>
    <xf numFmtId="14" fontId="103" fillId="11" borderId="1" xfId="100" applyNumberFormat="1" applyFill="1" applyBorder="1" applyAlignment="1">
      <alignment vertical="top" wrapText="1"/>
    </xf>
    <xf numFmtId="0" fontId="103" fillId="0" borderId="1" xfId="100" applyBorder="1" applyAlignment="1">
      <alignment vertical="top" wrapText="1"/>
    </xf>
    <xf numFmtId="14" fontId="103" fillId="0" borderId="1" xfId="100" applyNumberFormat="1" applyBorder="1" applyAlignment="1">
      <alignment vertical="top" wrapText="1"/>
    </xf>
    <xf numFmtId="0" fontId="45" fillId="0" borderId="1" xfId="100" applyFont="1" applyBorder="1" applyAlignment="1">
      <alignment vertical="top" wrapText="1"/>
    </xf>
    <xf numFmtId="14" fontId="103" fillId="19" borderId="1" xfId="100" applyNumberFormat="1" applyFill="1" applyBorder="1" applyAlignment="1">
      <alignment vertical="top" wrapText="1"/>
    </xf>
    <xf numFmtId="14" fontId="45" fillId="26" borderId="1" xfId="47" applyNumberFormat="1" applyFill="1" applyBorder="1" applyAlignment="1">
      <alignment vertical="top" wrapText="1"/>
    </xf>
    <xf numFmtId="0" fontId="103" fillId="18" borderId="1" xfId="100" applyFill="1" applyBorder="1" applyAlignment="1">
      <alignment vertical="top" wrapText="1"/>
    </xf>
    <xf numFmtId="2" fontId="46" fillId="14" borderId="1" xfId="47" applyNumberFormat="1" applyFont="1" applyFill="1" applyBorder="1" applyAlignment="1">
      <alignment horizontal="center" vertical="center" wrapText="1"/>
    </xf>
    <xf numFmtId="2" fontId="45" fillId="26" borderId="1" xfId="47" applyNumberFormat="1" applyFill="1" applyBorder="1" applyAlignment="1">
      <alignment vertical="top" wrapText="1"/>
    </xf>
    <xf numFmtId="2" fontId="45" fillId="0" borderId="1" xfId="47" applyNumberFormat="1" applyBorder="1" applyAlignment="1">
      <alignment vertical="top" wrapText="1"/>
    </xf>
    <xf numFmtId="14" fontId="0" fillId="0" borderId="0" xfId="0" applyNumberFormat="1"/>
    <xf numFmtId="3" fontId="0" fillId="0" borderId="0" xfId="0" applyNumberFormat="1"/>
    <xf numFmtId="14" fontId="37" fillId="8" borderId="0" xfId="0" applyNumberFormat="1" applyFont="1" applyFill="1"/>
    <xf numFmtId="14" fontId="2" fillId="0" borderId="0" xfId="0" quotePrefix="1" applyNumberFormat="1" applyFont="1" applyAlignment="1">
      <alignment vertical="top"/>
    </xf>
    <xf numFmtId="0" fontId="8" fillId="0" borderId="0" xfId="0" applyFont="1" applyAlignment="1">
      <alignment vertical="top"/>
    </xf>
    <xf numFmtId="0" fontId="8" fillId="5" borderId="0" xfId="0" applyFont="1" applyFill="1" applyAlignment="1">
      <alignment vertical="top"/>
    </xf>
    <xf numFmtId="0" fontId="8" fillId="11" borderId="0" xfId="0" applyFont="1" applyFill="1" applyAlignment="1">
      <alignment vertical="top"/>
    </xf>
    <xf numFmtId="0" fontId="8" fillId="8" borderId="0" xfId="0" applyFont="1" applyFill="1" applyAlignment="1">
      <alignment vertical="top"/>
    </xf>
    <xf numFmtId="0" fontId="103" fillId="7" borderId="1" xfId="100" applyFill="1" applyBorder="1" applyAlignment="1">
      <alignment vertical="top" wrapText="1"/>
    </xf>
    <xf numFmtId="0" fontId="45" fillId="7" borderId="1" xfId="100" applyFont="1" applyFill="1" applyBorder="1" applyAlignment="1">
      <alignment vertical="top" wrapText="1"/>
    </xf>
    <xf numFmtId="14" fontId="103" fillId="7" borderId="1" xfId="100" applyNumberFormat="1" applyFill="1" applyBorder="1" applyAlignment="1">
      <alignment vertical="top" wrapText="1"/>
    </xf>
    <xf numFmtId="0" fontId="83" fillId="19" borderId="1" xfId="47" applyFont="1" applyFill="1" applyBorder="1" applyAlignment="1">
      <alignment vertical="top" wrapText="1"/>
    </xf>
    <xf numFmtId="14" fontId="83" fillId="19" borderId="1" xfId="47" applyNumberFormat="1" applyFont="1" applyFill="1" applyBorder="1" applyAlignment="1">
      <alignment vertical="top" wrapText="1"/>
    </xf>
    <xf numFmtId="0" fontId="45" fillId="16" borderId="1" xfId="47" applyFill="1" applyBorder="1" applyAlignment="1">
      <alignment vertical="top"/>
    </xf>
    <xf numFmtId="0" fontId="45" fillId="5" borderId="1" xfId="47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0" fontId="45" fillId="23" borderId="1" xfId="47" applyFill="1" applyBorder="1" applyAlignment="1">
      <alignment vertical="top" wrapText="1"/>
    </xf>
    <xf numFmtId="14" fontId="45" fillId="23" borderId="1" xfId="47" applyNumberFormat="1" applyFill="1" applyBorder="1" applyAlignment="1">
      <alignment vertical="top" wrapText="1"/>
    </xf>
    <xf numFmtId="0" fontId="106" fillId="0" borderId="0" xfId="101" applyAlignment="1">
      <alignment vertical="top"/>
    </xf>
    <xf numFmtId="0" fontId="107" fillId="14" borderId="1" xfId="101" applyFont="1" applyFill="1" applyBorder="1" applyAlignment="1">
      <alignment horizontal="center" vertical="center" wrapText="1"/>
    </xf>
    <xf numFmtId="0" fontId="106" fillId="16" borderId="1" xfId="101" applyFill="1" applyBorder="1" applyAlignment="1">
      <alignment vertical="top" wrapText="1"/>
    </xf>
    <xf numFmtId="14" fontId="106" fillId="16" borderId="1" xfId="101" applyNumberFormat="1" applyFill="1" applyBorder="1" applyAlignment="1">
      <alignment vertical="top" wrapText="1"/>
    </xf>
    <xf numFmtId="0" fontId="106" fillId="8" borderId="1" xfId="101" applyFill="1" applyBorder="1" applyAlignment="1">
      <alignment vertical="top" wrapText="1"/>
    </xf>
    <xf numFmtId="14" fontId="106" fillId="8" borderId="1" xfId="101" applyNumberFormat="1" applyFill="1" applyBorder="1" applyAlignment="1">
      <alignment vertical="top" wrapText="1"/>
    </xf>
    <xf numFmtId="0" fontId="106" fillId="5" borderId="1" xfId="101" applyFill="1" applyBorder="1" applyAlignment="1">
      <alignment vertical="top" wrapText="1"/>
    </xf>
    <xf numFmtId="14" fontId="106" fillId="5" borderId="1" xfId="101" applyNumberFormat="1" applyFill="1" applyBorder="1" applyAlignment="1">
      <alignment vertical="top" wrapText="1"/>
    </xf>
    <xf numFmtId="0" fontId="106" fillId="0" borderId="1" xfId="101" applyBorder="1" applyAlignment="1">
      <alignment vertical="top" wrapText="1"/>
    </xf>
    <xf numFmtId="14" fontId="106" fillId="0" borderId="1" xfId="101" applyNumberFormat="1" applyBorder="1" applyAlignment="1">
      <alignment vertical="top" wrapText="1"/>
    </xf>
    <xf numFmtId="0" fontId="45" fillId="0" borderId="1" xfId="101" applyFont="1" applyBorder="1" applyAlignment="1">
      <alignment vertical="top" wrapText="1"/>
    </xf>
    <xf numFmtId="0" fontId="106" fillId="7" borderId="1" xfId="101" applyFill="1" applyBorder="1" applyAlignment="1">
      <alignment vertical="top" wrapText="1"/>
    </xf>
    <xf numFmtId="14" fontId="106" fillId="7" borderId="1" xfId="101" applyNumberFormat="1" applyFill="1" applyBorder="1" applyAlignment="1">
      <alignment vertical="top" wrapText="1"/>
    </xf>
    <xf numFmtId="0" fontId="45" fillId="7" borderId="1" xfId="101" applyFont="1" applyFill="1" applyBorder="1" applyAlignment="1">
      <alignment vertical="top" wrapText="1"/>
    </xf>
    <xf numFmtId="0" fontId="106" fillId="19" borderId="1" xfId="101" applyFill="1" applyBorder="1" applyAlignment="1">
      <alignment vertical="top" wrapText="1"/>
    </xf>
    <xf numFmtId="14" fontId="106" fillId="19" borderId="1" xfId="101" applyNumberFormat="1" applyFill="1" applyBorder="1" applyAlignment="1">
      <alignment vertical="top" wrapText="1"/>
    </xf>
    <xf numFmtId="0" fontId="106" fillId="11" borderId="1" xfId="101" applyFill="1" applyBorder="1" applyAlignment="1">
      <alignment vertical="top" wrapText="1"/>
    </xf>
    <xf numFmtId="14" fontId="106" fillId="11" borderId="1" xfId="101" applyNumberFormat="1" applyFill="1" applyBorder="1" applyAlignment="1">
      <alignment vertical="top" wrapText="1"/>
    </xf>
    <xf numFmtId="0" fontId="45" fillId="11" borderId="1" xfId="101" applyFont="1" applyFill="1" applyBorder="1" applyAlignment="1">
      <alignment vertical="top" wrapText="1"/>
    </xf>
    <xf numFmtId="0" fontId="1" fillId="27" borderId="0" xfId="0" applyFont="1" applyFill="1" applyAlignment="1">
      <alignment horizontal="center" vertical="center"/>
    </xf>
    <xf numFmtId="0" fontId="45" fillId="17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" fontId="2" fillId="0" borderId="0" xfId="0" quotePrefix="1" applyNumberFormat="1" applyFont="1"/>
    <xf numFmtId="0" fontId="110" fillId="0" borderId="0" xfId="0" applyFont="1" applyAlignment="1">
      <alignment vertical="top"/>
    </xf>
    <xf numFmtId="3" fontId="0" fillId="0" borderId="0" xfId="0" applyNumberFormat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/>
    </xf>
    <xf numFmtId="0" fontId="97" fillId="0" borderId="0" xfId="98" applyFont="1" applyAlignment="1">
      <alignment horizontal="left" vertical="top"/>
    </xf>
    <xf numFmtId="0" fontId="95" fillId="0" borderId="0" xfId="98" applyAlignment="1">
      <alignment vertical="top"/>
    </xf>
    <xf numFmtId="0" fontId="100" fillId="0" borderId="0" xfId="99" applyFont="1" applyAlignment="1">
      <alignment horizontal="left" vertical="top"/>
    </xf>
    <xf numFmtId="0" fontId="98" fillId="0" borderId="0" xfId="99" applyAlignment="1">
      <alignment vertical="top"/>
    </xf>
    <xf numFmtId="0" fontId="105" fillId="0" borderId="0" xfId="100" applyFont="1" applyAlignment="1">
      <alignment horizontal="left" vertical="top"/>
    </xf>
    <xf numFmtId="0" fontId="103" fillId="0" borderId="0" xfId="100" applyAlignment="1">
      <alignment vertical="top"/>
    </xf>
    <xf numFmtId="0" fontId="108" fillId="0" borderId="0" xfId="101" applyFont="1" applyAlignment="1">
      <alignment horizontal="left" vertical="top"/>
    </xf>
    <xf numFmtId="0" fontId="106" fillId="0" borderId="0" xfId="101" applyAlignment="1">
      <alignment vertical="top"/>
    </xf>
    <xf numFmtId="0" fontId="45" fillId="0" borderId="1" xfId="47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</cellXfs>
  <cellStyles count="10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60" xfId="91" xr:uid="{82E65AC2-8368-45A3-AA3D-523DC63AB457}"/>
    <cellStyle name="Normal 61" xfId="92" xr:uid="{DE2387D1-900C-4DD0-9EDF-860E80D42099}"/>
    <cellStyle name="Normal 62" xfId="93" xr:uid="{25E279E4-E03E-4864-A236-6608318E2552}"/>
    <cellStyle name="Normal 63" xfId="94" xr:uid="{D4CCAE16-34A0-4D88-9293-2B4A77291FC4}"/>
    <cellStyle name="Normal 64" xfId="95" xr:uid="{307398AA-45F4-4E40-B3C7-77491F06CAE0}"/>
    <cellStyle name="Normal 65" xfId="96" xr:uid="{6F997425-7196-4687-958F-0352EB9CB5A8}"/>
    <cellStyle name="Normal 66" xfId="97" xr:uid="{AE5FA57C-E373-4441-8E56-D89E84DC39E4}"/>
    <cellStyle name="Normal 67" xfId="98" xr:uid="{BDC10A3B-58A9-47D6-9826-06861FB1484C}"/>
    <cellStyle name="Normal 68" xfId="99" xr:uid="{BFEA7F40-6B78-4B0D-A479-68AA48339ACB}"/>
    <cellStyle name="Normal 69" xfId="100" xr:uid="{D23CBF3A-2A11-4EE1-A944-00DB7C8A3A07}"/>
    <cellStyle name="Normal 7" xfId="6" xr:uid="{132B52DE-D82F-4E6F-BCE3-B130854176EC}"/>
    <cellStyle name="Normal 7 2" xfId="27" xr:uid="{FB0E132C-1DA9-4152-BFE6-1C0B088703C9}"/>
    <cellStyle name="Normal 70" xfId="101" xr:uid="{F66A0E0A-80F1-40AE-9D41-046BAAF595DB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105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image" Target="../media/image90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image" Target="../media/image89.png"/><Relationship Id="rId20" Type="http://schemas.openxmlformats.org/officeDocument/2006/relationships/image" Target="../media/image63.png"/><Relationship Id="rId41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18" Type="http://schemas.openxmlformats.org/officeDocument/2006/relationships/image" Target="../media/image108.png"/><Relationship Id="rId26" Type="http://schemas.openxmlformats.org/officeDocument/2006/relationships/image" Target="../media/image116.png"/><Relationship Id="rId3" Type="http://schemas.openxmlformats.org/officeDocument/2006/relationships/image" Target="../media/image93.png"/><Relationship Id="rId21" Type="http://schemas.openxmlformats.org/officeDocument/2006/relationships/image" Target="../media/image111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17" Type="http://schemas.openxmlformats.org/officeDocument/2006/relationships/image" Target="../media/image107.png"/><Relationship Id="rId25" Type="http://schemas.openxmlformats.org/officeDocument/2006/relationships/image" Target="../media/image115.png"/><Relationship Id="rId2" Type="http://schemas.openxmlformats.org/officeDocument/2006/relationships/image" Target="../media/image92.png"/><Relationship Id="rId16" Type="http://schemas.openxmlformats.org/officeDocument/2006/relationships/image" Target="../media/image106.png"/><Relationship Id="rId20" Type="http://schemas.openxmlformats.org/officeDocument/2006/relationships/image" Target="../media/image110.png"/><Relationship Id="rId29" Type="http://schemas.openxmlformats.org/officeDocument/2006/relationships/image" Target="../media/image119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24" Type="http://schemas.openxmlformats.org/officeDocument/2006/relationships/image" Target="../media/image114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23" Type="http://schemas.openxmlformats.org/officeDocument/2006/relationships/image" Target="../media/image113.png"/><Relationship Id="rId28" Type="http://schemas.openxmlformats.org/officeDocument/2006/relationships/image" Target="../media/image118.png"/><Relationship Id="rId10" Type="http://schemas.openxmlformats.org/officeDocument/2006/relationships/image" Target="../media/image100.png"/><Relationship Id="rId19" Type="http://schemas.openxmlformats.org/officeDocument/2006/relationships/image" Target="../media/image109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Relationship Id="rId22" Type="http://schemas.openxmlformats.org/officeDocument/2006/relationships/image" Target="../media/image112.png"/><Relationship Id="rId27" Type="http://schemas.openxmlformats.org/officeDocument/2006/relationships/image" Target="../media/image117.png"/><Relationship Id="rId30" Type="http://schemas.openxmlformats.org/officeDocument/2006/relationships/image" Target="../media/image1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33.png"/><Relationship Id="rId18" Type="http://schemas.openxmlformats.org/officeDocument/2006/relationships/image" Target="../media/image138.png"/><Relationship Id="rId26" Type="http://schemas.openxmlformats.org/officeDocument/2006/relationships/image" Target="../media/image146.png"/><Relationship Id="rId3" Type="http://schemas.openxmlformats.org/officeDocument/2006/relationships/image" Target="../media/image123.png"/><Relationship Id="rId21" Type="http://schemas.openxmlformats.org/officeDocument/2006/relationships/image" Target="../media/image141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17" Type="http://schemas.openxmlformats.org/officeDocument/2006/relationships/image" Target="../media/image137.png"/><Relationship Id="rId25" Type="http://schemas.openxmlformats.org/officeDocument/2006/relationships/image" Target="../media/image145.png"/><Relationship Id="rId2" Type="http://schemas.openxmlformats.org/officeDocument/2006/relationships/image" Target="../media/image122.png"/><Relationship Id="rId16" Type="http://schemas.openxmlformats.org/officeDocument/2006/relationships/image" Target="../media/image136.png"/><Relationship Id="rId20" Type="http://schemas.openxmlformats.org/officeDocument/2006/relationships/image" Target="../media/image140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24" Type="http://schemas.openxmlformats.org/officeDocument/2006/relationships/image" Target="../media/image144.png"/><Relationship Id="rId5" Type="http://schemas.openxmlformats.org/officeDocument/2006/relationships/image" Target="../media/image125.png"/><Relationship Id="rId15" Type="http://schemas.openxmlformats.org/officeDocument/2006/relationships/image" Target="../media/image135.png"/><Relationship Id="rId23" Type="http://schemas.openxmlformats.org/officeDocument/2006/relationships/image" Target="../media/image143.png"/><Relationship Id="rId10" Type="http://schemas.openxmlformats.org/officeDocument/2006/relationships/image" Target="../media/image130.png"/><Relationship Id="rId19" Type="http://schemas.openxmlformats.org/officeDocument/2006/relationships/image" Target="../media/image139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Relationship Id="rId14" Type="http://schemas.openxmlformats.org/officeDocument/2006/relationships/image" Target="../media/image134.png"/><Relationship Id="rId22" Type="http://schemas.openxmlformats.org/officeDocument/2006/relationships/image" Target="../media/image1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png"/><Relationship Id="rId13" Type="http://schemas.openxmlformats.org/officeDocument/2006/relationships/image" Target="../media/image159.png"/><Relationship Id="rId18" Type="http://schemas.openxmlformats.org/officeDocument/2006/relationships/image" Target="../media/image164.png"/><Relationship Id="rId3" Type="http://schemas.openxmlformats.org/officeDocument/2006/relationships/image" Target="../media/image149.png"/><Relationship Id="rId21" Type="http://schemas.openxmlformats.org/officeDocument/2006/relationships/image" Target="../media/image167.png"/><Relationship Id="rId7" Type="http://schemas.openxmlformats.org/officeDocument/2006/relationships/image" Target="../media/image153.png"/><Relationship Id="rId12" Type="http://schemas.openxmlformats.org/officeDocument/2006/relationships/image" Target="../media/image158.png"/><Relationship Id="rId17" Type="http://schemas.openxmlformats.org/officeDocument/2006/relationships/image" Target="../media/image163.png"/><Relationship Id="rId25" Type="http://schemas.openxmlformats.org/officeDocument/2006/relationships/image" Target="../media/image171.png"/><Relationship Id="rId2" Type="http://schemas.openxmlformats.org/officeDocument/2006/relationships/image" Target="../media/image148.png"/><Relationship Id="rId16" Type="http://schemas.openxmlformats.org/officeDocument/2006/relationships/image" Target="../media/image162.png"/><Relationship Id="rId20" Type="http://schemas.openxmlformats.org/officeDocument/2006/relationships/image" Target="../media/image166.png"/><Relationship Id="rId1" Type="http://schemas.openxmlformats.org/officeDocument/2006/relationships/image" Target="../media/image147.png"/><Relationship Id="rId6" Type="http://schemas.openxmlformats.org/officeDocument/2006/relationships/image" Target="../media/image152.png"/><Relationship Id="rId11" Type="http://schemas.openxmlformats.org/officeDocument/2006/relationships/image" Target="../media/image157.png"/><Relationship Id="rId24" Type="http://schemas.openxmlformats.org/officeDocument/2006/relationships/image" Target="../media/image170.png"/><Relationship Id="rId5" Type="http://schemas.openxmlformats.org/officeDocument/2006/relationships/image" Target="../media/image151.png"/><Relationship Id="rId15" Type="http://schemas.openxmlformats.org/officeDocument/2006/relationships/image" Target="../media/image161.png"/><Relationship Id="rId23" Type="http://schemas.openxmlformats.org/officeDocument/2006/relationships/image" Target="../media/image169.png"/><Relationship Id="rId10" Type="http://schemas.openxmlformats.org/officeDocument/2006/relationships/image" Target="../media/image156.png"/><Relationship Id="rId19" Type="http://schemas.openxmlformats.org/officeDocument/2006/relationships/image" Target="../media/image165.png"/><Relationship Id="rId4" Type="http://schemas.openxmlformats.org/officeDocument/2006/relationships/image" Target="../media/image150.png"/><Relationship Id="rId9" Type="http://schemas.openxmlformats.org/officeDocument/2006/relationships/image" Target="../media/image155.png"/><Relationship Id="rId14" Type="http://schemas.openxmlformats.org/officeDocument/2006/relationships/image" Target="../media/image160.png"/><Relationship Id="rId22" Type="http://schemas.openxmlformats.org/officeDocument/2006/relationships/image" Target="../media/image16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4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90.png"/><Relationship Id="rId18" Type="http://schemas.openxmlformats.org/officeDocument/2006/relationships/image" Target="../media/image195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12" Type="http://schemas.openxmlformats.org/officeDocument/2006/relationships/image" Target="../media/image189.png"/><Relationship Id="rId17" Type="http://schemas.openxmlformats.org/officeDocument/2006/relationships/image" Target="../media/image194.png"/><Relationship Id="rId2" Type="http://schemas.openxmlformats.org/officeDocument/2006/relationships/image" Target="../media/image179.png"/><Relationship Id="rId16" Type="http://schemas.openxmlformats.org/officeDocument/2006/relationships/image" Target="../media/image193.png"/><Relationship Id="rId20" Type="http://schemas.openxmlformats.org/officeDocument/2006/relationships/image" Target="../media/image197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5" Type="http://schemas.openxmlformats.org/officeDocument/2006/relationships/image" Target="../media/image192.png"/><Relationship Id="rId10" Type="http://schemas.openxmlformats.org/officeDocument/2006/relationships/image" Target="../media/image187.png"/><Relationship Id="rId19" Type="http://schemas.openxmlformats.org/officeDocument/2006/relationships/image" Target="../media/image196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Relationship Id="rId14" Type="http://schemas.openxmlformats.org/officeDocument/2006/relationships/image" Target="../media/image19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3" Type="http://schemas.openxmlformats.org/officeDocument/2006/relationships/image" Target="../media/image200.png"/><Relationship Id="rId7" Type="http://schemas.openxmlformats.org/officeDocument/2006/relationships/image" Target="../media/image204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5" Type="http://schemas.openxmlformats.org/officeDocument/2006/relationships/image" Target="../media/image202.png"/><Relationship Id="rId10" Type="http://schemas.openxmlformats.org/officeDocument/2006/relationships/image" Target="../media/image207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6.png"/><Relationship Id="rId13" Type="http://schemas.openxmlformats.org/officeDocument/2006/relationships/image" Target="../media/image221.png"/><Relationship Id="rId3" Type="http://schemas.openxmlformats.org/officeDocument/2006/relationships/image" Target="../media/image211.png"/><Relationship Id="rId7" Type="http://schemas.openxmlformats.org/officeDocument/2006/relationships/image" Target="../media/image215.png"/><Relationship Id="rId12" Type="http://schemas.openxmlformats.org/officeDocument/2006/relationships/image" Target="../media/image220.png"/><Relationship Id="rId2" Type="http://schemas.openxmlformats.org/officeDocument/2006/relationships/image" Target="../media/image210.png"/><Relationship Id="rId16" Type="http://schemas.openxmlformats.org/officeDocument/2006/relationships/image" Target="../media/image224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219.png"/><Relationship Id="rId5" Type="http://schemas.openxmlformats.org/officeDocument/2006/relationships/image" Target="../media/image213.png"/><Relationship Id="rId15" Type="http://schemas.openxmlformats.org/officeDocument/2006/relationships/image" Target="../media/image223.png"/><Relationship Id="rId10" Type="http://schemas.openxmlformats.org/officeDocument/2006/relationships/image" Target="../media/image218.png"/><Relationship Id="rId4" Type="http://schemas.openxmlformats.org/officeDocument/2006/relationships/image" Target="../media/image212.png"/><Relationship Id="rId9" Type="http://schemas.openxmlformats.org/officeDocument/2006/relationships/image" Target="../media/image217.png"/><Relationship Id="rId14" Type="http://schemas.openxmlformats.org/officeDocument/2006/relationships/image" Target="../media/image222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26" Type="http://schemas.openxmlformats.org/officeDocument/2006/relationships/image" Target="../media/image250.png"/><Relationship Id="rId3" Type="http://schemas.openxmlformats.org/officeDocument/2006/relationships/image" Target="../media/image227.png"/><Relationship Id="rId21" Type="http://schemas.openxmlformats.org/officeDocument/2006/relationships/image" Target="../media/image245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5" Type="http://schemas.openxmlformats.org/officeDocument/2006/relationships/image" Target="../media/image249.png"/><Relationship Id="rId33" Type="http://schemas.openxmlformats.org/officeDocument/2006/relationships/image" Target="../media/image257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20" Type="http://schemas.openxmlformats.org/officeDocument/2006/relationships/image" Target="../media/image244.png"/><Relationship Id="rId29" Type="http://schemas.openxmlformats.org/officeDocument/2006/relationships/image" Target="../media/image253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24" Type="http://schemas.openxmlformats.org/officeDocument/2006/relationships/image" Target="../media/image248.png"/><Relationship Id="rId32" Type="http://schemas.openxmlformats.org/officeDocument/2006/relationships/image" Target="../media/image256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23" Type="http://schemas.openxmlformats.org/officeDocument/2006/relationships/image" Target="../media/image247.png"/><Relationship Id="rId28" Type="http://schemas.openxmlformats.org/officeDocument/2006/relationships/image" Target="../media/image252.png"/><Relationship Id="rId10" Type="http://schemas.openxmlformats.org/officeDocument/2006/relationships/image" Target="../media/image234.png"/><Relationship Id="rId19" Type="http://schemas.openxmlformats.org/officeDocument/2006/relationships/image" Target="../media/image243.png"/><Relationship Id="rId31" Type="http://schemas.openxmlformats.org/officeDocument/2006/relationships/image" Target="../media/image255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Relationship Id="rId22" Type="http://schemas.openxmlformats.org/officeDocument/2006/relationships/image" Target="../media/image246.png"/><Relationship Id="rId27" Type="http://schemas.openxmlformats.org/officeDocument/2006/relationships/image" Target="../media/image251.png"/><Relationship Id="rId30" Type="http://schemas.openxmlformats.org/officeDocument/2006/relationships/image" Target="../media/image254.png"/><Relationship Id="rId8" Type="http://schemas.openxmlformats.org/officeDocument/2006/relationships/image" Target="../media/image23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2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4" Type="http://schemas.openxmlformats.org/officeDocument/2006/relationships/image" Target="../media/image263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8.png"/><Relationship Id="rId18" Type="http://schemas.openxmlformats.org/officeDocument/2006/relationships/image" Target="../media/image283.png"/><Relationship Id="rId26" Type="http://schemas.openxmlformats.org/officeDocument/2006/relationships/image" Target="../media/image291.png"/><Relationship Id="rId39" Type="http://schemas.openxmlformats.org/officeDocument/2006/relationships/image" Target="../media/image304.png"/><Relationship Id="rId21" Type="http://schemas.openxmlformats.org/officeDocument/2006/relationships/image" Target="../media/image286.png"/><Relationship Id="rId34" Type="http://schemas.openxmlformats.org/officeDocument/2006/relationships/image" Target="../media/image299.png"/><Relationship Id="rId42" Type="http://schemas.openxmlformats.org/officeDocument/2006/relationships/image" Target="../media/image307.png"/><Relationship Id="rId47" Type="http://schemas.openxmlformats.org/officeDocument/2006/relationships/image" Target="../media/image312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6" Type="http://schemas.openxmlformats.org/officeDocument/2006/relationships/image" Target="../media/image281.png"/><Relationship Id="rId29" Type="http://schemas.openxmlformats.org/officeDocument/2006/relationships/image" Target="../media/image294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11" Type="http://schemas.openxmlformats.org/officeDocument/2006/relationships/image" Target="../media/image276.png"/><Relationship Id="rId24" Type="http://schemas.openxmlformats.org/officeDocument/2006/relationships/image" Target="../media/image289.png"/><Relationship Id="rId32" Type="http://schemas.openxmlformats.org/officeDocument/2006/relationships/image" Target="../media/image297.png"/><Relationship Id="rId37" Type="http://schemas.openxmlformats.org/officeDocument/2006/relationships/image" Target="../media/image302.png"/><Relationship Id="rId40" Type="http://schemas.openxmlformats.org/officeDocument/2006/relationships/image" Target="../media/image305.png"/><Relationship Id="rId45" Type="http://schemas.openxmlformats.org/officeDocument/2006/relationships/image" Target="../media/image310.png"/><Relationship Id="rId5" Type="http://schemas.openxmlformats.org/officeDocument/2006/relationships/image" Target="../media/image270.png"/><Relationship Id="rId15" Type="http://schemas.openxmlformats.org/officeDocument/2006/relationships/image" Target="../media/image280.png"/><Relationship Id="rId23" Type="http://schemas.openxmlformats.org/officeDocument/2006/relationships/image" Target="../media/image288.png"/><Relationship Id="rId28" Type="http://schemas.openxmlformats.org/officeDocument/2006/relationships/image" Target="../media/image293.png"/><Relationship Id="rId36" Type="http://schemas.openxmlformats.org/officeDocument/2006/relationships/image" Target="../media/image301.png"/><Relationship Id="rId10" Type="http://schemas.openxmlformats.org/officeDocument/2006/relationships/image" Target="../media/image275.png"/><Relationship Id="rId19" Type="http://schemas.openxmlformats.org/officeDocument/2006/relationships/image" Target="../media/image284.png"/><Relationship Id="rId31" Type="http://schemas.openxmlformats.org/officeDocument/2006/relationships/image" Target="../media/image296.png"/><Relationship Id="rId44" Type="http://schemas.openxmlformats.org/officeDocument/2006/relationships/image" Target="../media/image309.png"/><Relationship Id="rId4" Type="http://schemas.openxmlformats.org/officeDocument/2006/relationships/image" Target="../media/image269.png"/><Relationship Id="rId9" Type="http://schemas.openxmlformats.org/officeDocument/2006/relationships/image" Target="../media/image274.png"/><Relationship Id="rId14" Type="http://schemas.openxmlformats.org/officeDocument/2006/relationships/image" Target="../media/image279.png"/><Relationship Id="rId22" Type="http://schemas.openxmlformats.org/officeDocument/2006/relationships/image" Target="../media/image287.png"/><Relationship Id="rId27" Type="http://schemas.openxmlformats.org/officeDocument/2006/relationships/image" Target="../media/image292.png"/><Relationship Id="rId30" Type="http://schemas.openxmlformats.org/officeDocument/2006/relationships/image" Target="../media/image295.png"/><Relationship Id="rId35" Type="http://schemas.openxmlformats.org/officeDocument/2006/relationships/image" Target="../media/image300.png"/><Relationship Id="rId43" Type="http://schemas.openxmlformats.org/officeDocument/2006/relationships/image" Target="../media/image308.png"/><Relationship Id="rId48" Type="http://schemas.openxmlformats.org/officeDocument/2006/relationships/image" Target="../media/image313.png"/><Relationship Id="rId8" Type="http://schemas.openxmlformats.org/officeDocument/2006/relationships/image" Target="../media/image273.png"/><Relationship Id="rId3" Type="http://schemas.openxmlformats.org/officeDocument/2006/relationships/image" Target="../media/image268.png"/><Relationship Id="rId12" Type="http://schemas.openxmlformats.org/officeDocument/2006/relationships/image" Target="../media/image277.png"/><Relationship Id="rId17" Type="http://schemas.openxmlformats.org/officeDocument/2006/relationships/image" Target="../media/image282.png"/><Relationship Id="rId25" Type="http://schemas.openxmlformats.org/officeDocument/2006/relationships/image" Target="../media/image290.png"/><Relationship Id="rId33" Type="http://schemas.openxmlformats.org/officeDocument/2006/relationships/image" Target="../media/image298.png"/><Relationship Id="rId38" Type="http://schemas.openxmlformats.org/officeDocument/2006/relationships/image" Target="../media/image303.png"/><Relationship Id="rId46" Type="http://schemas.openxmlformats.org/officeDocument/2006/relationships/image" Target="../media/image311.png"/><Relationship Id="rId20" Type="http://schemas.openxmlformats.org/officeDocument/2006/relationships/image" Target="../media/image285.png"/><Relationship Id="rId41" Type="http://schemas.openxmlformats.org/officeDocument/2006/relationships/image" Target="../media/image30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1.png"/><Relationship Id="rId3" Type="http://schemas.openxmlformats.org/officeDocument/2006/relationships/image" Target="../media/image316.png"/><Relationship Id="rId7" Type="http://schemas.openxmlformats.org/officeDocument/2006/relationships/image" Target="../media/image320.png"/><Relationship Id="rId2" Type="http://schemas.openxmlformats.org/officeDocument/2006/relationships/image" Target="../media/image315.png"/><Relationship Id="rId1" Type="http://schemas.openxmlformats.org/officeDocument/2006/relationships/image" Target="../media/image314.png"/><Relationship Id="rId6" Type="http://schemas.openxmlformats.org/officeDocument/2006/relationships/image" Target="../media/image319.png"/><Relationship Id="rId5" Type="http://schemas.openxmlformats.org/officeDocument/2006/relationships/image" Target="../media/image318.png"/><Relationship Id="rId10" Type="http://schemas.openxmlformats.org/officeDocument/2006/relationships/image" Target="../media/image323.png"/><Relationship Id="rId4" Type="http://schemas.openxmlformats.org/officeDocument/2006/relationships/image" Target="../media/image317.png"/><Relationship Id="rId9" Type="http://schemas.openxmlformats.org/officeDocument/2006/relationships/image" Target="../media/image32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6.png"/><Relationship Id="rId2" Type="http://schemas.openxmlformats.org/officeDocument/2006/relationships/image" Target="../media/image325.png"/><Relationship Id="rId1" Type="http://schemas.openxmlformats.org/officeDocument/2006/relationships/image" Target="../media/image32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2" Type="http://schemas.openxmlformats.org/officeDocument/2006/relationships/image" Target="../media/image331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5" Type="http://schemas.openxmlformats.org/officeDocument/2006/relationships/image" Target="../media/image334.png"/><Relationship Id="rId4" Type="http://schemas.openxmlformats.org/officeDocument/2006/relationships/image" Target="../media/image3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5" Type="http://schemas.openxmlformats.org/officeDocument/2006/relationships/image" Target="../media/image342.png"/><Relationship Id="rId10" Type="http://schemas.openxmlformats.org/officeDocument/2006/relationships/image" Target="../media/image347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6.png"/><Relationship Id="rId3" Type="http://schemas.openxmlformats.org/officeDocument/2006/relationships/image" Target="../media/image351.png"/><Relationship Id="rId7" Type="http://schemas.openxmlformats.org/officeDocument/2006/relationships/image" Target="../media/image355.png"/><Relationship Id="rId2" Type="http://schemas.openxmlformats.org/officeDocument/2006/relationships/image" Target="../media/image350.png"/><Relationship Id="rId1" Type="http://schemas.openxmlformats.org/officeDocument/2006/relationships/image" Target="../media/image349.png"/><Relationship Id="rId6" Type="http://schemas.openxmlformats.org/officeDocument/2006/relationships/image" Target="../media/image354.png"/><Relationship Id="rId5" Type="http://schemas.openxmlformats.org/officeDocument/2006/relationships/image" Target="../media/image353.png"/><Relationship Id="rId10" Type="http://schemas.openxmlformats.org/officeDocument/2006/relationships/image" Target="../media/image358.png"/><Relationship Id="rId4" Type="http://schemas.openxmlformats.org/officeDocument/2006/relationships/image" Target="../media/image352.png"/><Relationship Id="rId9" Type="http://schemas.openxmlformats.org/officeDocument/2006/relationships/image" Target="../media/image35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png"/><Relationship Id="rId13" Type="http://schemas.openxmlformats.org/officeDocument/2006/relationships/image" Target="../media/image371.png"/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12" Type="http://schemas.openxmlformats.org/officeDocument/2006/relationships/image" Target="../media/image370.png"/><Relationship Id="rId2" Type="http://schemas.openxmlformats.org/officeDocument/2006/relationships/image" Target="../media/image360.png"/><Relationship Id="rId1" Type="http://schemas.openxmlformats.org/officeDocument/2006/relationships/image" Target="../media/image359.png"/><Relationship Id="rId6" Type="http://schemas.openxmlformats.org/officeDocument/2006/relationships/image" Target="../media/image364.png"/><Relationship Id="rId11" Type="http://schemas.openxmlformats.org/officeDocument/2006/relationships/image" Target="../media/image369.png"/><Relationship Id="rId5" Type="http://schemas.openxmlformats.org/officeDocument/2006/relationships/image" Target="../media/image363.png"/><Relationship Id="rId10" Type="http://schemas.openxmlformats.org/officeDocument/2006/relationships/image" Target="../media/image368.png"/><Relationship Id="rId4" Type="http://schemas.openxmlformats.org/officeDocument/2006/relationships/image" Target="../media/image362.png"/><Relationship Id="rId9" Type="http://schemas.openxmlformats.org/officeDocument/2006/relationships/image" Target="../media/image36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8.png"/><Relationship Id="rId13" Type="http://schemas.openxmlformats.org/officeDocument/2006/relationships/image" Target="../media/image403.png"/><Relationship Id="rId18" Type="http://schemas.openxmlformats.org/officeDocument/2006/relationships/image" Target="../media/image408.png"/><Relationship Id="rId3" Type="http://schemas.openxmlformats.org/officeDocument/2006/relationships/image" Target="../media/image393.png"/><Relationship Id="rId21" Type="http://schemas.openxmlformats.org/officeDocument/2006/relationships/image" Target="../media/image411.png"/><Relationship Id="rId7" Type="http://schemas.openxmlformats.org/officeDocument/2006/relationships/image" Target="../media/image397.png"/><Relationship Id="rId12" Type="http://schemas.openxmlformats.org/officeDocument/2006/relationships/image" Target="../media/image402.png"/><Relationship Id="rId17" Type="http://schemas.openxmlformats.org/officeDocument/2006/relationships/image" Target="../media/image407.png"/><Relationship Id="rId2" Type="http://schemas.openxmlformats.org/officeDocument/2006/relationships/image" Target="../media/image392.png"/><Relationship Id="rId16" Type="http://schemas.openxmlformats.org/officeDocument/2006/relationships/image" Target="../media/image406.png"/><Relationship Id="rId20" Type="http://schemas.openxmlformats.org/officeDocument/2006/relationships/image" Target="../media/image410.png"/><Relationship Id="rId1" Type="http://schemas.openxmlformats.org/officeDocument/2006/relationships/image" Target="../media/image391.png"/><Relationship Id="rId6" Type="http://schemas.openxmlformats.org/officeDocument/2006/relationships/image" Target="../media/image396.png"/><Relationship Id="rId11" Type="http://schemas.openxmlformats.org/officeDocument/2006/relationships/image" Target="../media/image401.png"/><Relationship Id="rId5" Type="http://schemas.openxmlformats.org/officeDocument/2006/relationships/image" Target="../media/image395.png"/><Relationship Id="rId15" Type="http://schemas.openxmlformats.org/officeDocument/2006/relationships/image" Target="../media/image405.png"/><Relationship Id="rId10" Type="http://schemas.openxmlformats.org/officeDocument/2006/relationships/image" Target="../media/image400.png"/><Relationship Id="rId19" Type="http://schemas.openxmlformats.org/officeDocument/2006/relationships/image" Target="../media/image409.png"/><Relationship Id="rId4" Type="http://schemas.openxmlformats.org/officeDocument/2006/relationships/image" Target="../media/image394.png"/><Relationship Id="rId9" Type="http://schemas.openxmlformats.org/officeDocument/2006/relationships/image" Target="../media/image399.png"/><Relationship Id="rId14" Type="http://schemas.openxmlformats.org/officeDocument/2006/relationships/image" Target="../media/image404.png"/><Relationship Id="rId22" Type="http://schemas.openxmlformats.org/officeDocument/2006/relationships/image" Target="../media/image412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0.png"/><Relationship Id="rId13" Type="http://schemas.openxmlformats.org/officeDocument/2006/relationships/image" Target="../media/image425.png"/><Relationship Id="rId3" Type="http://schemas.openxmlformats.org/officeDocument/2006/relationships/image" Target="../media/image415.png"/><Relationship Id="rId7" Type="http://schemas.openxmlformats.org/officeDocument/2006/relationships/image" Target="../media/image419.png"/><Relationship Id="rId12" Type="http://schemas.openxmlformats.org/officeDocument/2006/relationships/image" Target="../media/image424.png"/><Relationship Id="rId2" Type="http://schemas.openxmlformats.org/officeDocument/2006/relationships/image" Target="../media/image414.png"/><Relationship Id="rId1" Type="http://schemas.openxmlformats.org/officeDocument/2006/relationships/image" Target="../media/image413.png"/><Relationship Id="rId6" Type="http://schemas.openxmlformats.org/officeDocument/2006/relationships/image" Target="../media/image418.png"/><Relationship Id="rId11" Type="http://schemas.openxmlformats.org/officeDocument/2006/relationships/image" Target="../media/image423.png"/><Relationship Id="rId5" Type="http://schemas.openxmlformats.org/officeDocument/2006/relationships/image" Target="../media/image417.png"/><Relationship Id="rId10" Type="http://schemas.openxmlformats.org/officeDocument/2006/relationships/image" Target="../media/image422.png"/><Relationship Id="rId4" Type="http://schemas.openxmlformats.org/officeDocument/2006/relationships/image" Target="../media/image416.png"/><Relationship Id="rId9" Type="http://schemas.openxmlformats.org/officeDocument/2006/relationships/image" Target="../media/image421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8.png"/><Relationship Id="rId2" Type="http://schemas.openxmlformats.org/officeDocument/2006/relationships/image" Target="../media/image427.png"/><Relationship Id="rId1" Type="http://schemas.openxmlformats.org/officeDocument/2006/relationships/image" Target="../media/image426.png"/><Relationship Id="rId4" Type="http://schemas.openxmlformats.org/officeDocument/2006/relationships/image" Target="../media/image429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png"/><Relationship Id="rId1" Type="http://schemas.openxmlformats.org/officeDocument/2006/relationships/image" Target="../media/image430.png"/><Relationship Id="rId6" Type="http://schemas.openxmlformats.org/officeDocument/2006/relationships/image" Target="../media/image435.png"/><Relationship Id="rId11" Type="http://schemas.openxmlformats.org/officeDocument/2006/relationships/image" Target="../media/image440.png"/><Relationship Id="rId5" Type="http://schemas.openxmlformats.org/officeDocument/2006/relationships/image" Target="../media/image434.pn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9.png"/><Relationship Id="rId3" Type="http://schemas.openxmlformats.org/officeDocument/2006/relationships/image" Target="../media/image444.png"/><Relationship Id="rId7" Type="http://schemas.openxmlformats.org/officeDocument/2006/relationships/image" Target="../media/image448.png"/><Relationship Id="rId2" Type="http://schemas.openxmlformats.org/officeDocument/2006/relationships/image" Target="../media/image443.png"/><Relationship Id="rId1" Type="http://schemas.openxmlformats.org/officeDocument/2006/relationships/image" Target="../media/image442.png"/><Relationship Id="rId6" Type="http://schemas.openxmlformats.org/officeDocument/2006/relationships/image" Target="../media/image447.png"/><Relationship Id="rId5" Type="http://schemas.openxmlformats.org/officeDocument/2006/relationships/image" Target="../media/image446.png"/><Relationship Id="rId4" Type="http://schemas.openxmlformats.org/officeDocument/2006/relationships/image" Target="../media/image445.png"/><Relationship Id="rId9" Type="http://schemas.openxmlformats.org/officeDocument/2006/relationships/image" Target="../media/image45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8.png"/><Relationship Id="rId13" Type="http://schemas.openxmlformats.org/officeDocument/2006/relationships/image" Target="../media/image463.png"/><Relationship Id="rId18" Type="http://schemas.openxmlformats.org/officeDocument/2006/relationships/image" Target="../media/image468.png"/><Relationship Id="rId3" Type="http://schemas.openxmlformats.org/officeDocument/2006/relationships/image" Target="../media/image453.png"/><Relationship Id="rId7" Type="http://schemas.openxmlformats.org/officeDocument/2006/relationships/image" Target="../media/image457.png"/><Relationship Id="rId12" Type="http://schemas.openxmlformats.org/officeDocument/2006/relationships/image" Target="../media/image462.png"/><Relationship Id="rId17" Type="http://schemas.openxmlformats.org/officeDocument/2006/relationships/image" Target="../media/image467.png"/><Relationship Id="rId2" Type="http://schemas.openxmlformats.org/officeDocument/2006/relationships/image" Target="../media/image452.png"/><Relationship Id="rId16" Type="http://schemas.openxmlformats.org/officeDocument/2006/relationships/image" Target="../media/image466.png"/><Relationship Id="rId1" Type="http://schemas.openxmlformats.org/officeDocument/2006/relationships/image" Target="../media/image451.png"/><Relationship Id="rId6" Type="http://schemas.openxmlformats.org/officeDocument/2006/relationships/image" Target="../media/image456.png"/><Relationship Id="rId11" Type="http://schemas.openxmlformats.org/officeDocument/2006/relationships/image" Target="../media/image461.png"/><Relationship Id="rId5" Type="http://schemas.openxmlformats.org/officeDocument/2006/relationships/image" Target="../media/image455.png"/><Relationship Id="rId15" Type="http://schemas.openxmlformats.org/officeDocument/2006/relationships/image" Target="../media/image465.png"/><Relationship Id="rId10" Type="http://schemas.openxmlformats.org/officeDocument/2006/relationships/image" Target="../media/image460.png"/><Relationship Id="rId19" Type="http://schemas.openxmlformats.org/officeDocument/2006/relationships/image" Target="../media/image469.png"/><Relationship Id="rId4" Type="http://schemas.openxmlformats.org/officeDocument/2006/relationships/image" Target="../media/image454.png"/><Relationship Id="rId9" Type="http://schemas.openxmlformats.org/officeDocument/2006/relationships/image" Target="../media/image459.png"/><Relationship Id="rId14" Type="http://schemas.openxmlformats.org/officeDocument/2006/relationships/image" Target="../media/image464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2.png"/><Relationship Id="rId2" Type="http://schemas.openxmlformats.org/officeDocument/2006/relationships/image" Target="../media/image471.png"/><Relationship Id="rId1" Type="http://schemas.openxmlformats.org/officeDocument/2006/relationships/image" Target="../media/image470.png"/><Relationship Id="rId6" Type="http://schemas.openxmlformats.org/officeDocument/2006/relationships/image" Target="../media/image475.png"/><Relationship Id="rId5" Type="http://schemas.openxmlformats.org/officeDocument/2006/relationships/image" Target="../media/image474.png"/><Relationship Id="rId4" Type="http://schemas.openxmlformats.org/officeDocument/2006/relationships/image" Target="../media/image47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8.png"/><Relationship Id="rId2" Type="http://schemas.openxmlformats.org/officeDocument/2006/relationships/image" Target="../media/image477.png"/><Relationship Id="rId1" Type="http://schemas.openxmlformats.org/officeDocument/2006/relationships/image" Target="../media/image476.png"/><Relationship Id="rId6" Type="http://schemas.openxmlformats.org/officeDocument/2006/relationships/image" Target="../media/image481.png"/><Relationship Id="rId5" Type="http://schemas.openxmlformats.org/officeDocument/2006/relationships/image" Target="../media/image480.png"/><Relationship Id="rId4" Type="http://schemas.openxmlformats.org/officeDocument/2006/relationships/image" Target="../media/image479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9.png"/><Relationship Id="rId3" Type="http://schemas.openxmlformats.org/officeDocument/2006/relationships/image" Target="../media/image484.png"/><Relationship Id="rId7" Type="http://schemas.openxmlformats.org/officeDocument/2006/relationships/image" Target="../media/image488.png"/><Relationship Id="rId2" Type="http://schemas.openxmlformats.org/officeDocument/2006/relationships/image" Target="../media/image483.png"/><Relationship Id="rId1" Type="http://schemas.openxmlformats.org/officeDocument/2006/relationships/image" Target="../media/image482.png"/><Relationship Id="rId6" Type="http://schemas.openxmlformats.org/officeDocument/2006/relationships/image" Target="../media/image487.png"/><Relationship Id="rId11" Type="http://schemas.openxmlformats.org/officeDocument/2006/relationships/image" Target="../media/image492.png"/><Relationship Id="rId5" Type="http://schemas.openxmlformats.org/officeDocument/2006/relationships/image" Target="../media/image486.png"/><Relationship Id="rId10" Type="http://schemas.openxmlformats.org/officeDocument/2006/relationships/image" Target="../media/image491.png"/><Relationship Id="rId4" Type="http://schemas.openxmlformats.org/officeDocument/2006/relationships/image" Target="../media/image485.png"/><Relationship Id="rId9" Type="http://schemas.openxmlformats.org/officeDocument/2006/relationships/image" Target="../media/image490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13" Type="http://schemas.openxmlformats.org/officeDocument/2006/relationships/image" Target="../media/image505.png"/><Relationship Id="rId18" Type="http://schemas.openxmlformats.org/officeDocument/2006/relationships/image" Target="../media/image510.png"/><Relationship Id="rId3" Type="http://schemas.openxmlformats.org/officeDocument/2006/relationships/image" Target="../media/image495.png"/><Relationship Id="rId21" Type="http://schemas.openxmlformats.org/officeDocument/2006/relationships/image" Target="../media/image513.png"/><Relationship Id="rId7" Type="http://schemas.openxmlformats.org/officeDocument/2006/relationships/image" Target="../media/image499.png"/><Relationship Id="rId12" Type="http://schemas.openxmlformats.org/officeDocument/2006/relationships/image" Target="../media/image504.png"/><Relationship Id="rId17" Type="http://schemas.openxmlformats.org/officeDocument/2006/relationships/image" Target="../media/image509.png"/><Relationship Id="rId2" Type="http://schemas.openxmlformats.org/officeDocument/2006/relationships/image" Target="../media/image494.png"/><Relationship Id="rId16" Type="http://schemas.openxmlformats.org/officeDocument/2006/relationships/image" Target="../media/image508.png"/><Relationship Id="rId20" Type="http://schemas.openxmlformats.org/officeDocument/2006/relationships/image" Target="../media/image512.pn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11" Type="http://schemas.openxmlformats.org/officeDocument/2006/relationships/image" Target="../media/image503.png"/><Relationship Id="rId24" Type="http://schemas.openxmlformats.org/officeDocument/2006/relationships/image" Target="../media/image516.png"/><Relationship Id="rId5" Type="http://schemas.openxmlformats.org/officeDocument/2006/relationships/image" Target="../media/image497.png"/><Relationship Id="rId15" Type="http://schemas.openxmlformats.org/officeDocument/2006/relationships/image" Target="../media/image507.png"/><Relationship Id="rId23" Type="http://schemas.openxmlformats.org/officeDocument/2006/relationships/image" Target="../media/image515.png"/><Relationship Id="rId10" Type="http://schemas.openxmlformats.org/officeDocument/2006/relationships/image" Target="../media/image502.png"/><Relationship Id="rId19" Type="http://schemas.openxmlformats.org/officeDocument/2006/relationships/image" Target="../media/image511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Relationship Id="rId14" Type="http://schemas.openxmlformats.org/officeDocument/2006/relationships/image" Target="../media/image506.png"/><Relationship Id="rId22" Type="http://schemas.openxmlformats.org/officeDocument/2006/relationships/image" Target="../media/image514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4.png"/><Relationship Id="rId13" Type="http://schemas.openxmlformats.org/officeDocument/2006/relationships/image" Target="../media/image529.png"/><Relationship Id="rId3" Type="http://schemas.openxmlformats.org/officeDocument/2006/relationships/image" Target="../media/image519.png"/><Relationship Id="rId7" Type="http://schemas.openxmlformats.org/officeDocument/2006/relationships/image" Target="../media/image523.png"/><Relationship Id="rId12" Type="http://schemas.openxmlformats.org/officeDocument/2006/relationships/image" Target="../media/image528.png"/><Relationship Id="rId2" Type="http://schemas.openxmlformats.org/officeDocument/2006/relationships/image" Target="../media/image518.png"/><Relationship Id="rId16" Type="http://schemas.openxmlformats.org/officeDocument/2006/relationships/image" Target="../media/image532.png"/><Relationship Id="rId1" Type="http://schemas.openxmlformats.org/officeDocument/2006/relationships/image" Target="../media/image517.png"/><Relationship Id="rId6" Type="http://schemas.openxmlformats.org/officeDocument/2006/relationships/image" Target="../media/image522.png"/><Relationship Id="rId11" Type="http://schemas.openxmlformats.org/officeDocument/2006/relationships/image" Target="../media/image527.png"/><Relationship Id="rId5" Type="http://schemas.openxmlformats.org/officeDocument/2006/relationships/image" Target="../media/image521.png"/><Relationship Id="rId15" Type="http://schemas.openxmlformats.org/officeDocument/2006/relationships/image" Target="../media/image531.png"/><Relationship Id="rId10" Type="http://schemas.openxmlformats.org/officeDocument/2006/relationships/image" Target="../media/image526.png"/><Relationship Id="rId4" Type="http://schemas.openxmlformats.org/officeDocument/2006/relationships/image" Target="../media/image520.png"/><Relationship Id="rId9" Type="http://schemas.openxmlformats.org/officeDocument/2006/relationships/image" Target="../media/image525.png"/><Relationship Id="rId14" Type="http://schemas.openxmlformats.org/officeDocument/2006/relationships/image" Target="../media/image530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0.png"/><Relationship Id="rId13" Type="http://schemas.openxmlformats.org/officeDocument/2006/relationships/image" Target="../media/image545.png"/><Relationship Id="rId18" Type="http://schemas.openxmlformats.org/officeDocument/2006/relationships/image" Target="../media/image550.png"/><Relationship Id="rId3" Type="http://schemas.openxmlformats.org/officeDocument/2006/relationships/image" Target="../media/image535.png"/><Relationship Id="rId21" Type="http://schemas.openxmlformats.org/officeDocument/2006/relationships/image" Target="../media/image553.png"/><Relationship Id="rId7" Type="http://schemas.openxmlformats.org/officeDocument/2006/relationships/image" Target="../media/image539.png"/><Relationship Id="rId12" Type="http://schemas.openxmlformats.org/officeDocument/2006/relationships/image" Target="../media/image544.png"/><Relationship Id="rId17" Type="http://schemas.openxmlformats.org/officeDocument/2006/relationships/image" Target="../media/image549.png"/><Relationship Id="rId2" Type="http://schemas.openxmlformats.org/officeDocument/2006/relationships/image" Target="../media/image534.png"/><Relationship Id="rId16" Type="http://schemas.openxmlformats.org/officeDocument/2006/relationships/image" Target="../media/image548.png"/><Relationship Id="rId20" Type="http://schemas.openxmlformats.org/officeDocument/2006/relationships/image" Target="../media/image552.png"/><Relationship Id="rId1" Type="http://schemas.openxmlformats.org/officeDocument/2006/relationships/image" Target="../media/image533.png"/><Relationship Id="rId6" Type="http://schemas.openxmlformats.org/officeDocument/2006/relationships/image" Target="../media/image538.png"/><Relationship Id="rId11" Type="http://schemas.openxmlformats.org/officeDocument/2006/relationships/image" Target="../media/image543.png"/><Relationship Id="rId5" Type="http://schemas.openxmlformats.org/officeDocument/2006/relationships/image" Target="../media/image537.png"/><Relationship Id="rId15" Type="http://schemas.openxmlformats.org/officeDocument/2006/relationships/image" Target="../media/image547.png"/><Relationship Id="rId10" Type="http://schemas.openxmlformats.org/officeDocument/2006/relationships/image" Target="../media/image542.png"/><Relationship Id="rId19" Type="http://schemas.openxmlformats.org/officeDocument/2006/relationships/image" Target="../media/image551.png"/><Relationship Id="rId4" Type="http://schemas.openxmlformats.org/officeDocument/2006/relationships/image" Target="../media/image536.png"/><Relationship Id="rId9" Type="http://schemas.openxmlformats.org/officeDocument/2006/relationships/image" Target="../media/image541.png"/><Relationship Id="rId14" Type="http://schemas.openxmlformats.org/officeDocument/2006/relationships/image" Target="../media/image546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1.png"/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" Type="http://schemas.openxmlformats.org/officeDocument/2006/relationships/image" Target="../media/image556.png"/><Relationship Id="rId21" Type="http://schemas.openxmlformats.org/officeDocument/2006/relationships/image" Target="../media/image574.png"/><Relationship Id="rId7" Type="http://schemas.openxmlformats.org/officeDocument/2006/relationships/image" Target="../media/image560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0" Type="http://schemas.openxmlformats.org/officeDocument/2006/relationships/image" Target="../media/image573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9.png"/><Relationship Id="rId13" Type="http://schemas.openxmlformats.org/officeDocument/2006/relationships/image" Target="../media/image594.png"/><Relationship Id="rId3" Type="http://schemas.openxmlformats.org/officeDocument/2006/relationships/image" Target="../media/image584.png"/><Relationship Id="rId7" Type="http://schemas.openxmlformats.org/officeDocument/2006/relationships/image" Target="../media/image588.png"/><Relationship Id="rId12" Type="http://schemas.openxmlformats.org/officeDocument/2006/relationships/image" Target="../media/image593.png"/><Relationship Id="rId2" Type="http://schemas.openxmlformats.org/officeDocument/2006/relationships/image" Target="../media/image583.png"/><Relationship Id="rId1" Type="http://schemas.openxmlformats.org/officeDocument/2006/relationships/image" Target="../media/image582.png"/><Relationship Id="rId6" Type="http://schemas.openxmlformats.org/officeDocument/2006/relationships/image" Target="../media/image587.png"/><Relationship Id="rId11" Type="http://schemas.openxmlformats.org/officeDocument/2006/relationships/image" Target="../media/image592.png"/><Relationship Id="rId5" Type="http://schemas.openxmlformats.org/officeDocument/2006/relationships/image" Target="../media/image586.png"/><Relationship Id="rId10" Type="http://schemas.openxmlformats.org/officeDocument/2006/relationships/image" Target="../media/image591.png"/><Relationship Id="rId4" Type="http://schemas.openxmlformats.org/officeDocument/2006/relationships/image" Target="../media/image585.png"/><Relationship Id="rId9" Type="http://schemas.openxmlformats.org/officeDocument/2006/relationships/image" Target="../media/image590.png"/><Relationship Id="rId14" Type="http://schemas.openxmlformats.org/officeDocument/2006/relationships/image" Target="../media/image59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8.png"/><Relationship Id="rId2" Type="http://schemas.openxmlformats.org/officeDocument/2006/relationships/image" Target="../media/image597.png"/><Relationship Id="rId1" Type="http://schemas.openxmlformats.org/officeDocument/2006/relationships/image" Target="../media/image596.png"/><Relationship Id="rId4" Type="http://schemas.openxmlformats.org/officeDocument/2006/relationships/image" Target="../media/image599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7.png"/><Relationship Id="rId13" Type="http://schemas.openxmlformats.org/officeDocument/2006/relationships/image" Target="../media/image612.png"/><Relationship Id="rId18" Type="http://schemas.openxmlformats.org/officeDocument/2006/relationships/image" Target="../media/image617.png"/><Relationship Id="rId3" Type="http://schemas.openxmlformats.org/officeDocument/2006/relationships/image" Target="../media/image602.png"/><Relationship Id="rId7" Type="http://schemas.openxmlformats.org/officeDocument/2006/relationships/image" Target="../media/image606.png"/><Relationship Id="rId12" Type="http://schemas.openxmlformats.org/officeDocument/2006/relationships/image" Target="../media/image611.png"/><Relationship Id="rId17" Type="http://schemas.openxmlformats.org/officeDocument/2006/relationships/image" Target="../media/image616.png"/><Relationship Id="rId2" Type="http://schemas.openxmlformats.org/officeDocument/2006/relationships/image" Target="../media/image601.png"/><Relationship Id="rId16" Type="http://schemas.openxmlformats.org/officeDocument/2006/relationships/image" Target="../media/image615.png"/><Relationship Id="rId20" Type="http://schemas.openxmlformats.org/officeDocument/2006/relationships/image" Target="../media/image619.png"/><Relationship Id="rId1" Type="http://schemas.openxmlformats.org/officeDocument/2006/relationships/image" Target="../media/image600.png"/><Relationship Id="rId6" Type="http://schemas.openxmlformats.org/officeDocument/2006/relationships/image" Target="../media/image605.png"/><Relationship Id="rId11" Type="http://schemas.openxmlformats.org/officeDocument/2006/relationships/image" Target="../media/image610.png"/><Relationship Id="rId5" Type="http://schemas.openxmlformats.org/officeDocument/2006/relationships/image" Target="../media/image604.png"/><Relationship Id="rId15" Type="http://schemas.openxmlformats.org/officeDocument/2006/relationships/image" Target="../media/image614.png"/><Relationship Id="rId10" Type="http://schemas.openxmlformats.org/officeDocument/2006/relationships/image" Target="../media/image609.png"/><Relationship Id="rId19" Type="http://schemas.openxmlformats.org/officeDocument/2006/relationships/image" Target="../media/image618.png"/><Relationship Id="rId4" Type="http://schemas.openxmlformats.org/officeDocument/2006/relationships/image" Target="../media/image603.png"/><Relationship Id="rId9" Type="http://schemas.openxmlformats.org/officeDocument/2006/relationships/image" Target="../media/image608.png"/><Relationship Id="rId14" Type="http://schemas.openxmlformats.org/officeDocument/2006/relationships/image" Target="../media/image61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7.png"/><Relationship Id="rId13" Type="http://schemas.openxmlformats.org/officeDocument/2006/relationships/image" Target="../media/image632.png"/><Relationship Id="rId18" Type="http://schemas.openxmlformats.org/officeDocument/2006/relationships/image" Target="../media/image637.png"/><Relationship Id="rId3" Type="http://schemas.openxmlformats.org/officeDocument/2006/relationships/image" Target="../media/image622.png"/><Relationship Id="rId7" Type="http://schemas.openxmlformats.org/officeDocument/2006/relationships/image" Target="../media/image626.png"/><Relationship Id="rId12" Type="http://schemas.openxmlformats.org/officeDocument/2006/relationships/image" Target="../media/image631.png"/><Relationship Id="rId17" Type="http://schemas.openxmlformats.org/officeDocument/2006/relationships/image" Target="../media/image636.png"/><Relationship Id="rId2" Type="http://schemas.openxmlformats.org/officeDocument/2006/relationships/image" Target="../media/image621.png"/><Relationship Id="rId16" Type="http://schemas.openxmlformats.org/officeDocument/2006/relationships/image" Target="../media/image635.png"/><Relationship Id="rId1" Type="http://schemas.openxmlformats.org/officeDocument/2006/relationships/image" Target="../media/image620.png"/><Relationship Id="rId6" Type="http://schemas.openxmlformats.org/officeDocument/2006/relationships/image" Target="../media/image625.png"/><Relationship Id="rId11" Type="http://schemas.openxmlformats.org/officeDocument/2006/relationships/image" Target="../media/image630.png"/><Relationship Id="rId5" Type="http://schemas.openxmlformats.org/officeDocument/2006/relationships/image" Target="../media/image624.png"/><Relationship Id="rId15" Type="http://schemas.openxmlformats.org/officeDocument/2006/relationships/image" Target="../media/image634.png"/><Relationship Id="rId10" Type="http://schemas.openxmlformats.org/officeDocument/2006/relationships/image" Target="../media/image629.png"/><Relationship Id="rId4" Type="http://schemas.openxmlformats.org/officeDocument/2006/relationships/image" Target="../media/image623.png"/><Relationship Id="rId9" Type="http://schemas.openxmlformats.org/officeDocument/2006/relationships/image" Target="../media/image628.png"/><Relationship Id="rId14" Type="http://schemas.openxmlformats.org/officeDocument/2006/relationships/image" Target="../media/image633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8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6.png"/><Relationship Id="rId13" Type="http://schemas.openxmlformats.org/officeDocument/2006/relationships/image" Target="../media/image651.png"/><Relationship Id="rId18" Type="http://schemas.openxmlformats.org/officeDocument/2006/relationships/image" Target="../media/image656.png"/><Relationship Id="rId3" Type="http://schemas.openxmlformats.org/officeDocument/2006/relationships/image" Target="../media/image641.png"/><Relationship Id="rId21" Type="http://schemas.openxmlformats.org/officeDocument/2006/relationships/image" Target="../media/image659.png"/><Relationship Id="rId7" Type="http://schemas.openxmlformats.org/officeDocument/2006/relationships/image" Target="../media/image645.png"/><Relationship Id="rId12" Type="http://schemas.openxmlformats.org/officeDocument/2006/relationships/image" Target="../media/image650.png"/><Relationship Id="rId17" Type="http://schemas.openxmlformats.org/officeDocument/2006/relationships/image" Target="../media/image655.png"/><Relationship Id="rId2" Type="http://schemas.openxmlformats.org/officeDocument/2006/relationships/image" Target="../media/image640.png"/><Relationship Id="rId16" Type="http://schemas.openxmlformats.org/officeDocument/2006/relationships/image" Target="../media/image654.png"/><Relationship Id="rId20" Type="http://schemas.openxmlformats.org/officeDocument/2006/relationships/image" Target="../media/image658.png"/><Relationship Id="rId1" Type="http://schemas.openxmlformats.org/officeDocument/2006/relationships/image" Target="../media/image639.png"/><Relationship Id="rId6" Type="http://schemas.openxmlformats.org/officeDocument/2006/relationships/image" Target="../media/image644.png"/><Relationship Id="rId11" Type="http://schemas.openxmlformats.org/officeDocument/2006/relationships/image" Target="../media/image649.png"/><Relationship Id="rId5" Type="http://schemas.openxmlformats.org/officeDocument/2006/relationships/image" Target="../media/image643.png"/><Relationship Id="rId15" Type="http://schemas.openxmlformats.org/officeDocument/2006/relationships/image" Target="../media/image653.png"/><Relationship Id="rId10" Type="http://schemas.openxmlformats.org/officeDocument/2006/relationships/image" Target="../media/image648.png"/><Relationship Id="rId19" Type="http://schemas.openxmlformats.org/officeDocument/2006/relationships/image" Target="../media/image657.png"/><Relationship Id="rId4" Type="http://schemas.openxmlformats.org/officeDocument/2006/relationships/image" Target="../media/image642.png"/><Relationship Id="rId9" Type="http://schemas.openxmlformats.org/officeDocument/2006/relationships/image" Target="../media/image647.png"/><Relationship Id="rId14" Type="http://schemas.openxmlformats.org/officeDocument/2006/relationships/image" Target="../media/image652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7.png"/><Relationship Id="rId13" Type="http://schemas.openxmlformats.org/officeDocument/2006/relationships/image" Target="../media/image672.png"/><Relationship Id="rId18" Type="http://schemas.openxmlformats.org/officeDocument/2006/relationships/image" Target="../media/image677.png"/><Relationship Id="rId3" Type="http://schemas.openxmlformats.org/officeDocument/2006/relationships/image" Target="../media/image662.png"/><Relationship Id="rId21" Type="http://schemas.openxmlformats.org/officeDocument/2006/relationships/image" Target="../media/image680.png"/><Relationship Id="rId7" Type="http://schemas.openxmlformats.org/officeDocument/2006/relationships/image" Target="../media/image666.png"/><Relationship Id="rId12" Type="http://schemas.openxmlformats.org/officeDocument/2006/relationships/image" Target="../media/image671.png"/><Relationship Id="rId17" Type="http://schemas.openxmlformats.org/officeDocument/2006/relationships/image" Target="../media/image676.png"/><Relationship Id="rId2" Type="http://schemas.openxmlformats.org/officeDocument/2006/relationships/image" Target="../media/image661.png"/><Relationship Id="rId16" Type="http://schemas.openxmlformats.org/officeDocument/2006/relationships/image" Target="../media/image675.png"/><Relationship Id="rId20" Type="http://schemas.openxmlformats.org/officeDocument/2006/relationships/image" Target="../media/image679.png"/><Relationship Id="rId1" Type="http://schemas.openxmlformats.org/officeDocument/2006/relationships/image" Target="../media/image660.png"/><Relationship Id="rId6" Type="http://schemas.openxmlformats.org/officeDocument/2006/relationships/image" Target="../media/image665.png"/><Relationship Id="rId11" Type="http://schemas.openxmlformats.org/officeDocument/2006/relationships/image" Target="../media/image670.png"/><Relationship Id="rId5" Type="http://schemas.openxmlformats.org/officeDocument/2006/relationships/image" Target="../media/image664.png"/><Relationship Id="rId15" Type="http://schemas.openxmlformats.org/officeDocument/2006/relationships/image" Target="../media/image674.png"/><Relationship Id="rId10" Type="http://schemas.openxmlformats.org/officeDocument/2006/relationships/image" Target="../media/image669.png"/><Relationship Id="rId19" Type="http://schemas.openxmlformats.org/officeDocument/2006/relationships/image" Target="../media/image678.png"/><Relationship Id="rId4" Type="http://schemas.openxmlformats.org/officeDocument/2006/relationships/image" Target="../media/image663.png"/><Relationship Id="rId9" Type="http://schemas.openxmlformats.org/officeDocument/2006/relationships/image" Target="../media/image668.png"/><Relationship Id="rId14" Type="http://schemas.openxmlformats.org/officeDocument/2006/relationships/image" Target="../media/image673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8.png"/><Relationship Id="rId3" Type="http://schemas.openxmlformats.org/officeDocument/2006/relationships/image" Target="../media/image683.png"/><Relationship Id="rId7" Type="http://schemas.openxmlformats.org/officeDocument/2006/relationships/image" Target="../media/image687.png"/><Relationship Id="rId2" Type="http://schemas.openxmlformats.org/officeDocument/2006/relationships/image" Target="../media/image682.png"/><Relationship Id="rId1" Type="http://schemas.openxmlformats.org/officeDocument/2006/relationships/image" Target="../media/image681.png"/><Relationship Id="rId6" Type="http://schemas.openxmlformats.org/officeDocument/2006/relationships/image" Target="../media/image686.png"/><Relationship Id="rId5" Type="http://schemas.openxmlformats.org/officeDocument/2006/relationships/image" Target="../media/image685.png"/><Relationship Id="rId4" Type="http://schemas.openxmlformats.org/officeDocument/2006/relationships/image" Target="../media/image684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6.png"/><Relationship Id="rId13" Type="http://schemas.openxmlformats.org/officeDocument/2006/relationships/image" Target="../media/image701.png"/><Relationship Id="rId18" Type="http://schemas.openxmlformats.org/officeDocument/2006/relationships/image" Target="../media/image706.png"/><Relationship Id="rId3" Type="http://schemas.openxmlformats.org/officeDocument/2006/relationships/image" Target="../media/image691.png"/><Relationship Id="rId7" Type="http://schemas.openxmlformats.org/officeDocument/2006/relationships/image" Target="../media/image695.png"/><Relationship Id="rId12" Type="http://schemas.openxmlformats.org/officeDocument/2006/relationships/image" Target="../media/image700.png"/><Relationship Id="rId17" Type="http://schemas.openxmlformats.org/officeDocument/2006/relationships/image" Target="../media/image705.png"/><Relationship Id="rId2" Type="http://schemas.openxmlformats.org/officeDocument/2006/relationships/image" Target="../media/image690.png"/><Relationship Id="rId16" Type="http://schemas.openxmlformats.org/officeDocument/2006/relationships/image" Target="../media/image704.png"/><Relationship Id="rId1" Type="http://schemas.openxmlformats.org/officeDocument/2006/relationships/image" Target="../media/image689.png"/><Relationship Id="rId6" Type="http://schemas.openxmlformats.org/officeDocument/2006/relationships/image" Target="../media/image694.png"/><Relationship Id="rId11" Type="http://schemas.openxmlformats.org/officeDocument/2006/relationships/image" Target="../media/image699.png"/><Relationship Id="rId5" Type="http://schemas.openxmlformats.org/officeDocument/2006/relationships/image" Target="../media/image693.png"/><Relationship Id="rId15" Type="http://schemas.openxmlformats.org/officeDocument/2006/relationships/image" Target="../media/image703.png"/><Relationship Id="rId10" Type="http://schemas.openxmlformats.org/officeDocument/2006/relationships/image" Target="../media/image698.png"/><Relationship Id="rId4" Type="http://schemas.openxmlformats.org/officeDocument/2006/relationships/image" Target="../media/image692.png"/><Relationship Id="rId9" Type="http://schemas.openxmlformats.org/officeDocument/2006/relationships/image" Target="../media/image697.png"/><Relationship Id="rId14" Type="http://schemas.openxmlformats.org/officeDocument/2006/relationships/image" Target="../media/image702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4.png"/><Relationship Id="rId13" Type="http://schemas.openxmlformats.org/officeDocument/2006/relationships/image" Target="../media/image719.png"/><Relationship Id="rId18" Type="http://schemas.openxmlformats.org/officeDocument/2006/relationships/image" Target="../media/image724.png"/><Relationship Id="rId3" Type="http://schemas.openxmlformats.org/officeDocument/2006/relationships/image" Target="../media/image709.png"/><Relationship Id="rId21" Type="http://schemas.openxmlformats.org/officeDocument/2006/relationships/image" Target="../media/image727.png"/><Relationship Id="rId7" Type="http://schemas.openxmlformats.org/officeDocument/2006/relationships/image" Target="../media/image713.png"/><Relationship Id="rId12" Type="http://schemas.openxmlformats.org/officeDocument/2006/relationships/image" Target="../media/image718.png"/><Relationship Id="rId17" Type="http://schemas.openxmlformats.org/officeDocument/2006/relationships/image" Target="../media/image723.png"/><Relationship Id="rId2" Type="http://schemas.openxmlformats.org/officeDocument/2006/relationships/image" Target="../media/image708.png"/><Relationship Id="rId16" Type="http://schemas.openxmlformats.org/officeDocument/2006/relationships/image" Target="../media/image722.png"/><Relationship Id="rId20" Type="http://schemas.openxmlformats.org/officeDocument/2006/relationships/image" Target="../media/image726.png"/><Relationship Id="rId1" Type="http://schemas.openxmlformats.org/officeDocument/2006/relationships/image" Target="../media/image707.png"/><Relationship Id="rId6" Type="http://schemas.openxmlformats.org/officeDocument/2006/relationships/image" Target="../media/image712.png"/><Relationship Id="rId11" Type="http://schemas.openxmlformats.org/officeDocument/2006/relationships/image" Target="../media/image717.png"/><Relationship Id="rId5" Type="http://schemas.openxmlformats.org/officeDocument/2006/relationships/image" Target="../media/image711.png"/><Relationship Id="rId15" Type="http://schemas.openxmlformats.org/officeDocument/2006/relationships/image" Target="../media/image721.png"/><Relationship Id="rId23" Type="http://schemas.openxmlformats.org/officeDocument/2006/relationships/image" Target="../media/image729.png"/><Relationship Id="rId10" Type="http://schemas.openxmlformats.org/officeDocument/2006/relationships/image" Target="../media/image716.png"/><Relationship Id="rId19" Type="http://schemas.openxmlformats.org/officeDocument/2006/relationships/image" Target="../media/image725.png"/><Relationship Id="rId4" Type="http://schemas.openxmlformats.org/officeDocument/2006/relationships/image" Target="../media/image710.png"/><Relationship Id="rId9" Type="http://schemas.openxmlformats.org/officeDocument/2006/relationships/image" Target="../media/image715.png"/><Relationship Id="rId14" Type="http://schemas.openxmlformats.org/officeDocument/2006/relationships/image" Target="../media/image720.png"/><Relationship Id="rId22" Type="http://schemas.openxmlformats.org/officeDocument/2006/relationships/image" Target="../media/image728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1.png"/><Relationship Id="rId1" Type="http://schemas.openxmlformats.org/officeDocument/2006/relationships/image" Target="../media/image730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260</xdr:row>
      <xdr:rowOff>75833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6395F7-92AC-FD21-BF06-7E7860E24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6904762" cy="4228571"/>
    <xdr:pic>
      <xdr:nvPicPr>
        <xdr:cNvPr id="3" name="Picture 2">
          <a:extLst>
            <a:ext uri="{FF2B5EF4-FFF2-40B4-BE49-F238E27FC236}">
              <a16:creationId xmlns:a16="http://schemas.microsoft.com/office/drawing/2014/main" id="{6E74FA57-AFB0-4F13-9794-E9012B70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9753000"/>
          <a:ext cx="690476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</xdr:row>
      <xdr:rowOff>0</xdr:rowOff>
    </xdr:from>
    <xdr:ext cx="6914286" cy="5409524"/>
    <xdr:pic>
      <xdr:nvPicPr>
        <xdr:cNvPr id="4" name="Picture 3">
          <a:extLst>
            <a:ext uri="{FF2B5EF4-FFF2-40B4-BE49-F238E27FC236}">
              <a16:creationId xmlns:a16="http://schemas.microsoft.com/office/drawing/2014/main" id="{B2C2A0C0-2FF6-4DB2-B7F4-1DDD9A61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73580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263</xdr:row>
      <xdr:rowOff>0</xdr:rowOff>
    </xdr:from>
    <xdr:to>
      <xdr:col>40</xdr:col>
      <xdr:colOff>8667</xdr:colOff>
      <xdr:row>282</xdr:row>
      <xdr:rowOff>28119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7E827F-E849-3123-5F50-7B6A149C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242500"/>
          <a:ext cx="68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151548</xdr:colOff>
      <xdr:row>429</xdr:row>
      <xdr:rowOff>170857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1B9358-9FF5-100F-344C-2877F056A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197500"/>
          <a:ext cx="6819048" cy="4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40</xdr:col>
      <xdr:colOff>27714</xdr:colOff>
      <xdr:row>449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28396E-5C76-D030-2D90-4B73EACB7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531500"/>
          <a:ext cx="688571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443</xdr:row>
      <xdr:rowOff>28575</xdr:rowOff>
    </xdr:from>
    <xdr:to>
      <xdr:col>48</xdr:col>
      <xdr:colOff>8498</xdr:colOff>
      <xdr:row>445</xdr:row>
      <xdr:rowOff>133289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E27C7F-437E-389E-D223-63AAEA60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63465075"/>
          <a:ext cx="8219048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40</xdr:col>
      <xdr:colOff>18190</xdr:colOff>
      <xdr:row>475</xdr:row>
      <xdr:rowOff>132786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77488D-A2EA-8B1F-BDE7-33908207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151000"/>
          <a:ext cx="68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40</xdr:col>
      <xdr:colOff>37238</xdr:colOff>
      <xdr:row>713</xdr:row>
      <xdr:rowOff>85095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2FFAB3-4D85-CD94-912B-C2B646434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7155000"/>
          <a:ext cx="6895238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179294</xdr:colOff>
      <xdr:row>761</xdr:row>
      <xdr:rowOff>0</xdr:rowOff>
    </xdr:from>
    <xdr:ext cx="6438095" cy="6990476"/>
    <xdr:pic>
      <xdr:nvPicPr>
        <xdr:cNvPr id="15" name="Picture 14">
          <a:extLst>
            <a:ext uri="{FF2B5EF4-FFF2-40B4-BE49-F238E27FC236}">
              <a16:creationId xmlns:a16="http://schemas.microsoft.com/office/drawing/2014/main" id="{1877FC1A-D075-4AEE-BC49-81241647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144970500"/>
          <a:ext cx="6438095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870</xdr:row>
      <xdr:rowOff>0</xdr:rowOff>
    </xdr:from>
    <xdr:ext cx="6400000" cy="2380952"/>
    <xdr:pic>
      <xdr:nvPicPr>
        <xdr:cNvPr id="16" name="Picture 15">
          <a:extLst>
            <a:ext uri="{FF2B5EF4-FFF2-40B4-BE49-F238E27FC236}">
              <a16:creationId xmlns:a16="http://schemas.microsoft.com/office/drawing/2014/main" id="{90CB7A9A-D4AF-4EA5-9BC4-0A6EC6F25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537000"/>
          <a:ext cx="640000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911</xdr:row>
      <xdr:rowOff>0</xdr:rowOff>
    </xdr:from>
    <xdr:to>
      <xdr:col>40</xdr:col>
      <xdr:colOff>8667</xdr:colOff>
      <xdr:row>936</xdr:row>
      <xdr:rowOff>37500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4D664DE-05CB-3962-7E4B-B28427E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9827000"/>
          <a:ext cx="6866667" cy="4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8</xdr:col>
      <xdr:colOff>123265</xdr:colOff>
      <xdr:row>924</xdr:row>
      <xdr:rowOff>145677</xdr:rowOff>
    </xdr:from>
    <xdr:to>
      <xdr:col>80</xdr:col>
      <xdr:colOff>102503</xdr:colOff>
      <xdr:row>937</xdr:row>
      <xdr:rowOff>135844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072EC6-6C5B-798B-EDBA-43D54848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7265" y="142449177"/>
          <a:ext cx="13695238" cy="24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27714</xdr:colOff>
      <xdr:row>954</xdr:row>
      <xdr:rowOff>123476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937EF9-08A7-2DF0-7C80-05EE5AA5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5351500"/>
          <a:ext cx="6885714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40</xdr:col>
      <xdr:colOff>27714</xdr:colOff>
      <xdr:row>129</xdr:row>
      <xdr:rowOff>94690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E86B90-EC41-0498-CCF7-5FD6940C7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526000"/>
          <a:ext cx="68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22412</xdr:colOff>
      <xdr:row>116</xdr:row>
      <xdr:rowOff>123264</xdr:rowOff>
    </xdr:from>
    <xdr:to>
      <xdr:col>50</xdr:col>
      <xdr:colOff>40531</xdr:colOff>
      <xdr:row>129</xdr:row>
      <xdr:rowOff>132478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4A309F-46E9-9926-0E71-922C26788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17912" y="19554264"/>
          <a:ext cx="74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65809</xdr:colOff>
      <xdr:row>160</xdr:row>
      <xdr:rowOff>37429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3D4E11-AFFD-BECC-8733-1A403B4E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479000"/>
          <a:ext cx="6923809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35</xdr:col>
      <xdr:colOff>18309</xdr:colOff>
      <xdr:row>960</xdr:row>
      <xdr:rowOff>37976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D2694D-4772-9DE7-3136-4ACF01A28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3068000"/>
          <a:ext cx="5923809" cy="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36</xdr:col>
      <xdr:colOff>0</xdr:colOff>
      <xdr:row>955</xdr:row>
      <xdr:rowOff>0</xdr:rowOff>
    </xdr:from>
    <xdr:to>
      <xdr:col>70</xdr:col>
      <xdr:colOff>123000</xdr:colOff>
      <xdr:row>959</xdr:row>
      <xdr:rowOff>18952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445977-794C-166D-9955-95A021BFB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0" y="163068000"/>
          <a:ext cx="6600000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40</xdr:col>
      <xdr:colOff>56286</xdr:colOff>
      <xdr:row>1105</xdr:row>
      <xdr:rowOff>8905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6239BF-57D4-0BAC-C2C6-75CBEC014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594000"/>
          <a:ext cx="69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40</xdr:col>
      <xdr:colOff>8667</xdr:colOff>
      <xdr:row>1121</xdr:row>
      <xdr:rowOff>171119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F91FA8-BE3F-A664-65E7-0F1C3F886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611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46762</xdr:colOff>
      <xdr:row>1163</xdr:row>
      <xdr:rowOff>190000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9CFBD7-B6A4-097B-D45A-F0936F97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786000"/>
          <a:ext cx="6904762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40</xdr:col>
      <xdr:colOff>27714</xdr:colOff>
      <xdr:row>1255</xdr:row>
      <xdr:rowOff>152024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E940DD-26D3-F6A3-247F-F8BBC0B7E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597000"/>
          <a:ext cx="6885714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39</xdr:col>
      <xdr:colOff>180119</xdr:colOff>
      <xdr:row>1297</xdr:row>
      <xdr:rowOff>37476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E178A5-C9D2-99EC-460B-65A58C9B8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0502500"/>
          <a:ext cx="684761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40</xdr:col>
      <xdr:colOff>37238</xdr:colOff>
      <xdr:row>1393</xdr:row>
      <xdr:rowOff>46952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D94160-A06B-8C60-EE9E-5D84A531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313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40</xdr:col>
      <xdr:colOff>18190</xdr:colOff>
      <xdr:row>1182</xdr:row>
      <xdr:rowOff>180595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FE6121-05BB-0231-AF87-A3F2C0B1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7358000"/>
          <a:ext cx="6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1177</xdr:row>
      <xdr:rowOff>44823</xdr:rowOff>
    </xdr:from>
    <xdr:to>
      <xdr:col>47</xdr:col>
      <xdr:colOff>167064</xdr:colOff>
      <xdr:row>1179</xdr:row>
      <xdr:rowOff>130490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AD487D2-A4E3-DC8A-BC28-C8328813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0088" y="199307823"/>
          <a:ext cx="81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40</xdr:col>
      <xdr:colOff>84857</xdr:colOff>
      <xdr:row>1053</xdr:row>
      <xdr:rowOff>104095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CA0211C-81F4-B05B-2D27-BCCEC2DAD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403000"/>
          <a:ext cx="6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40</xdr:col>
      <xdr:colOff>8667</xdr:colOff>
      <xdr:row>1209</xdr:row>
      <xdr:rowOff>94690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BE369E-E22E-0122-441D-26C20B00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7073500"/>
          <a:ext cx="686666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40</xdr:col>
      <xdr:colOff>27714</xdr:colOff>
      <xdr:row>1418</xdr:row>
      <xdr:rowOff>151857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6DE46D-BDD6-CE61-69AA-5BA07806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40982500"/>
          <a:ext cx="6885714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156882</xdr:colOff>
      <xdr:row>1406</xdr:row>
      <xdr:rowOff>44823</xdr:rowOff>
    </xdr:from>
    <xdr:to>
      <xdr:col>55</xdr:col>
      <xdr:colOff>108049</xdr:colOff>
      <xdr:row>1419</xdr:row>
      <xdr:rowOff>54037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9657F5A-D7C9-937B-295B-E1BC07C9C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8882" y="242932323"/>
          <a:ext cx="9666667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1422</xdr:row>
      <xdr:rowOff>0</xdr:rowOff>
    </xdr:from>
    <xdr:to>
      <xdr:col>40</xdr:col>
      <xdr:colOff>46762</xdr:colOff>
      <xdr:row>1449</xdr:row>
      <xdr:rowOff>142214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BFEA830-983D-9829-1463-4C169310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45935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40</xdr:col>
      <xdr:colOff>56286</xdr:colOff>
      <xdr:row>1509</xdr:row>
      <xdr:rowOff>85048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559E969-0452-CA68-F4FC-7FC52706E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57175000"/>
          <a:ext cx="691428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40</xdr:col>
      <xdr:colOff>8667</xdr:colOff>
      <xdr:row>1320</xdr:row>
      <xdr:rowOff>123333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13D3F-1215-15E4-430B-BCFA20E1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8790500"/>
          <a:ext cx="686666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89647</xdr:colOff>
      <xdr:row>1311</xdr:row>
      <xdr:rowOff>56029</xdr:rowOff>
    </xdr:from>
    <xdr:to>
      <xdr:col>49</xdr:col>
      <xdr:colOff>136218</xdr:colOff>
      <xdr:row>1323</xdr:row>
      <xdr:rowOff>93838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541824B-0FD1-8FE7-E781-3BE2D8A2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2147" y="230942029"/>
          <a:ext cx="8428571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40</xdr:col>
      <xdr:colOff>27714</xdr:colOff>
      <xdr:row>1530</xdr:row>
      <xdr:rowOff>47190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24AD2B-699A-8B53-BEDC-8AE2DED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9176500"/>
          <a:ext cx="6885714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123264</xdr:colOff>
      <xdr:row>1522</xdr:row>
      <xdr:rowOff>112058</xdr:rowOff>
    </xdr:from>
    <xdr:to>
      <xdr:col>54</xdr:col>
      <xdr:colOff>36359</xdr:colOff>
      <xdr:row>1528</xdr:row>
      <xdr:rowOff>169058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0CCAA92-1192-8182-1D19-9353E52B2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85264" y="271193558"/>
          <a:ext cx="9438095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1533</xdr:row>
      <xdr:rowOff>0</xdr:rowOff>
    </xdr:from>
    <xdr:to>
      <xdr:col>40</xdr:col>
      <xdr:colOff>37238</xdr:colOff>
      <xdr:row>1558</xdr:row>
      <xdr:rowOff>151786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A59C0E8-5588-2923-6A4D-879B2FFF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73177000"/>
          <a:ext cx="68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40</xdr:col>
      <xdr:colOff>8667</xdr:colOff>
      <xdr:row>1353</xdr:row>
      <xdr:rowOff>132690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03C3C47-901B-0A30-F80E-1EB946DC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3743500"/>
          <a:ext cx="6866667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40</xdr:col>
      <xdr:colOff>18190</xdr:colOff>
      <xdr:row>1576</xdr:row>
      <xdr:rowOff>113929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4369188-9FCC-5CC9-7394-088BBDD8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78511000"/>
          <a:ext cx="6876190" cy="29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40</xdr:col>
      <xdr:colOff>8667</xdr:colOff>
      <xdr:row>1595</xdr:row>
      <xdr:rowOff>28143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53BD78-0074-1572-667C-D1EAF2A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1559000"/>
          <a:ext cx="68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40</xdr:col>
      <xdr:colOff>37238</xdr:colOff>
      <xdr:row>495</xdr:row>
      <xdr:rowOff>18643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D4AAD9-D069-0EE0-1476-FB4FF3A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91059000"/>
          <a:ext cx="6895238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40</xdr:col>
      <xdr:colOff>8667</xdr:colOff>
      <xdr:row>298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66150F-47EE-0B76-51A0-39F8EC3A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53911500"/>
          <a:ext cx="686666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76</xdr:row>
      <xdr:rowOff>18714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DAB40-6D80-48E8-92C9-2B8C636BF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6578500"/>
          <a:ext cx="6895238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40</xdr:col>
      <xdr:colOff>8667</xdr:colOff>
      <xdr:row>164</xdr:row>
      <xdr:rowOff>170929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7267CF-00B6-B727-4FC9-057367DEE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168089</xdr:colOff>
      <xdr:row>152</xdr:row>
      <xdr:rowOff>123265</xdr:rowOff>
    </xdr:from>
    <xdr:to>
      <xdr:col>61</xdr:col>
      <xdr:colOff>67089</xdr:colOff>
      <xdr:row>161</xdr:row>
      <xdr:rowOff>124765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52B76-9998-B0A8-E97D-9532FE54C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589" y="20887765"/>
          <a:ext cx="10186000" cy="171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40</xdr:col>
      <xdr:colOff>37238</xdr:colOff>
      <xdr:row>195</xdr:row>
      <xdr:rowOff>66000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99774B-EDB5-5633-2634-2A4ACBB26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622000"/>
          <a:ext cx="6895238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177</xdr:row>
      <xdr:rowOff>112059</xdr:rowOff>
    </xdr:from>
    <xdr:to>
      <xdr:col>65</xdr:col>
      <xdr:colOff>114539</xdr:colOff>
      <xdr:row>195</xdr:row>
      <xdr:rowOff>102107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D0A8F7-CD94-0934-F35E-7C943B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3706" y="25639059"/>
          <a:ext cx="115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196</xdr:row>
      <xdr:rowOff>100853</xdr:rowOff>
    </xdr:from>
    <xdr:to>
      <xdr:col>66</xdr:col>
      <xdr:colOff>123471</xdr:colOff>
      <xdr:row>216</xdr:row>
      <xdr:rowOff>52758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853301-575E-7289-8760-2C3A6A310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1" y="29247353"/>
          <a:ext cx="11800000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40</xdr:col>
      <xdr:colOff>46762</xdr:colOff>
      <xdr:row>245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E66D1D-CBEC-CA1A-048C-F87A16F2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228</xdr:row>
      <xdr:rowOff>0</xdr:rowOff>
    </xdr:from>
    <xdr:to>
      <xdr:col>44</xdr:col>
      <xdr:colOff>46627</xdr:colOff>
      <xdr:row>234</xdr:row>
      <xdr:rowOff>23000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5C9AA3-0AE7-61E5-4420-3E3410FC6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294" y="35242500"/>
          <a:ext cx="7487333" cy="116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89648</xdr:colOff>
      <xdr:row>237</xdr:row>
      <xdr:rowOff>0</xdr:rowOff>
    </xdr:from>
    <xdr:to>
      <xdr:col>23</xdr:col>
      <xdr:colOff>85481</xdr:colOff>
      <xdr:row>260</xdr:row>
      <xdr:rowOff>143166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1FE16D-9C55-9D04-3BBF-C27FDC71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648" y="36957000"/>
          <a:ext cx="3615333" cy="4524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39</xdr:col>
      <xdr:colOff>180119</xdr:colOff>
      <xdr:row>94</xdr:row>
      <xdr:rowOff>1674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90021-D0CF-7512-9D32-ED5DB53E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430500"/>
          <a:ext cx="684761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40</xdr:col>
      <xdr:colOff>18190</xdr:colOff>
      <xdr:row>441</xdr:row>
      <xdr:rowOff>46952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73BDC0-3705-4BF5-B8F1-5764AC18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863500"/>
          <a:ext cx="687619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27714</xdr:colOff>
      <xdr:row>285</xdr:row>
      <xdr:rowOff>28048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1CC569-756A-4778-817E-DE3AD495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672500"/>
          <a:ext cx="6885714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40</xdr:col>
      <xdr:colOff>18190</xdr:colOff>
      <xdr:row>302</xdr:row>
      <xdr:rowOff>85381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791FDA-45C9-85AD-6881-70621AD5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435000"/>
          <a:ext cx="68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40</xdr:col>
      <xdr:colOff>8667</xdr:colOff>
      <xdr:row>322</xdr:row>
      <xdr:rowOff>85309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574D43-BD39-8DDF-851B-E14ACC24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4673500"/>
          <a:ext cx="68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40</xdr:col>
      <xdr:colOff>1127</xdr:colOff>
      <xdr:row>344</xdr:row>
      <xdr:rowOff>18595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738851-3389-42C7-C89F-AEF2FBBCB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8483500"/>
          <a:ext cx="68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40</xdr:col>
      <xdr:colOff>18190</xdr:colOff>
      <xdr:row>483</xdr:row>
      <xdr:rowOff>142190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AD6095-DFDB-C053-ACC3-1738C42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7152500"/>
          <a:ext cx="6876190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40</xdr:col>
      <xdr:colOff>8667</xdr:colOff>
      <xdr:row>653</xdr:row>
      <xdr:rowOff>104262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4B0158-E3A9-C964-7EEF-CA787553F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9535000"/>
          <a:ext cx="6866667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39</xdr:col>
      <xdr:colOff>180119</xdr:colOff>
      <xdr:row>507</xdr:row>
      <xdr:rowOff>47119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1C7067C-E0C4-F3C2-4C24-08039ED9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058000"/>
          <a:ext cx="6847619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44824</xdr:colOff>
      <xdr:row>495</xdr:row>
      <xdr:rowOff>89647</xdr:rowOff>
    </xdr:from>
    <xdr:to>
      <xdr:col>48</xdr:col>
      <xdr:colOff>177133</xdr:colOff>
      <xdr:row>508</xdr:row>
      <xdr:rowOff>89337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0F5EB9D-8A55-B3F1-2A80-61CF2969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7324" y="84862147"/>
          <a:ext cx="8323809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40</xdr:col>
      <xdr:colOff>27714</xdr:colOff>
      <xdr:row>713</xdr:row>
      <xdr:rowOff>66214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07CC98-4690-BC0B-C227-6F43DCB3C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9253000"/>
          <a:ext cx="688571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39</xdr:col>
      <xdr:colOff>180119</xdr:colOff>
      <xdr:row>733</xdr:row>
      <xdr:rowOff>47286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9EAB27-2772-A6F4-2684-9A295D00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4015500"/>
          <a:ext cx="684761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40</xdr:col>
      <xdr:colOff>46762</xdr:colOff>
      <xdr:row>600</xdr:row>
      <xdr:rowOff>142214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93162C7-0758-5337-0B70-015B67C34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46952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14B4091-7F2B-6895-8106-2A6074075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2674500"/>
          <a:ext cx="6866667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100853</xdr:colOff>
      <xdr:row>357</xdr:row>
      <xdr:rowOff>67235</xdr:rowOff>
    </xdr:from>
    <xdr:to>
      <xdr:col>76</xdr:col>
      <xdr:colOff>109686</xdr:colOff>
      <xdr:row>366</xdr:row>
      <xdr:rowOff>46735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AE1583-5547-77E5-50B7-749CC1EC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82353" y="64646735"/>
          <a:ext cx="10105333" cy="169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366</xdr:row>
      <xdr:rowOff>100853</xdr:rowOff>
    </xdr:from>
    <xdr:to>
      <xdr:col>19</xdr:col>
      <xdr:colOff>157639</xdr:colOff>
      <xdr:row>386</xdr:row>
      <xdr:rowOff>24186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B18D3F-CC30-C9E6-685A-3A08164F9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2853" y="66394853"/>
          <a:ext cx="29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40</xdr:col>
      <xdr:colOff>18190</xdr:colOff>
      <xdr:row>774</xdr:row>
      <xdr:rowOff>66238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64E003-24A1-2355-BE27-B3E6125B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589000"/>
          <a:ext cx="68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40</xdr:col>
      <xdr:colOff>8667</xdr:colOff>
      <xdr:row>787</xdr:row>
      <xdr:rowOff>1746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A26E73-3608-E767-F5CC-10E2924F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4589500"/>
          <a:ext cx="68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878</xdr:row>
      <xdr:rowOff>0</xdr:rowOff>
    </xdr:from>
    <xdr:ext cx="6914286" cy="5400000"/>
    <xdr:pic>
      <xdr:nvPicPr>
        <xdr:cNvPr id="31" name="Picture 30">
          <a:extLst>
            <a:ext uri="{FF2B5EF4-FFF2-40B4-BE49-F238E27FC236}">
              <a16:creationId xmlns:a16="http://schemas.microsoft.com/office/drawing/2014/main" id="{8544369F-81AF-4951-ABF7-127B31FB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30289500"/>
          <a:ext cx="6914286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89648</xdr:colOff>
      <xdr:row>893</xdr:row>
      <xdr:rowOff>145676</xdr:rowOff>
    </xdr:from>
    <xdr:to>
      <xdr:col>75</xdr:col>
      <xdr:colOff>123481</xdr:colOff>
      <xdr:row>921</xdr:row>
      <xdr:rowOff>113676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B6D3F26-9332-2790-C767-BE79FC13F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1648" y="160737176"/>
          <a:ext cx="13559333" cy="530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40</xdr:col>
      <xdr:colOff>1127</xdr:colOff>
      <xdr:row>1021</xdr:row>
      <xdr:rowOff>161309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6EC489-77C8-6C94-A12A-D9FAE7EEC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0213000"/>
          <a:ext cx="6857143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40</xdr:col>
      <xdr:colOff>18190</xdr:colOff>
      <xdr:row>1110</xdr:row>
      <xdr:rowOff>132929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02BA27-307F-BF20-DAF8-A33AA5C06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2595500"/>
          <a:ext cx="6876190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39</xdr:col>
      <xdr:colOff>180119</xdr:colOff>
      <xdr:row>1034</xdr:row>
      <xdr:rowOff>171143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9464B1F-2D42-20C4-9CD9-D6A9988F4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262000"/>
          <a:ext cx="6847619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40</xdr:col>
      <xdr:colOff>18190</xdr:colOff>
      <xdr:row>1145</xdr:row>
      <xdr:rowOff>180452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F43E9C7-760D-A4D2-5123-D66D6340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0693000"/>
          <a:ext cx="6876190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39</xdr:col>
      <xdr:colOff>103928</xdr:colOff>
      <xdr:row>1182</xdr:row>
      <xdr:rowOff>151738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83826F-871D-358E-4298-5646D6EC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598500"/>
          <a:ext cx="6771428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1202</xdr:row>
      <xdr:rowOff>0</xdr:rowOff>
    </xdr:from>
    <xdr:to>
      <xdr:col>40</xdr:col>
      <xdr:colOff>8667</xdr:colOff>
      <xdr:row>1224</xdr:row>
      <xdr:rowOff>170905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AE3A32B-020A-7C05-1E00-E919E557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5552000"/>
          <a:ext cx="6866667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40</xdr:col>
      <xdr:colOff>37238</xdr:colOff>
      <xdr:row>1333</xdr:row>
      <xdr:rowOff>85048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4133E9-0F56-8884-C2AF-9B7ADAF6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5173500"/>
          <a:ext cx="6895238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40</xdr:col>
      <xdr:colOff>18190</xdr:colOff>
      <xdr:row>1465</xdr:row>
      <xdr:rowOff>161476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1B584A0-A9D2-03F7-F71B-CB0FCAD0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8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39</xdr:col>
      <xdr:colOff>170595</xdr:colOff>
      <xdr:row>1532</xdr:row>
      <xdr:rowOff>1436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C35503-5C9B-0BB0-6127-B34B18CA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8795500"/>
          <a:ext cx="6838095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40</xdr:col>
      <xdr:colOff>18190</xdr:colOff>
      <xdr:row>1355</xdr:row>
      <xdr:rowOff>161405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2A72974-3D1C-AA59-7FF9-69771110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0698000"/>
          <a:ext cx="6876190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1356</xdr:row>
      <xdr:rowOff>0</xdr:rowOff>
    </xdr:from>
    <xdr:to>
      <xdr:col>39</xdr:col>
      <xdr:colOff>180119</xdr:colOff>
      <xdr:row>1381</xdr:row>
      <xdr:rowOff>27976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584889F-30AE-E929-752C-E5568F0D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4889000"/>
          <a:ext cx="6847619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1366</xdr:row>
      <xdr:rowOff>22412</xdr:rowOff>
    </xdr:from>
    <xdr:to>
      <xdr:col>48</xdr:col>
      <xdr:colOff>49390</xdr:colOff>
      <xdr:row>1388</xdr:row>
      <xdr:rowOff>2841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092E736-BB04-EE24-7FE7-F713D8E5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7676" y="256816412"/>
          <a:ext cx="8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40</xdr:col>
      <xdr:colOff>8667</xdr:colOff>
      <xdr:row>1549</xdr:row>
      <xdr:rowOff>180619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ACE36A-4DFB-0178-C060-6BA8C411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6131000"/>
          <a:ext cx="68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145677</xdr:colOff>
      <xdr:row>1542</xdr:row>
      <xdr:rowOff>145677</xdr:rowOff>
    </xdr:from>
    <xdr:to>
      <xdr:col>49</xdr:col>
      <xdr:colOff>58915</xdr:colOff>
      <xdr:row>1549</xdr:row>
      <xdr:rowOff>135987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59ED967-F94B-EA03-C6AC-5C4E3F93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8177" y="287610177"/>
          <a:ext cx="829523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1567</xdr:row>
      <xdr:rowOff>0</xdr:rowOff>
    </xdr:from>
    <xdr:to>
      <xdr:col>40</xdr:col>
      <xdr:colOff>27714</xdr:colOff>
      <xdr:row>1589</xdr:row>
      <xdr:rowOff>18524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4F0329F-71E2-6214-3162-2C177DB9D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2227000"/>
          <a:ext cx="6885714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1403</xdr:row>
      <xdr:rowOff>0</xdr:rowOff>
    </xdr:from>
    <xdr:to>
      <xdr:col>40</xdr:col>
      <xdr:colOff>46762</xdr:colOff>
      <xdr:row>1430</xdr:row>
      <xdr:rowOff>142214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E319598-B717-554E-A9CC-2FDBFEB9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3842500"/>
          <a:ext cx="6904762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39</xdr:col>
      <xdr:colOff>189643</xdr:colOff>
      <xdr:row>1073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6E0EF9-8F9D-E7E9-2CFC-2EB02D57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8310500"/>
          <a:ext cx="6857143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40</xdr:col>
      <xdr:colOff>27714</xdr:colOff>
      <xdr:row>110</xdr:row>
      <xdr:rowOff>161643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770FC2-201C-E299-B382-70E75435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8859500"/>
          <a:ext cx="6885714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157</xdr:row>
      <xdr:rowOff>0</xdr:rowOff>
    </xdr:from>
    <xdr:to>
      <xdr:col>40</xdr:col>
      <xdr:colOff>37238</xdr:colOff>
      <xdr:row>181</xdr:row>
      <xdr:rowOff>94667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56F3F4-4186-C18D-C803-1F87CEE8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18190</xdr:colOff>
      <xdr:row>274</xdr:row>
      <xdr:rowOff>47071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1C76B-02BC-F472-DE7F-BAD1584B2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68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885714" cy="3866667"/>
    <xdr:pic>
      <xdr:nvPicPr>
        <xdr:cNvPr id="4" name="Picture 3">
          <a:extLst>
            <a:ext uri="{FF2B5EF4-FFF2-40B4-BE49-F238E27FC236}">
              <a16:creationId xmlns:a16="http://schemas.microsoft.com/office/drawing/2014/main" id="{59E879EA-42C5-4FA8-A744-4525700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3362500"/>
          <a:ext cx="6885714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</xdr:row>
      <xdr:rowOff>0</xdr:rowOff>
    </xdr:from>
    <xdr:ext cx="6866667" cy="3609524"/>
    <xdr:pic>
      <xdr:nvPicPr>
        <xdr:cNvPr id="5" name="Picture 4">
          <a:extLst>
            <a:ext uri="{FF2B5EF4-FFF2-40B4-BE49-F238E27FC236}">
              <a16:creationId xmlns:a16="http://schemas.microsoft.com/office/drawing/2014/main" id="{5CAFFCC2-E837-446D-B5F5-CC74BF66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73630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277</xdr:row>
      <xdr:rowOff>0</xdr:rowOff>
    </xdr:from>
    <xdr:to>
      <xdr:col>40</xdr:col>
      <xdr:colOff>8667</xdr:colOff>
      <xdr:row>294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7CF107-4DFA-E608-BC12-51291148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66667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44823</xdr:colOff>
      <xdr:row>285</xdr:row>
      <xdr:rowOff>168088</xdr:rowOff>
    </xdr:from>
    <xdr:to>
      <xdr:col>50</xdr:col>
      <xdr:colOff>158085</xdr:colOff>
      <xdr:row>293</xdr:row>
      <xdr:rowOff>167898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D13AE4-0CF2-1FDB-B014-50B356A3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8323" y="40173088"/>
          <a:ext cx="8304762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39</xdr:col>
      <xdr:colOff>170595</xdr:colOff>
      <xdr:row>403</xdr:row>
      <xdr:rowOff>56619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C8FF97-0A28-EB22-2683-593892AA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293000"/>
          <a:ext cx="6838095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223</xdr:row>
      <xdr:rowOff>37786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F0DC02-6B22-DF8A-F325-B66F5DA6E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290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40</xdr:col>
      <xdr:colOff>18190</xdr:colOff>
      <xdr:row>457</xdr:row>
      <xdr:rowOff>56476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8F7989-88FA-B91B-C309-3146D10D1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6009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40</xdr:col>
      <xdr:colOff>27714</xdr:colOff>
      <xdr:row>679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C8D09F-C4DB-1A2F-EB2F-222DBCA33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88571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811</xdr:row>
      <xdr:rowOff>0</xdr:rowOff>
    </xdr:from>
    <xdr:to>
      <xdr:col>40</xdr:col>
      <xdr:colOff>8667</xdr:colOff>
      <xdr:row>834</xdr:row>
      <xdr:rowOff>104214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F249DF-9474-8C38-78A6-030AF058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061500"/>
          <a:ext cx="6866667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40</xdr:col>
      <xdr:colOff>8667</xdr:colOff>
      <xdr:row>474</xdr:row>
      <xdr:rowOff>18714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0DA256-AF4D-4C24-F248-190DD2EBB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1915000"/>
          <a:ext cx="686666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40</xdr:col>
      <xdr:colOff>8667</xdr:colOff>
      <xdr:row>701</xdr:row>
      <xdr:rowOff>180500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B0FA6C-A90C-CF12-A33C-46143195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9728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78441</xdr:colOff>
      <xdr:row>689</xdr:row>
      <xdr:rowOff>156882</xdr:rowOff>
    </xdr:from>
    <xdr:to>
      <xdr:col>50</xdr:col>
      <xdr:colOff>10703</xdr:colOff>
      <xdr:row>703</xdr:row>
      <xdr:rowOff>166072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B275FC-752D-6866-99BC-348DE8F0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0941" y="111218382"/>
          <a:ext cx="8504762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40</xdr:col>
      <xdr:colOff>37238</xdr:colOff>
      <xdr:row>745</xdr:row>
      <xdr:rowOff>75548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DFE322-38D0-4CFB-BA8B-DF05DB62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895238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989</xdr:row>
      <xdr:rowOff>0</xdr:rowOff>
    </xdr:from>
    <xdr:ext cx="6895238" cy="4847619"/>
    <xdr:pic>
      <xdr:nvPicPr>
        <xdr:cNvPr id="19" name="Picture 18">
          <a:extLst>
            <a:ext uri="{FF2B5EF4-FFF2-40B4-BE49-F238E27FC236}">
              <a16:creationId xmlns:a16="http://schemas.microsoft.com/office/drawing/2014/main" id="{E650A0E2-8370-4573-96C8-D87576C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060500"/>
          <a:ext cx="6895238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1060</xdr:row>
      <xdr:rowOff>0</xdr:rowOff>
    </xdr:from>
    <xdr:ext cx="6876190" cy="2819048"/>
    <xdr:pic>
      <xdr:nvPicPr>
        <xdr:cNvPr id="20" name="Picture 19">
          <a:extLst>
            <a:ext uri="{FF2B5EF4-FFF2-40B4-BE49-F238E27FC236}">
              <a16:creationId xmlns:a16="http://schemas.microsoft.com/office/drawing/2014/main" id="{80ED7E55-C44D-4778-9D7E-7BE3047A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6586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876190" cy="3619048"/>
    <xdr:pic>
      <xdr:nvPicPr>
        <xdr:cNvPr id="21" name="Picture 20">
          <a:extLst>
            <a:ext uri="{FF2B5EF4-FFF2-40B4-BE49-F238E27FC236}">
              <a16:creationId xmlns:a16="http://schemas.microsoft.com/office/drawing/2014/main" id="{C02C4C01-14DF-4F14-95A1-CE78548F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205500"/>
          <a:ext cx="6876190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1196</xdr:row>
      <xdr:rowOff>0</xdr:rowOff>
    </xdr:from>
    <xdr:to>
      <xdr:col>40</xdr:col>
      <xdr:colOff>37238</xdr:colOff>
      <xdr:row>1224</xdr:row>
      <xdr:rowOff>46952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B458AA-2FF1-FB9F-0FB1-95485F132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30500"/>
          <a:ext cx="6895238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40</xdr:col>
      <xdr:colOff>18190</xdr:colOff>
      <xdr:row>629</xdr:row>
      <xdr:rowOff>85167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35F62-5DD9-4B76-9D62-391CC5B82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3632000"/>
          <a:ext cx="6876190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40</xdr:col>
      <xdr:colOff>8667</xdr:colOff>
      <xdr:row>579</xdr:row>
      <xdr:rowOff>180524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075DF8-28C9-DFE7-3782-22341906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1155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39</xdr:col>
      <xdr:colOff>189643</xdr:colOff>
      <xdr:row>1111</xdr:row>
      <xdr:rowOff>123524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EF514F-5968-387F-962E-B76CDEECC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6403000"/>
          <a:ext cx="68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40</xdr:col>
      <xdr:colOff>27714</xdr:colOff>
      <xdr:row>786</xdr:row>
      <xdr:rowOff>37524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42A5364-8221-FD93-5433-101A9632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9446000"/>
          <a:ext cx="6885714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40</xdr:col>
      <xdr:colOff>8667</xdr:colOff>
      <xdr:row>116</xdr:row>
      <xdr:rowOff>104476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131868E-1AA7-9545-A828-34E7F90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"/>
          <a:ext cx="68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40</xdr:col>
      <xdr:colOff>8667</xdr:colOff>
      <xdr:row>133</xdr:row>
      <xdr:rowOff>152000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EA71F0D-E41F-88B3-8548-9A2D75FEC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288500"/>
          <a:ext cx="6866667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40</xdr:col>
      <xdr:colOff>8667</xdr:colOff>
      <xdr:row>850</xdr:row>
      <xdr:rowOff>171119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CD217D3-EF8B-A2A4-B1C4-9D76E2D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9448500"/>
          <a:ext cx="6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39</xdr:col>
      <xdr:colOff>189643</xdr:colOff>
      <xdr:row>874</xdr:row>
      <xdr:rowOff>189952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4A4656-4ED8-4A30-A83A-16853C76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306000"/>
          <a:ext cx="6857143" cy="4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40</xdr:col>
      <xdr:colOff>46762</xdr:colOff>
      <xdr:row>961</xdr:row>
      <xdr:rowOff>104119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426D472-0479-13E5-6105-4E32074B3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7927000"/>
          <a:ext cx="6904762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39</xdr:col>
      <xdr:colOff>189643</xdr:colOff>
      <xdr:row>1140</xdr:row>
      <xdr:rowOff>85048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C29BC6-7624-5845-4D4B-033F4F9A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8360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1143</xdr:row>
      <xdr:rowOff>0</xdr:rowOff>
    </xdr:from>
    <xdr:to>
      <xdr:col>40</xdr:col>
      <xdr:colOff>8667</xdr:colOff>
      <xdr:row>1159</xdr:row>
      <xdr:rowOff>28190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3106F53-C93E-E6D6-7DA1-B6D355281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360500"/>
          <a:ext cx="68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82</xdr:row>
      <xdr:rowOff>180476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F4AD9-F607-4340-74F2-F2A188D84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96</xdr:row>
      <xdr:rowOff>0</xdr:rowOff>
    </xdr:from>
    <xdr:ext cx="6361905" cy="5780952"/>
    <xdr:pic>
      <xdr:nvPicPr>
        <xdr:cNvPr id="3" name="Picture 2">
          <a:extLst>
            <a:ext uri="{FF2B5EF4-FFF2-40B4-BE49-F238E27FC236}">
              <a16:creationId xmlns:a16="http://schemas.microsoft.com/office/drawing/2014/main" id="{69C66437-D33B-4B51-9DB3-4965DD666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</xdr:row>
      <xdr:rowOff>0</xdr:rowOff>
    </xdr:from>
    <xdr:ext cx="6361905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22A15-CC1D-4F2C-A8CB-D727AA03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8171428" cy="15942857"/>
    <xdr:pic>
      <xdr:nvPicPr>
        <xdr:cNvPr id="5" name="Picture 4">
          <a:extLst>
            <a:ext uri="{FF2B5EF4-FFF2-40B4-BE49-F238E27FC236}">
              <a16:creationId xmlns:a16="http://schemas.microsoft.com/office/drawing/2014/main" id="{E752C5E6-3104-424E-9F6C-74B148152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2672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174</xdr:row>
      <xdr:rowOff>0</xdr:rowOff>
    </xdr:from>
    <xdr:ext cx="10219048" cy="8514286"/>
    <xdr:pic>
      <xdr:nvPicPr>
        <xdr:cNvPr id="6" name="Picture 5">
          <a:extLst>
            <a:ext uri="{FF2B5EF4-FFF2-40B4-BE49-F238E27FC236}">
              <a16:creationId xmlns:a16="http://schemas.microsoft.com/office/drawing/2014/main" id="{27C5E28C-F74A-4217-9326-A65EEB20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42672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819048" cy="17790476"/>
    <xdr:pic>
      <xdr:nvPicPr>
        <xdr:cNvPr id="7" name="Picture 6">
          <a:extLst>
            <a:ext uri="{FF2B5EF4-FFF2-40B4-BE49-F238E27FC236}">
              <a16:creationId xmlns:a16="http://schemas.microsoft.com/office/drawing/2014/main" id="{82B3E072-90E4-4F4F-863E-EB862CA6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4676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342</xdr:row>
      <xdr:rowOff>0</xdr:rowOff>
    </xdr:from>
    <xdr:ext cx="10476190" cy="9066667"/>
    <xdr:pic>
      <xdr:nvPicPr>
        <xdr:cNvPr id="8" name="Picture 7">
          <a:extLst>
            <a:ext uri="{FF2B5EF4-FFF2-40B4-BE49-F238E27FC236}">
              <a16:creationId xmlns:a16="http://schemas.microsoft.com/office/drawing/2014/main" id="{F30A5D38-EADD-4CBA-AA05-E8E416AA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74676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342</xdr:row>
      <xdr:rowOff>152400</xdr:rowOff>
    </xdr:from>
    <xdr:ext cx="6819048" cy="17790476"/>
    <xdr:pic>
      <xdr:nvPicPr>
        <xdr:cNvPr id="9" name="Picture 8">
          <a:extLst>
            <a:ext uri="{FF2B5EF4-FFF2-40B4-BE49-F238E27FC236}">
              <a16:creationId xmlns:a16="http://schemas.microsoft.com/office/drawing/2014/main" id="{29F9D08E-CBD9-47BF-AD9C-6456FDBE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74828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342</xdr:row>
      <xdr:rowOff>142875</xdr:rowOff>
    </xdr:from>
    <xdr:ext cx="10476190" cy="9066667"/>
    <xdr:pic>
      <xdr:nvPicPr>
        <xdr:cNvPr id="10" name="Picture 9">
          <a:extLst>
            <a:ext uri="{FF2B5EF4-FFF2-40B4-BE49-F238E27FC236}">
              <a16:creationId xmlns:a16="http://schemas.microsoft.com/office/drawing/2014/main" id="{0085351E-66F1-4A6B-A80A-24AD4B5F4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34350" y="74818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4457143" cy="3447619"/>
    <xdr:pic>
      <xdr:nvPicPr>
        <xdr:cNvPr id="11" name="Picture 10">
          <a:extLst>
            <a:ext uri="{FF2B5EF4-FFF2-40B4-BE49-F238E27FC236}">
              <a16:creationId xmlns:a16="http://schemas.microsoft.com/office/drawing/2014/main" id="{4FDD4C57-1AE6-45A0-B1F8-081A98EBF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579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308</xdr:row>
      <xdr:rowOff>0</xdr:rowOff>
    </xdr:from>
    <xdr:ext cx="10323809" cy="2390476"/>
    <xdr:pic>
      <xdr:nvPicPr>
        <xdr:cNvPr id="12" name="Picture 11">
          <a:extLst>
            <a:ext uri="{FF2B5EF4-FFF2-40B4-BE49-F238E27FC236}">
              <a16:creationId xmlns:a16="http://schemas.microsoft.com/office/drawing/2014/main" id="{F09EE86A-9286-432B-8D20-8EE40B9D4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199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904762" cy="3371429"/>
    <xdr:pic>
      <xdr:nvPicPr>
        <xdr:cNvPr id="13" name="Picture 12">
          <a:extLst>
            <a:ext uri="{FF2B5EF4-FFF2-40B4-BE49-F238E27FC236}">
              <a16:creationId xmlns:a16="http://schemas.microsoft.com/office/drawing/2014/main" id="{255529E6-48CB-4142-A510-C1DCC6272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443</xdr:row>
      <xdr:rowOff>0</xdr:rowOff>
    </xdr:from>
    <xdr:ext cx="5971429" cy="3495238"/>
    <xdr:pic>
      <xdr:nvPicPr>
        <xdr:cNvPr id="14" name="Picture 13">
          <a:extLst>
            <a:ext uri="{FF2B5EF4-FFF2-40B4-BE49-F238E27FC236}">
              <a16:creationId xmlns:a16="http://schemas.microsoft.com/office/drawing/2014/main" id="{EDCDA445-9B8D-4414-9BB0-00ECFEECE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3916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5942857" cy="2580952"/>
    <xdr:pic>
      <xdr:nvPicPr>
        <xdr:cNvPr id="15" name="Picture 14">
          <a:extLst>
            <a:ext uri="{FF2B5EF4-FFF2-40B4-BE49-F238E27FC236}">
              <a16:creationId xmlns:a16="http://schemas.microsoft.com/office/drawing/2014/main" id="{815CF795-FF51-412E-90CC-1A0F44912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2489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009524" cy="3838095"/>
    <xdr:pic>
      <xdr:nvPicPr>
        <xdr:cNvPr id="16" name="Picture 15">
          <a:extLst>
            <a:ext uri="{FF2B5EF4-FFF2-40B4-BE49-F238E27FC236}">
              <a16:creationId xmlns:a16="http://schemas.microsoft.com/office/drawing/2014/main" id="{05A220BD-EE0C-4074-ADAF-A2D2083C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918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400000" cy="2257143"/>
    <xdr:pic>
      <xdr:nvPicPr>
        <xdr:cNvPr id="17" name="Picture 16">
          <a:extLst>
            <a:ext uri="{FF2B5EF4-FFF2-40B4-BE49-F238E27FC236}">
              <a16:creationId xmlns:a16="http://schemas.microsoft.com/office/drawing/2014/main" id="{6A70A25B-5EBB-439F-A1EE-4C433B4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0680500"/>
          <a:ext cx="6400000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409524" cy="3504762"/>
    <xdr:pic>
      <xdr:nvPicPr>
        <xdr:cNvPr id="18" name="Picture 17">
          <a:extLst>
            <a:ext uri="{FF2B5EF4-FFF2-40B4-BE49-F238E27FC236}">
              <a16:creationId xmlns:a16="http://schemas.microsoft.com/office/drawing/2014/main" id="{66575E4C-FBDB-498E-A07A-E029DEC2E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728500"/>
          <a:ext cx="640952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3657143" cy="3704762"/>
    <xdr:pic>
      <xdr:nvPicPr>
        <xdr:cNvPr id="19" name="Picture 18">
          <a:extLst>
            <a:ext uri="{FF2B5EF4-FFF2-40B4-BE49-F238E27FC236}">
              <a16:creationId xmlns:a16="http://schemas.microsoft.com/office/drawing/2014/main" id="{D2D10494-9951-4822-8884-D0058E6E4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968000"/>
          <a:ext cx="3657143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19050</xdr:colOff>
      <xdr:row>611</xdr:row>
      <xdr:rowOff>85725</xdr:rowOff>
    </xdr:from>
    <xdr:ext cx="10352381" cy="8647619"/>
    <xdr:pic>
      <xdr:nvPicPr>
        <xdr:cNvPr id="20" name="Picture 19">
          <a:extLst>
            <a:ext uri="{FF2B5EF4-FFF2-40B4-BE49-F238E27FC236}">
              <a16:creationId xmlns:a16="http://schemas.microsoft.com/office/drawing/2014/main" id="{5D250ED8-F080-4F6A-89ED-852F03187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14550" y="126006225"/>
          <a:ext cx="10352381" cy="8647619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832</xdr:row>
      <xdr:rowOff>0</xdr:rowOff>
    </xdr:from>
    <xdr:to>
      <xdr:col>26</xdr:col>
      <xdr:colOff>132809</xdr:colOff>
      <xdr:row>847</xdr:row>
      <xdr:rowOff>75833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27FF463-4554-BA48-7AD9-5B83E4A07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0873500"/>
          <a:ext cx="432380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63</xdr:col>
      <xdr:colOff>27167</xdr:colOff>
      <xdr:row>829</xdr:row>
      <xdr:rowOff>34000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9DE40E1-2805-9C6B-CB6E-E393DBCB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587500"/>
          <a:ext cx="11266667" cy="3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63</xdr:col>
      <xdr:colOff>17643</xdr:colOff>
      <xdr:row>1039</xdr:row>
      <xdr:rowOff>100214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4D6F378-A84D-1C33-63C6-294D7DBBC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544000"/>
          <a:ext cx="11257143" cy="3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1101</xdr:row>
      <xdr:rowOff>37595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CDB03F-1C09-0113-9DC0-BEE24D828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5740000"/>
          <a:ext cx="684761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39</xdr:col>
      <xdr:colOff>189643</xdr:colOff>
      <xdr:row>1139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207CCA7-0D77-145C-BB11-F0CBBBF6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645500"/>
          <a:ext cx="6857143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39</xdr:col>
      <xdr:colOff>189643</xdr:colOff>
      <xdr:row>1189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149B971-039F-7E99-DE04-47ECD200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4218500"/>
          <a:ext cx="68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40</xdr:col>
      <xdr:colOff>8667</xdr:colOff>
      <xdr:row>1206</xdr:row>
      <xdr:rowOff>161524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5D465B1-B7F9-BDA9-384C-7AC69645C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6695000"/>
          <a:ext cx="6866667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95238" cy="5333333"/>
    <xdr:pic>
      <xdr:nvPicPr>
        <xdr:cNvPr id="2" name="Picture 1">
          <a:extLst>
            <a:ext uri="{FF2B5EF4-FFF2-40B4-BE49-F238E27FC236}">
              <a16:creationId xmlns:a16="http://schemas.microsoft.com/office/drawing/2014/main" id="{30ED96E0-CEA4-440C-B9CD-00ACD0A78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3743500"/>
          <a:ext cx="6895238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866667" cy="3447619"/>
    <xdr:pic>
      <xdr:nvPicPr>
        <xdr:cNvPr id="3" name="Picture 2">
          <a:extLst>
            <a:ext uri="{FF2B5EF4-FFF2-40B4-BE49-F238E27FC236}">
              <a16:creationId xmlns:a16="http://schemas.microsoft.com/office/drawing/2014/main" id="{AF054847-D966-46D6-A4D2-6AAEB504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96490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22412</xdr:colOff>
      <xdr:row>99</xdr:row>
      <xdr:rowOff>123265</xdr:rowOff>
    </xdr:from>
    <xdr:ext cx="8342857" cy="1819048"/>
    <xdr:pic>
      <xdr:nvPicPr>
        <xdr:cNvPr id="4" name="Picture 3">
          <a:extLst>
            <a:ext uri="{FF2B5EF4-FFF2-40B4-BE49-F238E27FC236}">
              <a16:creationId xmlns:a16="http://schemas.microsoft.com/office/drawing/2014/main" id="{796D0B6A-8C52-4FC4-A5BB-A84D4682C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912" y="241486765"/>
          <a:ext cx="8342857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904762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775603A-B6D2-4FDE-8594-972ACF72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1650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100854</xdr:colOff>
      <xdr:row>231</xdr:row>
      <xdr:rowOff>44823</xdr:rowOff>
    </xdr:from>
    <xdr:ext cx="13786667" cy="6798000"/>
    <xdr:pic>
      <xdr:nvPicPr>
        <xdr:cNvPr id="6" name="Picture 5">
          <a:extLst>
            <a:ext uri="{FF2B5EF4-FFF2-40B4-BE49-F238E27FC236}">
              <a16:creationId xmlns:a16="http://schemas.microsoft.com/office/drawing/2014/main" id="{AA821312-EB40-4F76-BEF5-33F728932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4" y="254171823"/>
          <a:ext cx="13786667" cy="679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39</xdr:col>
      <xdr:colOff>189643</xdr:colOff>
      <xdr:row>200</xdr:row>
      <xdr:rowOff>132833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F92F72-72F8-BBAF-7235-4A50C2CE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40</xdr:col>
      <xdr:colOff>18190</xdr:colOff>
      <xdr:row>287</xdr:row>
      <xdr:rowOff>132952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B54B7-67CD-9063-F5CD-98941112A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625500"/>
          <a:ext cx="68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40</xdr:col>
      <xdr:colOff>56286</xdr:colOff>
      <xdr:row>343</xdr:row>
      <xdr:rowOff>75524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15DF43-9B2F-2B62-8985-0D513072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329</xdr:row>
      <xdr:rowOff>33619</xdr:rowOff>
    </xdr:from>
    <xdr:to>
      <xdr:col>48</xdr:col>
      <xdr:colOff>136118</xdr:colOff>
      <xdr:row>360</xdr:row>
      <xdr:rowOff>126786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05CCF2-E2EE-0D76-991D-15296933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86118" y="62708119"/>
          <a:ext cx="8294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393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D35AEF-C4F7-480E-0030-C6742D6DC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39</xdr:col>
      <xdr:colOff>189643</xdr:colOff>
      <xdr:row>446</xdr:row>
      <xdr:rowOff>75548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9E9E2E-7A91-25DC-04C2-145E33D8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819500"/>
          <a:ext cx="6857143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40</xdr:col>
      <xdr:colOff>56286</xdr:colOff>
      <xdr:row>573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1B6C81-DA1C-0A52-D113-206484A3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1630500"/>
          <a:ext cx="6914286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40</xdr:col>
      <xdr:colOff>8667</xdr:colOff>
      <xdr:row>468</xdr:row>
      <xdr:rowOff>9071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D23333-6EFB-CC9F-6365-521F195F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5534500"/>
          <a:ext cx="6866667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44823</xdr:colOff>
      <xdr:row>458</xdr:row>
      <xdr:rowOff>89647</xdr:rowOff>
    </xdr:from>
    <xdr:to>
      <xdr:col>49</xdr:col>
      <xdr:colOff>15204</xdr:colOff>
      <xdr:row>470</xdr:row>
      <xdr:rowOff>156028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EBF76D-C956-B1D0-E72B-9C485203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7323" y="87338647"/>
          <a:ext cx="8352381" cy="2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39</xdr:col>
      <xdr:colOff>189643</xdr:colOff>
      <xdr:row>592</xdr:row>
      <xdr:rowOff>180571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CD9843-122D-E50B-64F5-79B58D33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7536000"/>
          <a:ext cx="6857143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123265</xdr:colOff>
      <xdr:row>585</xdr:row>
      <xdr:rowOff>89647</xdr:rowOff>
    </xdr:from>
    <xdr:to>
      <xdr:col>49</xdr:col>
      <xdr:colOff>36503</xdr:colOff>
      <xdr:row>594</xdr:row>
      <xdr:rowOff>146576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5D0D32-7012-52AB-BECC-F018353B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5765" y="99340147"/>
          <a:ext cx="8295238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40</xdr:col>
      <xdr:colOff>27714</xdr:colOff>
      <xdr:row>622</xdr:row>
      <xdr:rowOff>132690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4499E2-174B-1F47-B5C7-85D7FCC0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8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40</xdr:col>
      <xdr:colOff>27714</xdr:colOff>
      <xdr:row>498</xdr:row>
      <xdr:rowOff>85119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8815C9-B181-D01A-3B14-3FC39AB71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0106500"/>
          <a:ext cx="688571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40</xdr:col>
      <xdr:colOff>0</xdr:colOff>
      <xdr:row>678</xdr:row>
      <xdr:rowOff>0</xdr:rowOff>
    </xdr:from>
    <xdr:to>
      <xdr:col>108</xdr:col>
      <xdr:colOff>55524</xdr:colOff>
      <xdr:row>716</xdr:row>
      <xdr:rowOff>75286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7C0BD6-605C-0FDC-7CDF-2CDD54153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116967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40</xdr:col>
      <xdr:colOff>18190</xdr:colOff>
      <xdr:row>953</xdr:row>
      <xdr:rowOff>56714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8F6AF2-E16C-9AAD-6511-1C01277B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8496000"/>
          <a:ext cx="687619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870</xdr:row>
      <xdr:rowOff>0</xdr:rowOff>
    </xdr:from>
    <xdr:to>
      <xdr:col>29</xdr:col>
      <xdr:colOff>142262</xdr:colOff>
      <xdr:row>885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D20186-835D-22DF-80A7-BFA695F8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113500"/>
          <a:ext cx="4904762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877</xdr:row>
      <xdr:rowOff>56029</xdr:rowOff>
    </xdr:from>
    <xdr:to>
      <xdr:col>44</xdr:col>
      <xdr:colOff>47804</xdr:colOff>
      <xdr:row>883</xdr:row>
      <xdr:rowOff>65410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1BD635-07B9-4326-8080-08765879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6471" y="147503029"/>
          <a:ext cx="7533333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72</xdr:col>
      <xdr:colOff>55524</xdr:colOff>
      <xdr:row>869</xdr:row>
      <xdr:rowOff>75286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4747CC-CC52-45C1-9C31-BAC34E1A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61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623</xdr:row>
      <xdr:rowOff>0</xdr:rowOff>
    </xdr:from>
    <xdr:to>
      <xdr:col>40</xdr:col>
      <xdr:colOff>18190</xdr:colOff>
      <xdr:row>640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CAD136-7BE9-320B-3439-031317EC6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6876190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40</xdr:col>
      <xdr:colOff>8667</xdr:colOff>
      <xdr:row>517</xdr:row>
      <xdr:rowOff>180571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8E2C43-4C63-02AD-0E45-30567D6FD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5440500"/>
          <a:ext cx="6866667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76190" cy="5390476"/>
    <xdr:pic>
      <xdr:nvPicPr>
        <xdr:cNvPr id="2" name="Picture 1">
          <a:extLst>
            <a:ext uri="{FF2B5EF4-FFF2-40B4-BE49-F238E27FC236}">
              <a16:creationId xmlns:a16="http://schemas.microsoft.com/office/drawing/2014/main" id="{5018CF43-E1D3-4BA8-A21A-33119BFE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9730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3304762"/>
    <xdr:pic>
      <xdr:nvPicPr>
        <xdr:cNvPr id="3" name="Picture 2">
          <a:extLst>
            <a:ext uri="{FF2B5EF4-FFF2-40B4-BE49-F238E27FC236}">
              <a16:creationId xmlns:a16="http://schemas.microsoft.com/office/drawing/2014/main" id="{F792E0E9-EA3E-4505-A07B-7D14BB5B5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259500"/>
          <a:ext cx="68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33618</xdr:colOff>
      <xdr:row>100</xdr:row>
      <xdr:rowOff>179294</xdr:rowOff>
    </xdr:from>
    <xdr:ext cx="8314286" cy="1885714"/>
    <xdr:pic>
      <xdr:nvPicPr>
        <xdr:cNvPr id="4" name="Picture 3">
          <a:extLst>
            <a:ext uri="{FF2B5EF4-FFF2-40B4-BE49-F238E27FC236}">
              <a16:creationId xmlns:a16="http://schemas.microsoft.com/office/drawing/2014/main" id="{D834E6EA-C8DB-4695-806C-0A4C39E5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8" y="172962794"/>
          <a:ext cx="8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218</xdr:row>
      <xdr:rowOff>0</xdr:rowOff>
    </xdr:from>
    <xdr:to>
      <xdr:col>40</xdr:col>
      <xdr:colOff>46762</xdr:colOff>
      <xdr:row>246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125B98-0300-63AA-F0E2-CD7955BB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230</xdr:row>
      <xdr:rowOff>134471</xdr:rowOff>
    </xdr:from>
    <xdr:to>
      <xdr:col>42</xdr:col>
      <xdr:colOff>60740</xdr:colOff>
      <xdr:row>269</xdr:row>
      <xdr:rowOff>85923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ADF90F-5253-A011-D26C-95D3080EA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8883" y="43949471"/>
          <a:ext cx="714285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39</xdr:col>
      <xdr:colOff>170595</xdr:colOff>
      <xdr:row>201</xdr:row>
      <xdr:rowOff>104238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805D1E-9D68-E708-E8F3-7D4FE87B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099500"/>
          <a:ext cx="68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27714</xdr:colOff>
      <xdr:row>87</xdr:row>
      <xdr:rowOff>56476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7462E8-C9ED-149D-CBF9-109D9AF5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70</xdr:row>
      <xdr:rowOff>112059</xdr:rowOff>
    </xdr:from>
    <xdr:to>
      <xdr:col>42</xdr:col>
      <xdr:colOff>124042</xdr:colOff>
      <xdr:row>109</xdr:row>
      <xdr:rowOff>111130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C8CE0-682B-C075-F42C-3A77ADE3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6471" y="13447059"/>
          <a:ext cx="7228571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</xdr:row>
      <xdr:rowOff>0</xdr:rowOff>
    </xdr:from>
    <xdr:to>
      <xdr:col>40</xdr:col>
      <xdr:colOff>18190</xdr:colOff>
      <xdr:row>245</xdr:row>
      <xdr:rowOff>66024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CAA8E9-4E9B-E6A0-15A6-C3CEA92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529000"/>
          <a:ext cx="68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39</xdr:col>
      <xdr:colOff>180119</xdr:colOff>
      <xdr:row>265</xdr:row>
      <xdr:rowOff>75786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20CF3F-6C5C-527C-2320-31DE358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244000"/>
          <a:ext cx="6847619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257</xdr:row>
      <xdr:rowOff>145677</xdr:rowOff>
    </xdr:from>
    <xdr:to>
      <xdr:col>49</xdr:col>
      <xdr:colOff>18000</xdr:colOff>
      <xdr:row>267</xdr:row>
      <xdr:rowOff>174010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B5F229-745B-124C-329C-A28E2592D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9104177"/>
          <a:ext cx="8400000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40</xdr:col>
      <xdr:colOff>8667</xdr:colOff>
      <xdr:row>360</xdr:row>
      <xdr:rowOff>104286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CDC8AB-6701-EB02-A254-8FD8DC5A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477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39</xdr:col>
      <xdr:colOff>170595</xdr:colOff>
      <xdr:row>428</xdr:row>
      <xdr:rowOff>151833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69CA07-8AA6-341C-7256-B91C7A6D9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056500"/>
          <a:ext cx="6838095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40</xdr:col>
      <xdr:colOff>18190</xdr:colOff>
      <xdr:row>375</xdr:row>
      <xdr:rowOff>37762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F379F2-BDF4-C719-62CA-C23F239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770500"/>
          <a:ext cx="6876190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40</xdr:col>
      <xdr:colOff>8667</xdr:colOff>
      <xdr:row>467</xdr:row>
      <xdr:rowOff>170809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86727F-E1E9-3252-2330-ACB434D2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8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39</xdr:col>
      <xdr:colOff>189643</xdr:colOff>
      <xdr:row>486</xdr:row>
      <xdr:rowOff>47238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1A3C37-55EF-52AD-D741-39F6F5316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8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478</xdr:row>
      <xdr:rowOff>67235</xdr:rowOff>
    </xdr:from>
    <xdr:to>
      <xdr:col>48</xdr:col>
      <xdr:colOff>138469</xdr:colOff>
      <xdr:row>486</xdr:row>
      <xdr:rowOff>162283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EFD6E-DF9B-FAA3-37D1-DF50D31F8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088" y="91126235"/>
          <a:ext cx="8352381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179294</xdr:colOff>
      <xdr:row>489</xdr:row>
      <xdr:rowOff>0</xdr:rowOff>
    </xdr:from>
    <xdr:to>
      <xdr:col>39</xdr:col>
      <xdr:colOff>178437</xdr:colOff>
      <xdr:row>510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A64BF9-1525-A4F2-D67E-43E35C6D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4" y="93154500"/>
          <a:ext cx="68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513</xdr:row>
      <xdr:rowOff>0</xdr:rowOff>
    </xdr:from>
    <xdr:to>
      <xdr:col>39</xdr:col>
      <xdr:colOff>189643</xdr:colOff>
      <xdr:row>527</xdr:row>
      <xdr:rowOff>47286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9D3FA4-8CD7-F1D4-C484-962047B26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726500"/>
          <a:ext cx="6857143" cy="27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608</xdr:row>
      <xdr:rowOff>0</xdr:rowOff>
    </xdr:from>
    <xdr:to>
      <xdr:col>32</xdr:col>
      <xdr:colOff>170762</xdr:colOff>
      <xdr:row>625</xdr:row>
      <xdr:rowOff>104357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EB2DAC-2F3F-A9FE-7950-71BABD60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824000"/>
          <a:ext cx="5504762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1</xdr:colOff>
      <xdr:row>608</xdr:row>
      <xdr:rowOff>100853</xdr:rowOff>
    </xdr:from>
    <xdr:to>
      <xdr:col>94</xdr:col>
      <xdr:colOff>103168</xdr:colOff>
      <xdr:row>631</xdr:row>
      <xdr:rowOff>157448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072EC-ADE6-5892-A694-9FDD77ED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143501" y="115924853"/>
          <a:ext cx="12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18</xdr:col>
      <xdr:colOff>47286</xdr:colOff>
      <xdr:row>718</xdr:row>
      <xdr:rowOff>28452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E776B4-EE6E-0390-7A18-47274890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635000"/>
          <a:ext cx="2714286" cy="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34</xdr:col>
      <xdr:colOff>189762</xdr:colOff>
      <xdr:row>739</xdr:row>
      <xdr:rowOff>180476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39955F-7EAD-173E-5C4C-EBF83D135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778000"/>
          <a:ext cx="5904762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47</xdr:col>
      <xdr:colOff>103738</xdr:colOff>
      <xdr:row>764</xdr:row>
      <xdr:rowOff>151833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F001BB-2515-6053-4E7D-C436DE782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969000"/>
          <a:ext cx="8295238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55</xdr:col>
      <xdr:colOff>94024</xdr:colOff>
      <xdr:row>782</xdr:row>
      <xdr:rowOff>9333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176A25D-A3C8-BBC7-F3FD-7DCA1521B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9255500"/>
          <a:ext cx="9809524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64</xdr:col>
      <xdr:colOff>122381</xdr:colOff>
      <xdr:row>670</xdr:row>
      <xdr:rowOff>37667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50BBCD1-D842-C954-B8BB-857B1F35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206000"/>
          <a:ext cx="11552381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65</xdr:row>
      <xdr:rowOff>0</xdr:rowOff>
    </xdr:from>
    <xdr:to>
      <xdr:col>40</xdr:col>
      <xdr:colOff>27714</xdr:colOff>
      <xdr:row>93</xdr:row>
      <xdr:rowOff>94571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046680-4285-AB50-58BA-CDD92F5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77</xdr:row>
      <xdr:rowOff>67235</xdr:rowOff>
    </xdr:from>
    <xdr:to>
      <xdr:col>42</xdr:col>
      <xdr:colOff>22075</xdr:colOff>
      <xdr:row>115</xdr:row>
      <xdr:rowOff>94902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BA6485-101A-376A-9988-2A3EFB170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1647" y="13592735"/>
          <a:ext cx="7171428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40</xdr:col>
      <xdr:colOff>18190</xdr:colOff>
      <xdr:row>152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B6F3F4-270F-4E57-67D5-FE010E1B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289000"/>
          <a:ext cx="6876190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202</xdr:row>
      <xdr:rowOff>0</xdr:rowOff>
    </xdr:from>
    <xdr:ext cx="5952381" cy="1914286"/>
    <xdr:pic>
      <xdr:nvPicPr>
        <xdr:cNvPr id="5" name="Picture 4">
          <a:extLst>
            <a:ext uri="{FF2B5EF4-FFF2-40B4-BE49-F238E27FC236}">
              <a16:creationId xmlns:a16="http://schemas.microsoft.com/office/drawing/2014/main" id="{EB7283E5-76B0-41FD-8601-712D400F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241000"/>
          <a:ext cx="5952381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857143" cy="3323809"/>
    <xdr:pic>
      <xdr:nvPicPr>
        <xdr:cNvPr id="6" name="Picture 5">
          <a:extLst>
            <a:ext uri="{FF2B5EF4-FFF2-40B4-BE49-F238E27FC236}">
              <a16:creationId xmlns:a16="http://schemas.microsoft.com/office/drawing/2014/main" id="{36F86E15-DFED-429D-85B5-2ECDAE00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5717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857143" cy="3990476"/>
    <xdr:pic>
      <xdr:nvPicPr>
        <xdr:cNvPr id="7" name="Picture 6">
          <a:extLst>
            <a:ext uri="{FF2B5EF4-FFF2-40B4-BE49-F238E27FC236}">
              <a16:creationId xmlns:a16="http://schemas.microsoft.com/office/drawing/2014/main" id="{3EE0FF1B-80F4-4BFA-9D79-227E19837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4805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49</xdr:col>
      <xdr:colOff>94167</xdr:colOff>
      <xdr:row>309</xdr:row>
      <xdr:rowOff>85167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14F0FD-1035-2046-5269-AFA41D74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339500"/>
          <a:ext cx="8666667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40</xdr:col>
      <xdr:colOff>18190</xdr:colOff>
      <xdr:row>340</xdr:row>
      <xdr:rowOff>37429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104347-71FD-1A4B-8907-7F742DD8A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292500"/>
          <a:ext cx="687619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39</xdr:col>
      <xdr:colOff>161071</xdr:colOff>
      <xdr:row>384</xdr:row>
      <xdr:rowOff>18548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25D338-7506-BAFC-BA03-9B11D7491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008000"/>
          <a:ext cx="6828571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40</xdr:col>
      <xdr:colOff>8667</xdr:colOff>
      <xdr:row>415</xdr:row>
      <xdr:rowOff>113929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354A50-BEE5-CAD5-1710-135FA33D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056500"/>
          <a:ext cx="68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18238</xdr:colOff>
      <xdr:row>168</xdr:row>
      <xdr:rowOff>123548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ECDC74B-96F2-F670-B452-CF2FE22A8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9908500"/>
          <a:ext cx="64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38</xdr:col>
      <xdr:colOff>27762</xdr:colOff>
      <xdr:row>89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29C2B1-57B9-AB9F-4AF6-021B369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504762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189690</xdr:colOff>
      <xdr:row>107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932F98-A517-8EF2-E46A-43E145D4C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145677</xdr:colOff>
      <xdr:row>100</xdr:row>
      <xdr:rowOff>33617</xdr:rowOff>
    </xdr:from>
    <xdr:to>
      <xdr:col>49</xdr:col>
      <xdr:colOff>135082</xdr:colOff>
      <xdr:row>108</xdr:row>
      <xdr:rowOff>147712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DBD976-F152-B3B4-F51E-D105CF4EA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7" y="19083617"/>
          <a:ext cx="8561905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38</xdr:col>
      <xdr:colOff>37286</xdr:colOff>
      <xdr:row>196</xdr:row>
      <xdr:rowOff>123333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C4A42C-0E8B-284A-87A1-34201D82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5280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38</xdr:col>
      <xdr:colOff>8714</xdr:colOff>
      <xdr:row>225</xdr:row>
      <xdr:rowOff>132714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D1E2A8-4D9B-2428-88BE-07C7CD842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909500"/>
          <a:ext cx="6485714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38</xdr:col>
      <xdr:colOff>27762</xdr:colOff>
      <xdr:row>335</xdr:row>
      <xdr:rowOff>85214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B04C9C-CAD2-D938-3FEE-BFB8DAE34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504762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38</xdr:col>
      <xdr:colOff>8714</xdr:colOff>
      <xdr:row>269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7CDDAA-E5E8-4FCE-9B19-EADC03810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910500"/>
          <a:ext cx="64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38</xdr:col>
      <xdr:colOff>18238</xdr:colOff>
      <xdr:row>286</xdr:row>
      <xdr:rowOff>171048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87E3EAC-E9D0-E46D-6F2C-681431BD4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435000"/>
          <a:ext cx="6495238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38</xdr:col>
      <xdr:colOff>18238</xdr:colOff>
      <xdr:row>374</xdr:row>
      <xdr:rowOff>75524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FA74ED-4687-1C87-2910-E7AEE969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913000"/>
          <a:ext cx="64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38</xdr:col>
      <xdr:colOff>18238</xdr:colOff>
      <xdr:row>392</xdr:row>
      <xdr:rowOff>171071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3BB56A-930A-075B-17FF-E5BB1B55F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818500"/>
          <a:ext cx="649523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179294</xdr:colOff>
      <xdr:row>385</xdr:row>
      <xdr:rowOff>0</xdr:rowOff>
    </xdr:from>
    <xdr:to>
      <xdr:col>50</xdr:col>
      <xdr:colOff>140103</xdr:colOff>
      <xdr:row>393</xdr:row>
      <xdr:rowOff>47429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FF959C-F4B5-1AB3-C1CC-A3AE3A4D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4" y="73342500"/>
          <a:ext cx="8723809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38</xdr:col>
      <xdr:colOff>8714</xdr:colOff>
      <xdr:row>417</xdr:row>
      <xdr:rowOff>132833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ED243-88CF-79D1-69C8-3B7A42FA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438000"/>
          <a:ext cx="6485714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38</xdr:col>
      <xdr:colOff>8714</xdr:colOff>
      <xdr:row>642</xdr:row>
      <xdr:rowOff>28286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FF483F-A4C1-3AC4-4B7B-C32AC8DE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48571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27762</xdr:colOff>
      <xdr:row>440</xdr:row>
      <xdr:rowOff>9119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2952B0-989D-F313-CBC2-0940822F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581500"/>
          <a:ext cx="6504762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38</xdr:col>
      <xdr:colOff>37286</xdr:colOff>
      <xdr:row>659</xdr:row>
      <xdr:rowOff>56809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3AC222F-D08E-2548-7152-4822AD72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9728000"/>
          <a:ext cx="6514286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180167</xdr:colOff>
      <xdr:row>684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4B153F-05A5-002D-9997-3B91903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6111000"/>
          <a:ext cx="64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139</xdr:row>
      <xdr:rowOff>0</xdr:rowOff>
    </xdr:from>
    <xdr:ext cx="6504762" cy="5038095"/>
    <xdr:pic>
      <xdr:nvPicPr>
        <xdr:cNvPr id="2" name="Picture 1">
          <a:extLst>
            <a:ext uri="{FF2B5EF4-FFF2-40B4-BE49-F238E27FC236}">
              <a16:creationId xmlns:a16="http://schemas.microsoft.com/office/drawing/2014/main" id="{919B5D1C-F113-4A90-A13C-A115CDF6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392000"/>
          <a:ext cx="6504762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6504762" cy="2733333"/>
    <xdr:pic>
      <xdr:nvPicPr>
        <xdr:cNvPr id="3" name="Picture 2">
          <a:extLst>
            <a:ext uri="{FF2B5EF4-FFF2-40B4-BE49-F238E27FC236}">
              <a16:creationId xmlns:a16="http://schemas.microsoft.com/office/drawing/2014/main" id="{D57AC335-8538-4FF7-9850-4F5CA45B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3916500"/>
          <a:ext cx="6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168089</xdr:colOff>
      <xdr:row>177</xdr:row>
      <xdr:rowOff>11206</xdr:rowOff>
    </xdr:from>
    <xdr:ext cx="9485714" cy="580952"/>
    <xdr:pic>
      <xdr:nvPicPr>
        <xdr:cNvPr id="4" name="Picture 3">
          <a:extLst>
            <a:ext uri="{FF2B5EF4-FFF2-40B4-BE49-F238E27FC236}">
              <a16:creationId xmlns:a16="http://schemas.microsoft.com/office/drawing/2014/main" id="{46FEE094-C5D0-4480-A4E7-3319A6943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95642206"/>
          <a:ext cx="9485714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485714" cy="3904762"/>
    <xdr:pic>
      <xdr:nvPicPr>
        <xdr:cNvPr id="5" name="Picture 4">
          <a:extLst>
            <a:ext uri="{FF2B5EF4-FFF2-40B4-BE49-F238E27FC236}">
              <a16:creationId xmlns:a16="http://schemas.microsoft.com/office/drawing/2014/main" id="{119EA3FE-2166-44E7-9CA5-3BE0E65F1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0012500"/>
          <a:ext cx="6485714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223</xdr:row>
      <xdr:rowOff>0</xdr:rowOff>
    </xdr:from>
    <xdr:ext cx="6514286" cy="4876190"/>
    <xdr:pic>
      <xdr:nvPicPr>
        <xdr:cNvPr id="6" name="Picture 5">
          <a:extLst>
            <a:ext uri="{FF2B5EF4-FFF2-40B4-BE49-F238E27FC236}">
              <a16:creationId xmlns:a16="http://schemas.microsoft.com/office/drawing/2014/main" id="{B993D59B-0EFF-43A4-ACF7-486F66A1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4394000"/>
          <a:ext cx="6514286" cy="4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9</xdr:col>
      <xdr:colOff>11206</xdr:colOff>
      <xdr:row>233</xdr:row>
      <xdr:rowOff>145676</xdr:rowOff>
    </xdr:from>
    <xdr:ext cx="7676190" cy="3819048"/>
    <xdr:pic>
      <xdr:nvPicPr>
        <xdr:cNvPr id="7" name="Picture 6">
          <a:extLst>
            <a:ext uri="{FF2B5EF4-FFF2-40B4-BE49-F238E27FC236}">
              <a16:creationId xmlns:a16="http://schemas.microsoft.com/office/drawing/2014/main" id="{A6EFB00E-ACD9-467D-B85D-CB334FAD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5706" y="106444676"/>
          <a:ext cx="7676190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95238" cy="2961905"/>
    <xdr:pic>
      <xdr:nvPicPr>
        <xdr:cNvPr id="8" name="Picture 7">
          <a:extLst>
            <a:ext uri="{FF2B5EF4-FFF2-40B4-BE49-F238E27FC236}">
              <a16:creationId xmlns:a16="http://schemas.microsoft.com/office/drawing/2014/main" id="{34EEFF1D-2351-481F-9543-56CAAE8B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0490000"/>
          <a:ext cx="649523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275</xdr:row>
      <xdr:rowOff>0</xdr:rowOff>
    </xdr:from>
    <xdr:to>
      <xdr:col>39</xdr:col>
      <xdr:colOff>189643</xdr:colOff>
      <xdr:row>300</xdr:row>
      <xdr:rowOff>151786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57C8C8-246E-584F-3B85-26D141217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85714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180119</xdr:colOff>
      <xdr:row>317</xdr:row>
      <xdr:rowOff>56762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74A8D9-2A9D-710A-F6CF-DFF4F439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847619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310</xdr:row>
      <xdr:rowOff>33617</xdr:rowOff>
    </xdr:from>
    <xdr:to>
      <xdr:col>48</xdr:col>
      <xdr:colOff>124468</xdr:colOff>
      <xdr:row>318</xdr:row>
      <xdr:rowOff>119141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1FF59E6-AEA4-4E18-B6A5-ECB38552B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3706" y="43848617"/>
          <a:ext cx="8304762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25</xdr:col>
      <xdr:colOff>132833</xdr:colOff>
      <xdr:row>434</xdr:row>
      <xdr:rowOff>18905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B0CE84-05D2-DE56-2DA7-71C74C0DE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198000"/>
          <a:ext cx="4133333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40</xdr:col>
      <xdr:colOff>8667</xdr:colOff>
      <xdr:row>521</xdr:row>
      <xdr:rowOff>132714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6E37CE-325B-AB4D-8200-B2A7AF35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866667" cy="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40</xdr:col>
      <xdr:colOff>18190</xdr:colOff>
      <xdr:row>643</xdr:row>
      <xdr:rowOff>94571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D5B5D4-0B91-2608-F577-498EA963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1534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39</xdr:col>
      <xdr:colOff>189643</xdr:colOff>
      <xdr:row>772</xdr:row>
      <xdr:rowOff>132738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4567E-2AC3-3B67-6AB1-E22347AA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3345000"/>
          <a:ext cx="685714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39</xdr:col>
      <xdr:colOff>189643</xdr:colOff>
      <xdr:row>558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19411F-2185-0C38-F13C-5F7F8151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857143" cy="2961905"/>
        </a:xfrm>
        <a:prstGeom prst="rect">
          <a:avLst/>
        </a:prstGeom>
        <a:effectLst>
          <a:outerShdw blurRad="63500" algn="ctr" rotWithShape="0">
            <a:srgbClr val="000000">
              <a:alpha val="97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552</xdr:row>
      <xdr:rowOff>0</xdr:rowOff>
    </xdr:from>
    <xdr:to>
      <xdr:col>48</xdr:col>
      <xdr:colOff>141833</xdr:colOff>
      <xdr:row>559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0C954F-AE39-61E8-2640-4224A348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76962000"/>
          <a:ext cx="8333333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39</xdr:col>
      <xdr:colOff>189643</xdr:colOff>
      <xdr:row>406</xdr:row>
      <xdr:rowOff>180476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FB3B1F1-D3A1-C2E0-0271-3B6244FA6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293000"/>
          <a:ext cx="68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40</xdr:col>
      <xdr:colOff>18190</xdr:colOff>
      <xdr:row>582</xdr:row>
      <xdr:rowOff>123333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55C80A-4F0D-E9D6-FFD4-10685CFA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2015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40</xdr:col>
      <xdr:colOff>18190</xdr:colOff>
      <xdr:row>713</xdr:row>
      <xdr:rowOff>94571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8E5031-974C-CE41-7437-1CB7F275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5156000"/>
          <a:ext cx="6876190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789</xdr:row>
      <xdr:rowOff>0</xdr:rowOff>
    </xdr:from>
    <xdr:ext cx="6876190" cy="5019048"/>
    <xdr:pic>
      <xdr:nvPicPr>
        <xdr:cNvPr id="22" name="Picture 21">
          <a:extLst>
            <a:ext uri="{FF2B5EF4-FFF2-40B4-BE49-F238E27FC236}">
              <a16:creationId xmlns:a16="http://schemas.microsoft.com/office/drawing/2014/main" id="{A27625CE-2F6A-41F5-BC69-34C5C90B1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3000"/>
          <a:ext cx="6876190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40</xdr:col>
      <xdr:colOff>8667</xdr:colOff>
      <xdr:row>662</xdr:row>
      <xdr:rowOff>37714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83B1AEF-3853-2D90-465E-245D1FA50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5252500"/>
          <a:ext cx="6866667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654</xdr:row>
      <xdr:rowOff>0</xdr:rowOff>
    </xdr:from>
    <xdr:to>
      <xdr:col>48</xdr:col>
      <xdr:colOff>74598</xdr:colOff>
      <xdr:row>662</xdr:row>
      <xdr:rowOff>85524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FEDBE5-6CF1-D6BF-F7AF-EF75200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85265" y="116776500"/>
          <a:ext cx="8333333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40</xdr:col>
      <xdr:colOff>8667</xdr:colOff>
      <xdr:row>540</xdr:row>
      <xdr:rowOff>56762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4CC42E-91DA-7DA8-EB41-91E91323C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393000"/>
          <a:ext cx="68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533</xdr:row>
      <xdr:rowOff>145677</xdr:rowOff>
    </xdr:from>
    <xdr:to>
      <xdr:col>48</xdr:col>
      <xdr:colOff>178815</xdr:colOff>
      <xdr:row>542</xdr:row>
      <xdr:rowOff>2606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38418E5-6B93-98CC-1605-AF459FFD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8529" y="90633177"/>
          <a:ext cx="8314286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40</xdr:col>
      <xdr:colOff>18190</xdr:colOff>
      <xdr:row>856</xdr:row>
      <xdr:rowOff>75548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1641A00-455C-0A18-B557-84E5DA01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54480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40</xdr:col>
      <xdr:colOff>8667</xdr:colOff>
      <xdr:row>876</xdr:row>
      <xdr:rowOff>37690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2CB1D0D-ADA9-77FE-2256-763C93A39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1163000"/>
          <a:ext cx="68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56029</xdr:colOff>
      <xdr:row>867</xdr:row>
      <xdr:rowOff>179294</xdr:rowOff>
    </xdr:from>
    <xdr:to>
      <xdr:col>49</xdr:col>
      <xdr:colOff>54981</xdr:colOff>
      <xdr:row>880</xdr:row>
      <xdr:rowOff>17080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B80CB55-949D-47F2-824A-AE6FDC72B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8529" y="162866294"/>
          <a:ext cx="838095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40</xdr:col>
      <xdr:colOff>18190</xdr:colOff>
      <xdr:row>965</xdr:row>
      <xdr:rowOff>75548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0C938B-8DB1-86BA-9531-1506D795D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0116500"/>
          <a:ext cx="6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40</xdr:col>
      <xdr:colOff>18190</xdr:colOff>
      <xdr:row>905</xdr:row>
      <xdr:rowOff>104238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38A9F5-E7EC-D5D3-9D02-621DC363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5735000"/>
          <a:ext cx="687619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40</xdr:col>
      <xdr:colOff>8667</xdr:colOff>
      <xdr:row>728</xdr:row>
      <xdr:rowOff>75857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1257AC-3F9F-BFAF-9E5F-8C8D4F0F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6017000"/>
          <a:ext cx="6866667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968</xdr:row>
      <xdr:rowOff>0</xdr:rowOff>
    </xdr:from>
    <xdr:to>
      <xdr:col>40</xdr:col>
      <xdr:colOff>18190</xdr:colOff>
      <xdr:row>985</xdr:row>
      <xdr:rowOff>171024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7A059A1-4AEA-097A-DCF5-1903AC1F4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4404000"/>
          <a:ext cx="6876190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976</xdr:row>
      <xdr:rowOff>100852</xdr:rowOff>
    </xdr:from>
    <xdr:to>
      <xdr:col>48</xdr:col>
      <xdr:colOff>90281</xdr:colOff>
      <xdr:row>987</xdr:row>
      <xdr:rowOff>33923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0BE512E-D764-386C-CE42-2662A30D6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2853" y="186028852"/>
          <a:ext cx="8371428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990</xdr:row>
      <xdr:rowOff>0</xdr:rowOff>
    </xdr:from>
    <xdr:to>
      <xdr:col>40</xdr:col>
      <xdr:colOff>8667</xdr:colOff>
      <xdr:row>1012</xdr:row>
      <xdr:rowOff>104238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6E54E5D-EB37-D244-C3FA-547EF9920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8595000"/>
          <a:ext cx="68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245</xdr:row>
      <xdr:rowOff>0</xdr:rowOff>
    </xdr:from>
    <xdr:to>
      <xdr:col>40</xdr:col>
      <xdr:colOff>8667</xdr:colOff>
      <xdr:row>263</xdr:row>
      <xdr:rowOff>47190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2295F-8A86-7577-A2C4-4461F9E2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13000"/>
          <a:ext cx="68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39</xdr:col>
      <xdr:colOff>180119</xdr:colOff>
      <xdr:row>315</xdr:row>
      <xdr:rowOff>37571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6A039-DF03-6B5B-F29B-AFA1FC347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816500"/>
          <a:ext cx="684761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189643</xdr:colOff>
      <xdr:row>78</xdr:row>
      <xdr:rowOff>75738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0DA18-A59D-C6B1-FB23-94A3923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40</xdr:col>
      <xdr:colOff>8667</xdr:colOff>
      <xdr:row>112</xdr:row>
      <xdr:rowOff>37667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5E3973-42D9-9DFF-C447-EEA94F9A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141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0CE694-5512-0322-020D-C7084D918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40</xdr:col>
      <xdr:colOff>8667</xdr:colOff>
      <xdr:row>209</xdr:row>
      <xdr:rowOff>123381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61574E-D0F6-534B-095A-81ED3B53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8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40</xdr:col>
      <xdr:colOff>27714</xdr:colOff>
      <xdr:row>265</xdr:row>
      <xdr:rowOff>66143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36248F-A32A-0444-CA47-701C3763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88571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40</xdr:col>
      <xdr:colOff>18190</xdr:colOff>
      <xdr:row>153</xdr:row>
      <xdr:rowOff>85452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33F8A5-76AD-046D-41CC-41EB91DB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6876190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39</xdr:col>
      <xdr:colOff>189643</xdr:colOff>
      <xdr:row>81</xdr:row>
      <xdr:rowOff>85238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BE260F-9E1B-4FF2-D11F-88D9FBD8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857143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39</xdr:col>
      <xdr:colOff>189643</xdr:colOff>
      <xdr:row>125</xdr:row>
      <xdr:rowOff>27905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19CFB-FD92-FFE5-15A5-8A737967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857143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40</xdr:col>
      <xdr:colOff>18190</xdr:colOff>
      <xdr:row>144</xdr:row>
      <xdr:rowOff>56762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5888B-82D3-516B-60BD-74BA7E688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76190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33618</xdr:colOff>
      <xdr:row>137</xdr:row>
      <xdr:rowOff>33618</xdr:rowOff>
    </xdr:from>
    <xdr:to>
      <xdr:col>48</xdr:col>
      <xdr:colOff>184975</xdr:colOff>
      <xdr:row>147</xdr:row>
      <xdr:rowOff>42904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926764-82FF-D2E0-6AE5-B59DF1B9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118" y="26132118"/>
          <a:ext cx="83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40</xdr:col>
      <xdr:colOff>27714</xdr:colOff>
      <xdr:row>178</xdr:row>
      <xdr:rowOff>66000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E32501-5062-9531-AC59-5BD0FC48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8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40</xdr:col>
      <xdr:colOff>27714</xdr:colOff>
      <xdr:row>213</xdr:row>
      <xdr:rowOff>56714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999967-9AB7-29B2-58A7-92B619D13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40</xdr:col>
      <xdr:colOff>27714</xdr:colOff>
      <xdr:row>275</xdr:row>
      <xdr:rowOff>113714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91D7EB-A633-05AE-F05B-709288F83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85714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40</xdr:col>
      <xdr:colOff>8667</xdr:colOff>
      <xdr:row>238</xdr:row>
      <xdr:rowOff>123286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3BF636-E79D-C4C7-8F89-71B58521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148000"/>
          <a:ext cx="686666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40</xdr:col>
      <xdr:colOff>8667</xdr:colOff>
      <xdr:row>341</xdr:row>
      <xdr:rowOff>37667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14A518-47BE-413E-493A-EBECA9DB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40</xdr:col>
      <xdr:colOff>18190</xdr:colOff>
      <xdr:row>306</xdr:row>
      <xdr:rowOff>123143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55162E-6670-BDEF-6700-96AB948E8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436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40</xdr:col>
      <xdr:colOff>8667</xdr:colOff>
      <xdr:row>360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E767AF-22AC-A92C-D757-CFD4C426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532000"/>
          <a:ext cx="6866667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40</xdr:col>
      <xdr:colOff>8667</xdr:colOff>
      <xdr:row>439</xdr:row>
      <xdr:rowOff>94643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ABD77F-F3B3-FC80-DAB8-BD2745551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961500"/>
          <a:ext cx="6866667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363</xdr:row>
      <xdr:rowOff>0</xdr:rowOff>
    </xdr:from>
    <xdr:to>
      <xdr:col>40</xdr:col>
      <xdr:colOff>18190</xdr:colOff>
      <xdr:row>376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C41318-4709-F9CB-1EF5-387F178A7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772500"/>
          <a:ext cx="68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40</xdr:col>
      <xdr:colOff>18190</xdr:colOff>
      <xdr:row>469</xdr:row>
      <xdr:rowOff>8881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DA35222-4D64-D611-4E3B-953C6316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8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40</xdr:col>
      <xdr:colOff>27714</xdr:colOff>
      <xdr:row>505</xdr:row>
      <xdr:rowOff>170976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37C14A9-CD26-CBDF-9728-1BECD37E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583000"/>
          <a:ext cx="68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8667</xdr:colOff>
      <xdr:row>812</xdr:row>
      <xdr:rowOff>142214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40C464-EE7E-4B02-20B8-3C304349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539000"/>
          <a:ext cx="6866667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40</xdr:col>
      <xdr:colOff>8667</xdr:colOff>
      <xdr:row>831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CFEF5A-FD1E-3A9F-2DC5-5022ADA9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254000"/>
          <a:ext cx="68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67235</xdr:colOff>
      <xdr:row>824</xdr:row>
      <xdr:rowOff>78442</xdr:rowOff>
    </xdr:from>
    <xdr:to>
      <xdr:col>48</xdr:col>
      <xdr:colOff>28092</xdr:colOff>
      <xdr:row>833</xdr:row>
      <xdr:rowOff>2037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603CB39-490D-8DBE-6654-9AF274FC2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9235" y="129046942"/>
          <a:ext cx="8342857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40</xdr:col>
      <xdr:colOff>8667</xdr:colOff>
      <xdr:row>960</xdr:row>
      <xdr:rowOff>161429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FC7C2-5CB5-9D90-6059-2A6196DB1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1066500"/>
          <a:ext cx="6866667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39</xdr:col>
      <xdr:colOff>27714</xdr:colOff>
      <xdr:row>915</xdr:row>
      <xdr:rowOff>171095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6D69ECA-DF61-1EF0-5DAD-9FC8E91D5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71500" y="143637000"/>
          <a:ext cx="68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29</xdr:col>
      <xdr:colOff>123214</xdr:colOff>
      <xdr:row>1020</xdr:row>
      <xdr:rowOff>142452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B83172-DBBA-9358-BFC7-8C462084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068000"/>
          <a:ext cx="48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37</xdr:col>
      <xdr:colOff>113500</xdr:colOff>
      <xdr:row>1037</xdr:row>
      <xdr:rowOff>47238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1F12A0F-3757-807E-AA8C-30D4C69AD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8498500"/>
          <a:ext cx="640000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963</xdr:row>
      <xdr:rowOff>0</xdr:rowOff>
    </xdr:from>
    <xdr:to>
      <xdr:col>39</xdr:col>
      <xdr:colOff>161071</xdr:colOff>
      <xdr:row>978</xdr:row>
      <xdr:rowOff>37738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0698265-9245-6A7D-F4D0-D1475C90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828571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40</xdr:col>
      <xdr:colOff>18190</xdr:colOff>
      <xdr:row>1069</xdr:row>
      <xdr:rowOff>152048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621BDBA-C12B-0619-C7DB-0BD0FBFD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0500000"/>
          <a:ext cx="68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40</xdr:col>
      <xdr:colOff>8667</xdr:colOff>
      <xdr:row>990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DFF78B5-986B-8A63-4B54-B1A4C973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593500"/>
          <a:ext cx="686666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40</xdr:col>
      <xdr:colOff>27714</xdr:colOff>
      <xdr:row>1174</xdr:row>
      <xdr:rowOff>75571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ABC4FD-BEC9-C189-1329-FCE93E22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405500"/>
          <a:ext cx="688571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39</xdr:col>
      <xdr:colOff>180119</xdr:colOff>
      <xdr:row>1416</xdr:row>
      <xdr:rowOff>28071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F8770B1-E74B-7006-AE36-89D0146CB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8216500"/>
          <a:ext cx="68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40</xdr:col>
      <xdr:colOff>8667</xdr:colOff>
      <xdr:row>1192</xdr:row>
      <xdr:rowOff>161548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035FCAC-89B4-C625-3130-B7C1744F8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930000"/>
          <a:ext cx="686666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1185</xdr:row>
      <xdr:rowOff>22412</xdr:rowOff>
    </xdr:from>
    <xdr:to>
      <xdr:col>49</xdr:col>
      <xdr:colOff>76257</xdr:colOff>
      <xdr:row>1194</xdr:row>
      <xdr:rowOff>126960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4E15F90-E9A9-FB59-531A-1418390E1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96471" y="203476412"/>
          <a:ext cx="8514286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40</xdr:col>
      <xdr:colOff>27714</xdr:colOff>
      <xdr:row>1218</xdr:row>
      <xdr:rowOff>104262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CA28F7C-4441-0000-4FC8-CDD111F1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5740000"/>
          <a:ext cx="6885714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1221</xdr:row>
      <xdr:rowOff>0</xdr:rowOff>
    </xdr:from>
    <xdr:to>
      <xdr:col>40</xdr:col>
      <xdr:colOff>37238</xdr:colOff>
      <xdr:row>1245</xdr:row>
      <xdr:rowOff>180381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77803A-9621-772E-ED20-F0F019658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0312000"/>
          <a:ext cx="6895238" cy="4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40</xdr:col>
      <xdr:colOff>8667</xdr:colOff>
      <xdr:row>1262</xdr:row>
      <xdr:rowOff>66309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C5BBB4F-C09C-D7CE-B514-305A09B6A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5265000"/>
          <a:ext cx="6866667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40</xdr:col>
      <xdr:colOff>46762</xdr:colOff>
      <xdr:row>1454</xdr:row>
      <xdr:rowOff>37429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873982-CA21-409F-FF91-258704E79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31267000"/>
          <a:ext cx="69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1263</xdr:row>
      <xdr:rowOff>0</xdr:rowOff>
    </xdr:from>
    <xdr:to>
      <xdr:col>40</xdr:col>
      <xdr:colOff>18190</xdr:colOff>
      <xdr:row>1279</xdr:row>
      <xdr:rowOff>171048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A2E342A-D4B8-D304-9506-7259B599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8313000"/>
          <a:ext cx="6876190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145676</xdr:colOff>
      <xdr:row>1273</xdr:row>
      <xdr:rowOff>11205</xdr:rowOff>
    </xdr:from>
    <xdr:to>
      <xdr:col>49</xdr:col>
      <xdr:colOff>77938</xdr:colOff>
      <xdr:row>1282</xdr:row>
      <xdr:rowOff>115753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7CCF9DF-18F8-A258-E429-DE54BBF8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7676" y="220229205"/>
          <a:ext cx="8504762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72</xdr:col>
      <xdr:colOff>55524</xdr:colOff>
      <xdr:row>1328</xdr:row>
      <xdr:rowOff>75286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AA2620-7CB2-D1B9-98D1-041BB57DA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3456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39</xdr:col>
      <xdr:colOff>180119</xdr:colOff>
      <xdr:row>1356</xdr:row>
      <xdr:rowOff>75905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AAD79B8-A53B-C0EC-6B73-55C302EE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3743500"/>
          <a:ext cx="6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40</xdr:col>
      <xdr:colOff>8667</xdr:colOff>
      <xdr:row>518</xdr:row>
      <xdr:rowOff>95000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2AF79D8-A2F2-DA79-9B32-ABA0F686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99441000"/>
          <a:ext cx="6866667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40</xdr:col>
      <xdr:colOff>18190</xdr:colOff>
      <xdr:row>1538</xdr:row>
      <xdr:rowOff>123357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6F65A5-165A-3650-A5F9-F4907A7C4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78701500"/>
          <a:ext cx="6876190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39</xdr:col>
      <xdr:colOff>180119</xdr:colOff>
      <xdr:row>1111</xdr:row>
      <xdr:rowOff>28262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9D9FD6C-E3EF-32F6-F915-CAF99EC26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05359000"/>
          <a:ext cx="6847619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40</xdr:col>
      <xdr:colOff>18190</xdr:colOff>
      <xdr:row>1381</xdr:row>
      <xdr:rowOff>113762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2FA7BD9-AC4C-B28E-94ED-01AB357F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53365000"/>
          <a:ext cx="687619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40</xdr:col>
      <xdr:colOff>8667</xdr:colOff>
      <xdr:row>1566</xdr:row>
      <xdr:rowOff>161595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31D68E1-E1FD-829B-8332-A6070F876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89750500"/>
          <a:ext cx="68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39</xdr:col>
      <xdr:colOff>189643</xdr:colOff>
      <xdr:row>1472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C02FA4F-CA6F-36F6-DB98-8977EC14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72034000"/>
          <a:ext cx="68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1465</xdr:row>
      <xdr:rowOff>145677</xdr:rowOff>
    </xdr:from>
    <xdr:to>
      <xdr:col>50</xdr:col>
      <xdr:colOff>185472</xdr:colOff>
      <xdr:row>1471</xdr:row>
      <xdr:rowOff>12201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A9B0166-B36C-B84F-49FC-2595016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2853" y="273703677"/>
          <a:ext cx="884761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40</xdr:col>
      <xdr:colOff>8667</xdr:colOff>
      <xdr:row>1632</xdr:row>
      <xdr:rowOff>85190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2F1EA81-0A91-0F22-19FB-091694954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01180500"/>
          <a:ext cx="68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1473</xdr:row>
      <xdr:rowOff>0</xdr:rowOff>
    </xdr:from>
    <xdr:to>
      <xdr:col>39</xdr:col>
      <xdr:colOff>170595</xdr:colOff>
      <xdr:row>1501</xdr:row>
      <xdr:rowOff>94571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2B789C7-5E9F-AB01-7EED-BD789A6F6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892000"/>
          <a:ext cx="683809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18190</xdr:colOff>
      <xdr:row>574</xdr:row>
      <xdr:rowOff>18595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4CF2F91-8E5D-B8B7-8D1E-7C69F324B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05727500"/>
          <a:ext cx="6876190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40</xdr:col>
      <xdr:colOff>8667</xdr:colOff>
      <xdr:row>1125</xdr:row>
      <xdr:rowOff>37833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B6FE54A-30F9-F9AA-608C-0C0365598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12217000"/>
          <a:ext cx="6866667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86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4B3EB-0D8A-D6A5-B8F0-089B3249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40</xdr:col>
      <xdr:colOff>27714</xdr:colOff>
      <xdr:row>123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EB3A3B-57D2-65B7-2A7A-0BC28AE29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240500"/>
          <a:ext cx="68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40</xdr:col>
      <xdr:colOff>18190</xdr:colOff>
      <xdr:row>160</xdr:row>
      <xdr:rowOff>104095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C689F5-3B60-7434-9839-E75F81B74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8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56029</xdr:colOff>
      <xdr:row>144</xdr:row>
      <xdr:rowOff>11207</xdr:rowOff>
    </xdr:from>
    <xdr:to>
      <xdr:col>47</xdr:col>
      <xdr:colOff>180529</xdr:colOff>
      <xdr:row>175</xdr:row>
      <xdr:rowOff>104374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920509-C7E1-9885-E485-324D79B8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029" y="27443207"/>
          <a:ext cx="8316000" cy="599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40</xdr:col>
      <xdr:colOff>18190</xdr:colOff>
      <xdr:row>212</xdr:row>
      <xdr:rowOff>142262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B3DBE-B0C9-BE67-CF8C-D0D1D57E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5623500"/>
          <a:ext cx="68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40</xdr:col>
      <xdr:colOff>27714</xdr:colOff>
      <xdr:row>230</xdr:row>
      <xdr:rowOff>85357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25FAE2-94F7-2EAE-DEEE-DC942841D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885714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224</xdr:row>
      <xdr:rowOff>168089</xdr:rowOff>
    </xdr:from>
    <xdr:to>
      <xdr:col>48</xdr:col>
      <xdr:colOff>60028</xdr:colOff>
      <xdr:row>233</xdr:row>
      <xdr:rowOff>63113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F0CE500-ECC2-7CEB-0DA8-C91E59B71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2840089"/>
          <a:ext cx="83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39</xdr:col>
      <xdr:colOff>189643</xdr:colOff>
      <xdr:row>321</xdr:row>
      <xdr:rowOff>132857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0A6AE-B202-AFA9-1AC7-42C01607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340500"/>
          <a:ext cx="6857143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42</xdr:col>
      <xdr:colOff>182333</xdr:colOff>
      <xdr:row>364</xdr:row>
      <xdr:rowOff>25666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087D1B-D191-9E7F-FBB1-064D85332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7421333" cy="4216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72</xdr:col>
      <xdr:colOff>55524</xdr:colOff>
      <xdr:row>408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4FB06-2FBC-3968-27CB-6E0B76B0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9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75524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CE8D74-3CFC-F72B-DCC1-E08D6369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40</xdr:col>
      <xdr:colOff>8667</xdr:colOff>
      <xdr:row>127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B591E-B10F-9F36-BDF2-05CA051EC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"/>
          <a:ext cx="6866667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39</xdr:col>
      <xdr:colOff>189643</xdr:colOff>
      <xdr:row>162</xdr:row>
      <xdr:rowOff>18500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65A697-2661-5961-601D-E2C429B4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479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8667</xdr:colOff>
      <xdr:row>90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89799-DAA4-AC84-7E75-EB323F8F2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8667</xdr:colOff>
      <xdr:row>140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2C54D-D93E-3AAE-C084-B83543A8C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36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40</xdr:col>
      <xdr:colOff>8667</xdr:colOff>
      <xdr:row>177</xdr:row>
      <xdr:rowOff>28048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17020B-D8D7-9938-2532-5F2247068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527500"/>
          <a:ext cx="6866667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18190</xdr:colOff>
      <xdr:row>85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439A2D-8BB0-6FC1-2ECE-228DB5AE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40</xdr:col>
      <xdr:colOff>8667</xdr:colOff>
      <xdr:row>120</xdr:row>
      <xdr:rowOff>104286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2FD1FC-BDAB-B7C0-4AE6-1673570D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050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40</xdr:col>
      <xdr:colOff>18190</xdr:colOff>
      <xdr:row>155</xdr:row>
      <xdr:rowOff>123309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16D087-EA24-67BE-F1A4-39B1E121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955500"/>
          <a:ext cx="687619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40</xdr:col>
      <xdr:colOff>37238</xdr:colOff>
      <xdr:row>201</xdr:row>
      <xdr:rowOff>171143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12F52-C639-92D0-DE40-8BAFA0DB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004500"/>
          <a:ext cx="6895238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39</xdr:col>
      <xdr:colOff>189643</xdr:colOff>
      <xdr:row>248</xdr:row>
      <xdr:rowOff>161500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4D29D6-1F99-F9B5-0FFB-381433C2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434000"/>
          <a:ext cx="68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40</xdr:col>
      <xdr:colOff>8667</xdr:colOff>
      <xdr:row>317</xdr:row>
      <xdr:rowOff>190024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372643-46CE-7640-DE04-47502A83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769000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39</xdr:col>
      <xdr:colOff>189643</xdr:colOff>
      <xdr:row>332</xdr:row>
      <xdr:rowOff>85405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BBB476-302D-2EF3-DDF8-99EB70DC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769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39</xdr:col>
      <xdr:colOff>180119</xdr:colOff>
      <xdr:row>344</xdr:row>
      <xdr:rowOff>171167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D31D1D-2F0C-E54B-5B8B-D9AFF0F72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436500"/>
          <a:ext cx="6847619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39</xdr:col>
      <xdr:colOff>189643</xdr:colOff>
      <xdr:row>81</xdr:row>
      <xdr:rowOff>132881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CBF293-3A1E-51AB-27E7-341682C89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57143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40</xdr:col>
      <xdr:colOff>8667</xdr:colOff>
      <xdr:row>126</xdr:row>
      <xdr:rowOff>180667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548B1-4F43-D4BE-FB3E-B5C21EB6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717000"/>
          <a:ext cx="68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39</xdr:col>
      <xdr:colOff>180119</xdr:colOff>
      <xdr:row>141</xdr:row>
      <xdr:rowOff>37786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51A774-E5F8-873F-F1C8-9ED8B0FA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847619" cy="25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39</xdr:col>
      <xdr:colOff>189643</xdr:colOff>
      <xdr:row>297</xdr:row>
      <xdr:rowOff>85309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FA1FD5-B30E-4EE6-F2C9-12ADDBC4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857143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40</xdr:col>
      <xdr:colOff>8667</xdr:colOff>
      <xdr:row>341</xdr:row>
      <xdr:rowOff>56857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D7CCA5-7EEC-2916-B835-F8D2E71A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2674500"/>
          <a:ext cx="6866667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40</xdr:col>
      <xdr:colOff>18190</xdr:colOff>
      <xdr:row>357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7AC9CB-7162-BCD0-1E87-E34ECB71E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151000"/>
          <a:ext cx="6876190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40</xdr:col>
      <xdr:colOff>8667</xdr:colOff>
      <xdr:row>406</xdr:row>
      <xdr:rowOff>161381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FC9F7A-3786-6FA0-7267-E7DA514E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724500"/>
          <a:ext cx="6866667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40</xdr:col>
      <xdr:colOff>8667</xdr:colOff>
      <xdr:row>452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C0847D-ADAF-9C16-757F-6579556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9752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40</xdr:col>
      <xdr:colOff>27714</xdr:colOff>
      <xdr:row>466</xdr:row>
      <xdr:rowOff>9238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0B13A1-A6BE-609C-E9EE-F0E554901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642206"/>
          <a:ext cx="68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40</xdr:col>
      <xdr:colOff>8667</xdr:colOff>
      <xdr:row>496</xdr:row>
      <xdr:rowOff>190024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464548-74E3-C383-B6DD-0DEE1ED7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023706"/>
          <a:ext cx="68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40</xdr:col>
      <xdr:colOff>8667</xdr:colOff>
      <xdr:row>543</xdr:row>
      <xdr:rowOff>171143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FDDA230-FCEA-29CC-DB39-22C2F3FE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0310706"/>
          <a:ext cx="68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72</xdr:row>
      <xdr:rowOff>0</xdr:rowOff>
    </xdr:from>
    <xdr:to>
      <xdr:col>40</xdr:col>
      <xdr:colOff>37238</xdr:colOff>
      <xdr:row>94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F19919-DB73-181E-547D-08E750F1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622000"/>
          <a:ext cx="68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39</xdr:col>
      <xdr:colOff>180119</xdr:colOff>
      <xdr:row>205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3CDB86-8579-7A99-FC0E-F89F5094F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433000"/>
          <a:ext cx="68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189643</xdr:colOff>
      <xdr:row>164</xdr:row>
      <xdr:rowOff>133024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74FBFC-EA38-41ED-BA81-7F28D089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8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152095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4950CA-7D0E-75FB-66BD-23ADE1AB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8620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218</xdr:row>
      <xdr:rowOff>0</xdr:rowOff>
    </xdr:from>
    <xdr:ext cx="5047619" cy="914286"/>
    <xdr:pic>
      <xdr:nvPicPr>
        <xdr:cNvPr id="8" name="Picture 7">
          <a:extLst>
            <a:ext uri="{FF2B5EF4-FFF2-40B4-BE49-F238E27FC236}">
              <a16:creationId xmlns:a16="http://schemas.microsoft.com/office/drawing/2014/main" id="{EC2D85B1-0B71-4CD3-8FC8-4D33DEE6B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0690025"/>
          <a:ext cx="50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5228571" cy="1238095"/>
    <xdr:pic>
      <xdr:nvPicPr>
        <xdr:cNvPr id="9" name="Picture 8">
          <a:extLst>
            <a:ext uri="{FF2B5EF4-FFF2-40B4-BE49-F238E27FC236}">
              <a16:creationId xmlns:a16="http://schemas.microsoft.com/office/drawing/2014/main" id="{F0B89B09-3BB0-414C-A6DE-34D0E0C5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67525"/>
          <a:ext cx="5228571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280</xdr:row>
      <xdr:rowOff>0</xdr:rowOff>
    </xdr:from>
    <xdr:ext cx="1990476" cy="561905"/>
    <xdr:pic>
      <xdr:nvPicPr>
        <xdr:cNvPr id="10" name="Picture 9">
          <a:extLst>
            <a:ext uri="{FF2B5EF4-FFF2-40B4-BE49-F238E27FC236}">
              <a16:creationId xmlns:a16="http://schemas.microsoft.com/office/drawing/2014/main" id="{F3521870-2081-4DEB-9A65-98FCA6D5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2501025"/>
          <a:ext cx="1990476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40</xdr:col>
      <xdr:colOff>8667</xdr:colOff>
      <xdr:row>400</xdr:row>
      <xdr:rowOff>56595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25C058-52FC-CE3A-7763-A1F38636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8680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40</xdr:col>
      <xdr:colOff>8667</xdr:colOff>
      <xdr:row>460</xdr:row>
      <xdr:rowOff>37809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0FB8B3-282F-629B-554B-5473901F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393500"/>
          <a:ext cx="68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293</xdr:row>
      <xdr:rowOff>0</xdr:rowOff>
    </xdr:from>
    <xdr:to>
      <xdr:col>39</xdr:col>
      <xdr:colOff>18524</xdr:colOff>
      <xdr:row>295</xdr:row>
      <xdr:rowOff>142810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5BE7B9-DF13-4A9E-BDD7-94844B237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77914500"/>
          <a:ext cx="4209524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57143" cy="4019048"/>
    <xdr:pic>
      <xdr:nvPicPr>
        <xdr:cNvPr id="2" name="Picture 1">
          <a:extLst>
            <a:ext uri="{FF2B5EF4-FFF2-40B4-BE49-F238E27FC236}">
              <a16:creationId xmlns:a16="http://schemas.microsoft.com/office/drawing/2014/main" id="{4327A451-7457-4751-B6F4-F8E5FD4D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776500"/>
          <a:ext cx="68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C91BFE12-0B3E-43B7-B2CC-E654EA74E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63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3009524" cy="7314286"/>
    <xdr:pic>
      <xdr:nvPicPr>
        <xdr:cNvPr id="4" name="Picture 3">
          <a:extLst>
            <a:ext uri="{FF2B5EF4-FFF2-40B4-BE49-F238E27FC236}">
              <a16:creationId xmlns:a16="http://schemas.microsoft.com/office/drawing/2014/main" id="{D41312DC-64FF-4FFE-9DE0-98576FB08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6588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13009524" cy="7314286"/>
    <xdr:pic>
      <xdr:nvPicPr>
        <xdr:cNvPr id="5" name="Picture 4">
          <a:extLst>
            <a:ext uri="{FF2B5EF4-FFF2-40B4-BE49-F238E27FC236}">
              <a16:creationId xmlns:a16="http://schemas.microsoft.com/office/drawing/2014/main" id="{65EE532E-3B09-42CC-9A77-A192F1AF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066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318</xdr:row>
      <xdr:rowOff>0</xdr:rowOff>
    </xdr:from>
    <xdr:to>
      <xdr:col>38</xdr:col>
      <xdr:colOff>18238</xdr:colOff>
      <xdr:row>340</xdr:row>
      <xdr:rowOff>151857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35068-8F22-FADD-F47A-A001AFB01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579000"/>
          <a:ext cx="6495238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38</xdr:col>
      <xdr:colOff>37286</xdr:colOff>
      <xdr:row>376</xdr:row>
      <xdr:rowOff>151905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F14545-D688-786C-3194-A02108CA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51428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38</xdr:col>
      <xdr:colOff>18238</xdr:colOff>
      <xdr:row>390</xdr:row>
      <xdr:rowOff>180690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A09C14-9724-C550-6661-EC02881A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6495238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38</xdr:col>
      <xdr:colOff>37286</xdr:colOff>
      <xdr:row>443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B64C89-E117-1837-5B1E-708BDE1E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581500"/>
          <a:ext cx="6514286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38</xdr:col>
      <xdr:colOff>27762</xdr:colOff>
      <xdr:row>464</xdr:row>
      <xdr:rowOff>28286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A37AC10-B3B3-E012-D631-F25E9A716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106000"/>
          <a:ext cx="6504762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38</xdr:col>
      <xdr:colOff>18238</xdr:colOff>
      <xdr:row>506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579482-88C1-EF33-D9A0-6619C28D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202000"/>
          <a:ext cx="64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38</xdr:col>
      <xdr:colOff>8714</xdr:colOff>
      <xdr:row>547</xdr:row>
      <xdr:rowOff>47333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3E0C43-F637-D055-57B9-D7E10361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917500"/>
          <a:ext cx="6485714" cy="2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41</xdr:col>
      <xdr:colOff>56262</xdr:colOff>
      <xdr:row>626</xdr:row>
      <xdr:rowOff>152095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E5A457-18E2-F9C3-7270-E6A8F242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967000"/>
          <a:ext cx="710476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44</xdr:col>
      <xdr:colOff>84762</xdr:colOff>
      <xdr:row>645</xdr:row>
      <xdr:rowOff>56738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71FA5F-3141-F247-7F71-7747C0CBC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9634000"/>
          <a:ext cx="7704762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143</xdr:row>
      <xdr:rowOff>0</xdr:rowOff>
    </xdr:from>
    <xdr:ext cx="6485714" cy="2800000"/>
    <xdr:pic>
      <xdr:nvPicPr>
        <xdr:cNvPr id="2" name="Picture 1">
          <a:extLst>
            <a:ext uri="{FF2B5EF4-FFF2-40B4-BE49-F238E27FC236}">
              <a16:creationId xmlns:a16="http://schemas.microsoft.com/office/drawing/2014/main" id="{9D39DF31-5C70-465B-A636-DE4C3EAD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013500"/>
          <a:ext cx="6485714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485714" cy="3209524"/>
    <xdr:pic>
      <xdr:nvPicPr>
        <xdr:cNvPr id="3" name="Picture 2">
          <a:extLst>
            <a:ext uri="{FF2B5EF4-FFF2-40B4-BE49-F238E27FC236}">
              <a16:creationId xmlns:a16="http://schemas.microsoft.com/office/drawing/2014/main" id="{4D365ED8-D004-486B-8081-C00F54C54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1252000"/>
          <a:ext cx="6485714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192</xdr:row>
      <xdr:rowOff>0</xdr:rowOff>
    </xdr:from>
    <xdr:to>
      <xdr:col>38</xdr:col>
      <xdr:colOff>18238</xdr:colOff>
      <xdr:row>221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8976E0-D2E3-E696-DC19-C59868B41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45500"/>
          <a:ext cx="64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40</xdr:col>
      <xdr:colOff>27714</xdr:colOff>
      <xdr:row>532</xdr:row>
      <xdr:rowOff>113619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E658CC-6931-5C56-4EAB-3D2091AAE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4297500"/>
          <a:ext cx="68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40</xdr:col>
      <xdr:colOff>8667</xdr:colOff>
      <xdr:row>550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59651-D6C3-40C1-8574-0BB894AA5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8011000"/>
          <a:ext cx="6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67236</xdr:colOff>
      <xdr:row>544</xdr:row>
      <xdr:rowOff>22412</xdr:rowOff>
    </xdr:from>
    <xdr:to>
      <xdr:col>48</xdr:col>
      <xdr:colOff>190022</xdr:colOff>
      <xdr:row>552</xdr:row>
      <xdr:rowOff>50793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8C9461-34B5-3B24-8100-FD114E2F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736" y="98510912"/>
          <a:ext cx="8314286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39</xdr:col>
      <xdr:colOff>189643</xdr:colOff>
      <xdr:row>614</xdr:row>
      <xdr:rowOff>85048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58C437-BA10-6E51-43FC-2757D697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489500"/>
          <a:ext cx="68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40</xdr:col>
      <xdr:colOff>8667</xdr:colOff>
      <xdr:row>575</xdr:row>
      <xdr:rowOff>9048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2FFBD64-3B78-3E60-D9DD-3484FD1C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0584000"/>
          <a:ext cx="6866667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39</xdr:col>
      <xdr:colOff>180119</xdr:colOff>
      <xdr:row>630</xdr:row>
      <xdr:rowOff>104452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B7583E-8DC2-BB5D-D297-ED7B44A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2395000"/>
          <a:ext cx="6847619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39</xdr:col>
      <xdr:colOff>189643</xdr:colOff>
      <xdr:row>750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9FDDB3-C431-2FC6-724D-395757639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681500"/>
          <a:ext cx="68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40</xdr:col>
      <xdr:colOff>8667</xdr:colOff>
      <xdr:row>855</xdr:row>
      <xdr:rowOff>123238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3DBD267-0FC1-D9FC-E675-37F14DAB7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063500"/>
          <a:ext cx="68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665</xdr:row>
      <xdr:rowOff>0</xdr:rowOff>
    </xdr:from>
    <xdr:to>
      <xdr:col>40</xdr:col>
      <xdr:colOff>8667</xdr:colOff>
      <xdr:row>683</xdr:row>
      <xdr:rowOff>37667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ED786C-EE91-CA65-DFCC-42615A8F1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1539000"/>
          <a:ext cx="6866667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754</xdr:row>
      <xdr:rowOff>0</xdr:rowOff>
    </xdr:from>
    <xdr:to>
      <xdr:col>69</xdr:col>
      <xdr:colOff>103833</xdr:colOff>
      <xdr:row>756</xdr:row>
      <xdr:rowOff>142810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5CE41DD-FE9A-43CD-A4BE-25747C39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135445500"/>
          <a:ext cx="7533333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760</xdr:row>
      <xdr:rowOff>0</xdr:rowOff>
    </xdr:from>
    <xdr:to>
      <xdr:col>82</xdr:col>
      <xdr:colOff>160667</xdr:colOff>
      <xdr:row>761</xdr:row>
      <xdr:rowOff>161881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3135D5D-8147-4B09-9F2D-E216E1AF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0" y="136588500"/>
          <a:ext cx="10066667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765</xdr:row>
      <xdr:rowOff>0</xdr:rowOff>
    </xdr:from>
    <xdr:to>
      <xdr:col>82</xdr:col>
      <xdr:colOff>113048</xdr:colOff>
      <xdr:row>767</xdr:row>
      <xdr:rowOff>142810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D730BC-E1F3-4C84-8309-DB017DC5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0" y="137541000"/>
          <a:ext cx="10019048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866</xdr:row>
      <xdr:rowOff>0</xdr:rowOff>
    </xdr:from>
    <xdr:to>
      <xdr:col>40</xdr:col>
      <xdr:colOff>18190</xdr:colOff>
      <xdr:row>885</xdr:row>
      <xdr:rowOff>104309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B6D877-3EBC-207D-AD8B-E9660788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9067500"/>
          <a:ext cx="6876190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72</xdr:col>
      <xdr:colOff>55524</xdr:colOff>
      <xdr:row>932</xdr:row>
      <xdr:rowOff>75286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8D4AAE-9FB1-90B1-F2CA-A9CDBC7A9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40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72</xdr:col>
      <xdr:colOff>55524</xdr:colOff>
      <xdr:row>1000</xdr:row>
      <xdr:rowOff>75286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A65EC9E-0A37-AD39-DE8D-478F0061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35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39</xdr:col>
      <xdr:colOff>189643</xdr:colOff>
      <xdr:row>702</xdr:row>
      <xdr:rowOff>75857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151FBA-E4F5-C312-B2B4-33A238953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968000"/>
          <a:ext cx="6857143" cy="2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87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EF30C-4DF0-EB82-490A-A4587F10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39</xdr:col>
      <xdr:colOff>180119</xdr:colOff>
      <xdr:row>108</xdr:row>
      <xdr:rowOff>180524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3D7AF1-2A69-83C7-83C4-52CCA85BD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47619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112059</xdr:colOff>
      <xdr:row>98</xdr:row>
      <xdr:rowOff>123265</xdr:rowOff>
    </xdr:from>
    <xdr:to>
      <xdr:col>47</xdr:col>
      <xdr:colOff>187226</xdr:colOff>
      <xdr:row>109</xdr:row>
      <xdr:rowOff>56336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D832DB-A875-7528-4116-638FE9F6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59" y="18792265"/>
          <a:ext cx="8266667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40</xdr:col>
      <xdr:colOff>18190</xdr:colOff>
      <xdr:row>139</xdr:row>
      <xdr:rowOff>170786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D6ECF-8C0C-5537-BCC7-8B819156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60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38</xdr:col>
      <xdr:colOff>18238</xdr:colOff>
      <xdr:row>171</xdr:row>
      <xdr:rowOff>9238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EE8CC1-21FB-4656-81BA-46CA55501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7439500"/>
          <a:ext cx="649523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170595</xdr:colOff>
      <xdr:row>244</xdr:row>
      <xdr:rowOff>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2529D-3B73-076F-0666-B8D2887D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004500"/>
          <a:ext cx="683809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39</xdr:col>
      <xdr:colOff>189643</xdr:colOff>
      <xdr:row>278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B2E8E-4311-B403-F6B5-644FF2C6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4815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39</xdr:col>
      <xdr:colOff>189643</xdr:colOff>
      <xdr:row>295</xdr:row>
      <xdr:rowOff>180619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85AF6B-7C48-7BBE-C3B3-07A06B27A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387000"/>
          <a:ext cx="68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134470</xdr:colOff>
      <xdr:row>290</xdr:row>
      <xdr:rowOff>67235</xdr:rowOff>
    </xdr:from>
    <xdr:to>
      <xdr:col>48</xdr:col>
      <xdr:colOff>38184</xdr:colOff>
      <xdr:row>297</xdr:row>
      <xdr:rowOff>171830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CA2729-F547-05C3-6EB8-31CBA03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6470" y="50168735"/>
          <a:ext cx="8285714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132833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5A574C-A8CB-FBEC-F75A-E78F68F2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0198000"/>
          <a:ext cx="6866667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40</xdr:col>
      <xdr:colOff>8667</xdr:colOff>
      <xdr:row>375</xdr:row>
      <xdr:rowOff>66000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BDCE4A-0A6C-5C9C-225B-9683D0388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6103500"/>
          <a:ext cx="68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39</xdr:col>
      <xdr:colOff>189643</xdr:colOff>
      <xdr:row>194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0F246-9286-3070-2546-C472A829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528000"/>
          <a:ext cx="68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40</xdr:col>
      <xdr:colOff>8667</xdr:colOff>
      <xdr:row>492</xdr:row>
      <xdr:rowOff>56476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F9A611-4C84-0502-796D-938B570A1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914500"/>
          <a:ext cx="68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40</xdr:col>
      <xdr:colOff>8667</xdr:colOff>
      <xdr:row>400</xdr:row>
      <xdr:rowOff>113762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32E150-D18D-A28D-676B-9BDA5C813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009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387</xdr:row>
      <xdr:rowOff>100852</xdr:rowOff>
    </xdr:from>
    <xdr:to>
      <xdr:col>48</xdr:col>
      <xdr:colOff>52186</xdr:colOff>
      <xdr:row>407</xdr:row>
      <xdr:rowOff>119423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E98389-40D9-8315-7168-8FDADC31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2853" y="73824352"/>
          <a:ext cx="8333333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39</xdr:col>
      <xdr:colOff>180119</xdr:colOff>
      <xdr:row>437</xdr:row>
      <xdr:rowOff>104119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BEDA48-FF2D-A70A-A231-556CEBC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8105000"/>
          <a:ext cx="684761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39</xdr:col>
      <xdr:colOff>180119</xdr:colOff>
      <xdr:row>525</xdr:row>
      <xdr:rowOff>66357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BB407-ECE0-999B-4D47-5809F57B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964500"/>
          <a:ext cx="68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39</xdr:col>
      <xdr:colOff>170595</xdr:colOff>
      <xdr:row>539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D807232-DB9E-426B-9641-BEA71254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0584000"/>
          <a:ext cx="6838095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42</xdr:col>
      <xdr:colOff>65762</xdr:colOff>
      <xdr:row>1003</xdr:row>
      <xdr:rowOff>113881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FDA8053-0AA0-B36C-047C-C6B9899E9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7833000"/>
          <a:ext cx="7304762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991</xdr:row>
      <xdr:rowOff>22411</xdr:rowOff>
    </xdr:from>
    <xdr:to>
      <xdr:col>42</xdr:col>
      <xdr:colOff>27122</xdr:colOff>
      <xdr:row>1014</xdr:row>
      <xdr:rowOff>117101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592028-CB84-E887-244F-4AFD52FA4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5265" y="188807911"/>
          <a:ext cx="7142857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72</xdr:col>
      <xdr:colOff>55524</xdr:colOff>
      <xdr:row>1074</xdr:row>
      <xdr:rowOff>75286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D4DE42-3809-BE40-9787-0EBCA69C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35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39</xdr:col>
      <xdr:colOff>161071</xdr:colOff>
      <xdr:row>555</xdr:row>
      <xdr:rowOff>180690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F553294-E69D-D1C5-07D2-E1B2990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632000"/>
          <a:ext cx="6828571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37238</xdr:colOff>
      <xdr:row>89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79BB8C-74D8-D95C-5213-D6141D190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95238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39</xdr:col>
      <xdr:colOff>180119</xdr:colOff>
      <xdr:row>209</xdr:row>
      <xdr:rowOff>113619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345763-8F8E-0A3E-5E9B-3EAE4982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4761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40</xdr:col>
      <xdr:colOff>8667</xdr:colOff>
      <xdr:row>234</xdr:row>
      <xdr:rowOff>113714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98E53-F6D2-E11E-A70F-DD964614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575000"/>
          <a:ext cx="68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219</xdr:row>
      <xdr:rowOff>89647</xdr:rowOff>
    </xdr:from>
    <xdr:to>
      <xdr:col>48</xdr:col>
      <xdr:colOff>100374</xdr:colOff>
      <xdr:row>243</xdr:row>
      <xdr:rowOff>79552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1CE464-ED73-B234-1412-A725AA0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8" y="30379147"/>
          <a:ext cx="8314286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40</xdr:col>
      <xdr:colOff>27714</xdr:colOff>
      <xdr:row>359</xdr:row>
      <xdr:rowOff>113643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648D8-5FB1-301D-C9DB-67653F502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816000"/>
          <a:ext cx="68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40</xdr:col>
      <xdr:colOff>8667</xdr:colOff>
      <xdr:row>149</xdr:row>
      <xdr:rowOff>142571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35193C-DF8A-566D-DAEC-AA5C926A9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8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28</xdr:col>
      <xdr:colOff>66095</xdr:colOff>
      <xdr:row>389</xdr:row>
      <xdr:rowOff>104524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CD38AD-54FC-1D87-6090-3595D90BB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199500"/>
          <a:ext cx="4638095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405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D736B1-C03B-5609-DBFC-E4FD000F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676000"/>
          <a:ext cx="68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180119</xdr:colOff>
      <xdr:row>162</xdr:row>
      <xdr:rowOff>161643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7729D3-D99A-4159-9011-56C710CA3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765500"/>
          <a:ext cx="684761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420</xdr:row>
      <xdr:rowOff>0</xdr:rowOff>
    </xdr:from>
    <xdr:to>
      <xdr:col>39</xdr:col>
      <xdr:colOff>189643</xdr:colOff>
      <xdr:row>442</xdr:row>
      <xdr:rowOff>132809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6247F5-049F-B19B-B20A-582953E1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0581500"/>
          <a:ext cx="6857143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39</xdr:col>
      <xdr:colOff>189643</xdr:colOff>
      <xdr:row>482</xdr:row>
      <xdr:rowOff>56524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C8B11C-D1F3-9908-C99A-EAE49D54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857143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39</xdr:col>
      <xdr:colOff>189643</xdr:colOff>
      <xdr:row>515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CDEB40-56BF-3B49-D5F1-3C90944D1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6393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39</xdr:col>
      <xdr:colOff>189643</xdr:colOff>
      <xdr:row>528</xdr:row>
      <xdr:rowOff>161643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7A80FE-2DBE-9120-B692-611B77DF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9060000"/>
          <a:ext cx="6857143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19</xdr:col>
      <xdr:colOff>132976</xdr:colOff>
      <xdr:row>64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D9EEB9-BE9F-7887-F314-571755504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299047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72</xdr:col>
      <xdr:colOff>55524</xdr:colOff>
      <xdr:row>101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FA6B3D-D7A9-A877-1DB3-B2697633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38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65</xdr:row>
      <xdr:rowOff>152400</xdr:rowOff>
    </xdr:from>
    <xdr:to>
      <xdr:col>73</xdr:col>
      <xdr:colOff>17424</xdr:colOff>
      <xdr:row>102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2624FB-A83F-8C3B-8075-DF833BEB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253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40</xdr:col>
      <xdr:colOff>8667</xdr:colOff>
      <xdr:row>265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CE9AD-2343-1113-EAF1-85ED349B6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66667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26</xdr:col>
      <xdr:colOff>75667</xdr:colOff>
      <xdr:row>77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8AA2C-A960-49DA-2C6B-CBDCB73B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263</xdr:row>
      <xdr:rowOff>0</xdr:rowOff>
    </xdr:from>
    <xdr:to>
      <xdr:col>40</xdr:col>
      <xdr:colOff>18190</xdr:colOff>
      <xdr:row>291</xdr:row>
      <xdr:rowOff>27905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D2CC73-CF7D-96BE-33CD-26228A4F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050500"/>
          <a:ext cx="6876190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161071</xdr:colOff>
      <xdr:row>408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39EE5D-C6C8-FADA-8FA9-306639A50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861500"/>
          <a:ext cx="6828571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391</xdr:row>
      <xdr:rowOff>179294</xdr:rowOff>
    </xdr:from>
    <xdr:to>
      <xdr:col>51</xdr:col>
      <xdr:colOff>50433</xdr:colOff>
      <xdr:row>415</xdr:row>
      <xdr:rowOff>140627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F89B38-EA2A-6543-156C-1601D24E8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7" y="37136294"/>
          <a:ext cx="891428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39</xdr:col>
      <xdr:colOff>170595</xdr:colOff>
      <xdr:row>310</xdr:row>
      <xdr:rowOff>66286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3391-7857-D551-1ADB-9DF4757C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956000"/>
          <a:ext cx="6838095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123265</xdr:colOff>
      <xdr:row>302</xdr:row>
      <xdr:rowOff>179294</xdr:rowOff>
    </xdr:from>
    <xdr:to>
      <xdr:col>48</xdr:col>
      <xdr:colOff>169836</xdr:colOff>
      <xdr:row>313</xdr:row>
      <xdr:rowOff>83794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EC311D-CDDE-A190-4D02-162A7939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265" y="30659294"/>
          <a:ext cx="842857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40</xdr:col>
      <xdr:colOff>8667</xdr:colOff>
      <xdr:row>337</xdr:row>
      <xdr:rowOff>161405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1C9014-A03B-F4C4-E23E-CAB715D5A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147000"/>
          <a:ext cx="68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</xdr:row>
      <xdr:rowOff>0</xdr:rowOff>
    </xdr:from>
    <xdr:ext cx="4733333" cy="4247619"/>
    <xdr:pic>
      <xdr:nvPicPr>
        <xdr:cNvPr id="10" name="Picture 9">
          <a:extLst>
            <a:ext uri="{FF2B5EF4-FFF2-40B4-BE49-F238E27FC236}">
              <a16:creationId xmlns:a16="http://schemas.microsoft.com/office/drawing/2014/main" id="{55DCEBF6-CF9F-47E2-8624-604B4F317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669500"/>
          <a:ext cx="47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39</xdr:col>
      <xdr:colOff>170595</xdr:colOff>
      <xdr:row>356</xdr:row>
      <xdr:rowOff>9143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DE51B3-94E4-CDF3-5BC1-5CE71FEEC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722000"/>
          <a:ext cx="6838095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40</xdr:col>
      <xdr:colOff>8667</xdr:colOff>
      <xdr:row>446</xdr:row>
      <xdr:rowOff>132667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4ACED0-7812-B712-8EB2-9670B331B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629000"/>
          <a:ext cx="6866667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179295</xdr:colOff>
      <xdr:row>427</xdr:row>
      <xdr:rowOff>78442</xdr:rowOff>
    </xdr:from>
    <xdr:to>
      <xdr:col>49</xdr:col>
      <xdr:colOff>73462</xdr:colOff>
      <xdr:row>460</xdr:row>
      <xdr:rowOff>58609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D40ABB-9709-B454-9359-CD5223CB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1295" y="81421942"/>
          <a:ext cx="84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40</xdr:col>
      <xdr:colOff>8667</xdr:colOff>
      <xdr:row>520</xdr:row>
      <xdr:rowOff>180309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F2FF6EB-2DBB-66FC-BAA4-773E55594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3916500"/>
          <a:ext cx="686666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77</xdr:row>
      <xdr:rowOff>18619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F73767-83F4-2A5F-C367-710527AC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40</xdr:col>
      <xdr:colOff>18190</xdr:colOff>
      <xdr:row>118</xdr:row>
      <xdr:rowOff>151714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C308A-7CAC-7155-365E-19845FC7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00"/>
          <a:ext cx="6876190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39</xdr:col>
      <xdr:colOff>189643</xdr:colOff>
      <xdr:row>134</xdr:row>
      <xdr:rowOff>94929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6EA4C0-7C0A-8506-9DE3-D14AA3B8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8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39</xdr:col>
      <xdr:colOff>170595</xdr:colOff>
      <xdr:row>337</xdr:row>
      <xdr:rowOff>132690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A78C13-CF04-5FDA-D7D0-17B6B3D6A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838095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39</xdr:col>
      <xdr:colOff>189643</xdr:colOff>
      <xdr:row>215</xdr:row>
      <xdr:rowOff>113976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CAD52-4C8C-4DC2-3E51-34EEB9007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68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39</xdr:col>
      <xdr:colOff>180119</xdr:colOff>
      <xdr:row>231</xdr:row>
      <xdr:rowOff>9167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0CA1C4-5262-FE15-5488-EB1BD2B1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148000"/>
          <a:ext cx="6847619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226</xdr:row>
      <xdr:rowOff>89647</xdr:rowOff>
    </xdr:from>
    <xdr:to>
      <xdr:col>48</xdr:col>
      <xdr:colOff>79075</xdr:colOff>
      <xdr:row>234</xdr:row>
      <xdr:rowOff>165647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71F147-0D40-2083-F3E2-A880EC0F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1647" y="43142647"/>
          <a:ext cx="8371428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39</xdr:col>
      <xdr:colOff>180119</xdr:colOff>
      <xdr:row>278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284FC8-2C16-9963-CD8D-183152B28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8958500"/>
          <a:ext cx="684761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39</xdr:col>
      <xdr:colOff>161071</xdr:colOff>
      <xdr:row>292</xdr:row>
      <xdr:rowOff>66357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802D8A-B2D0-3F81-9F5B-1EC90D830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3149500"/>
          <a:ext cx="6828571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39</xdr:col>
      <xdr:colOff>180119</xdr:colOff>
      <xdr:row>81</xdr:row>
      <xdr:rowOff>75667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B1106E-042A-14A3-9149-1651F6ADC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47619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39</xdr:col>
      <xdr:colOff>161071</xdr:colOff>
      <xdr:row>108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84D8B2-1F38-D192-AF41-A9E26299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828571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156883</xdr:colOff>
      <xdr:row>92</xdr:row>
      <xdr:rowOff>22412</xdr:rowOff>
    </xdr:from>
    <xdr:to>
      <xdr:col>48</xdr:col>
      <xdr:colOff>98692</xdr:colOff>
      <xdr:row>114</xdr:row>
      <xdr:rowOff>59983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29EF60-43A5-3184-5C51-37C245A6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17548412"/>
          <a:ext cx="8323809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40</xdr:col>
      <xdr:colOff>27714</xdr:colOff>
      <xdr:row>377</xdr:row>
      <xdr:rowOff>161476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40F98E-82F8-3DB8-97C7-45137CB14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885714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39</xdr:col>
      <xdr:colOff>180119</xdr:colOff>
      <xdr:row>400</xdr:row>
      <xdr:rowOff>75714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7C0ADA-C6E1-D7F9-508E-02381C14B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766000"/>
          <a:ext cx="684761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40</xdr:col>
      <xdr:colOff>8667</xdr:colOff>
      <xdr:row>429</xdr:row>
      <xdr:rowOff>123143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446194-A067-7545-098F-8C84C07B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766500"/>
          <a:ext cx="68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39</xdr:col>
      <xdr:colOff>180119</xdr:colOff>
      <xdr:row>200</xdr:row>
      <xdr:rowOff>123381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7E438B-B74C-75D8-88F9-FC3AA85E2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4671000"/>
          <a:ext cx="6847619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39</xdr:col>
      <xdr:colOff>180119</xdr:colOff>
      <xdr:row>231</xdr:row>
      <xdr:rowOff>142190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13A844-6C0C-A9D9-C739-CF51A79E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847619" cy="5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39</xdr:col>
      <xdr:colOff>189643</xdr:colOff>
      <xdr:row>444</xdr:row>
      <xdr:rowOff>171143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4607543-772E-A0FA-1611-B343DE91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1531500"/>
          <a:ext cx="68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39</xdr:col>
      <xdr:colOff>170595</xdr:colOff>
      <xdr:row>248</xdr:row>
      <xdr:rowOff>152000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8B0705-B39B-45FD-3891-C07E70078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196000"/>
          <a:ext cx="683809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48</xdr:col>
      <xdr:colOff>132309</xdr:colOff>
      <xdr:row>250</xdr:row>
      <xdr:rowOff>9310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3B2CA6-9DEB-76A2-504D-C3456CAF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5910500"/>
          <a:ext cx="832380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39</xdr:col>
      <xdr:colOff>170595</xdr:colOff>
      <xdr:row>282</xdr:row>
      <xdr:rowOff>94929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8670F1-DE60-74D5-006D-F7CC97EA1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8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39</xdr:col>
      <xdr:colOff>189643</xdr:colOff>
      <xdr:row>306</xdr:row>
      <xdr:rowOff>113738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BF1C59-D3D7-C88F-ADF0-650DCCA2D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3911500"/>
          <a:ext cx="6857143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40</xdr:col>
      <xdr:colOff>8667</xdr:colOff>
      <xdr:row>467</xdr:row>
      <xdr:rowOff>47119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3375A9-84D0-24E2-1724-DB73A956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6866667" cy="4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103976</xdr:colOff>
      <xdr:row>311</xdr:row>
      <xdr:rowOff>161810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740836-C379-45F9-A0AC-F70D907E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0007500"/>
          <a:ext cx="6390476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38</xdr:col>
      <xdr:colOff>18238</xdr:colOff>
      <xdr:row>504</xdr:row>
      <xdr:rowOff>75643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B5F95EE-1462-EE20-5B16-2FA2E0CFC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1630500"/>
          <a:ext cx="649523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38</xdr:col>
      <xdr:colOff>8714</xdr:colOff>
      <xdr:row>541</xdr:row>
      <xdr:rowOff>75762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58F2343-A965-55A9-BCD2-C3668E0B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631500"/>
          <a:ext cx="6485714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38</xdr:col>
      <xdr:colOff>8714</xdr:colOff>
      <xdr:row>593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7D1B67-3F9B-D09B-8106-E0FF17CA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0680500"/>
          <a:ext cx="64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40</xdr:col>
      <xdr:colOff>18190</xdr:colOff>
      <xdr:row>614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FA884AB-0AD3-4275-4C31-B3E2F03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3919000"/>
          <a:ext cx="68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40</xdr:col>
      <xdr:colOff>27714</xdr:colOff>
      <xdr:row>85</xdr:row>
      <xdr:rowOff>132786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BCA2A1-F65C-45A7-6897-118876FB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8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170595</xdr:colOff>
      <xdr:row>198</xdr:row>
      <xdr:rowOff>180309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361A8B-387A-6A94-8294-89738ED33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3622000"/>
          <a:ext cx="68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39</xdr:col>
      <xdr:colOff>189643</xdr:colOff>
      <xdr:row>389</xdr:row>
      <xdr:rowOff>171024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A5C22F-6A41-0A18-849D-ECCBC7586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0866000"/>
          <a:ext cx="6857143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39</xdr:col>
      <xdr:colOff>189643</xdr:colOff>
      <xdr:row>138</xdr:row>
      <xdr:rowOff>123500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769B6F-DC21-CA52-E247-E257B3AF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812500"/>
          <a:ext cx="68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40</xdr:col>
      <xdr:colOff>18190</xdr:colOff>
      <xdr:row>417</xdr:row>
      <xdr:rowOff>142548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DEA442-89B0-3229-E8D5-ED592732F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6962000"/>
          <a:ext cx="68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40</xdr:col>
      <xdr:colOff>8667</xdr:colOff>
      <xdr:row>481</xdr:row>
      <xdr:rowOff>37571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B65965-D9E3-FE16-794E-F568029B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7439500"/>
          <a:ext cx="6866667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203</xdr:row>
      <xdr:rowOff>0</xdr:rowOff>
    </xdr:from>
    <xdr:to>
      <xdr:col>39</xdr:col>
      <xdr:colOff>189643</xdr:colOff>
      <xdr:row>231</xdr:row>
      <xdr:rowOff>104095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2BEA87-D7A5-EF4C-AB23-CA866F3B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56000"/>
          <a:ext cx="68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40</xdr:col>
      <xdr:colOff>8667</xdr:colOff>
      <xdr:row>245</xdr:row>
      <xdr:rowOff>161643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8527D0-62FF-ABFC-CD98-A727F387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61500"/>
          <a:ext cx="68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39</xdr:col>
      <xdr:colOff>180119</xdr:colOff>
      <xdr:row>270</xdr:row>
      <xdr:rowOff>75619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A23D8D-06B8-82DC-0DF1-3A7C26D4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147500"/>
          <a:ext cx="6847619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255</xdr:row>
      <xdr:rowOff>22412</xdr:rowOff>
    </xdr:from>
    <xdr:to>
      <xdr:col>48</xdr:col>
      <xdr:colOff>113262</xdr:colOff>
      <xdr:row>277</xdr:row>
      <xdr:rowOff>98079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37C8B8-F8B9-B762-175E-643DB9FE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8884412"/>
          <a:ext cx="8304762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415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6B0641-653C-79FE-F876-5831484B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008000"/>
          <a:ext cx="6838095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39</xdr:col>
      <xdr:colOff>180119</xdr:colOff>
      <xdr:row>434</xdr:row>
      <xdr:rowOff>18667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B7AC1D-EB9B-592D-D45B-9C4FFE08B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009500"/>
          <a:ext cx="6847619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47619" cy="5380952"/>
    <xdr:pic>
      <xdr:nvPicPr>
        <xdr:cNvPr id="3" name="Picture 2">
          <a:extLst>
            <a:ext uri="{FF2B5EF4-FFF2-40B4-BE49-F238E27FC236}">
              <a16:creationId xmlns:a16="http://schemas.microsoft.com/office/drawing/2014/main" id="{F007CF43-66B4-4439-B208-C1F27AFE8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0957500"/>
          <a:ext cx="6847619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828571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5AE2A935-1131-4975-8761-9A832622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6863000"/>
          <a:ext cx="682857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101</xdr:row>
      <xdr:rowOff>123264</xdr:rowOff>
    </xdr:from>
    <xdr:ext cx="8276190" cy="485714"/>
    <xdr:pic>
      <xdr:nvPicPr>
        <xdr:cNvPr id="5" name="Picture 4">
          <a:extLst>
            <a:ext uri="{FF2B5EF4-FFF2-40B4-BE49-F238E27FC236}">
              <a16:creationId xmlns:a16="http://schemas.microsoft.com/office/drawing/2014/main" id="{10D0F4B8-C070-483D-989E-9A4405A1A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48510264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174</xdr:row>
      <xdr:rowOff>0</xdr:rowOff>
    </xdr:from>
    <xdr:to>
      <xdr:col>39</xdr:col>
      <xdr:colOff>180119</xdr:colOff>
      <xdr:row>193</xdr:row>
      <xdr:rowOff>180500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15762A-F2BC-C657-2B96-E315EC35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575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39</xdr:col>
      <xdr:colOff>180119</xdr:colOff>
      <xdr:row>217</xdr:row>
      <xdr:rowOff>85286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641C69-4213-9B05-7D7B-A4F04EBE9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7338000"/>
          <a:ext cx="684761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89647</xdr:colOff>
      <xdr:row>208</xdr:row>
      <xdr:rowOff>56029</xdr:rowOff>
    </xdr:from>
    <xdr:to>
      <xdr:col>48</xdr:col>
      <xdr:colOff>79075</xdr:colOff>
      <xdr:row>217</xdr:row>
      <xdr:rowOff>36767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B0E29F-AEF3-AFDB-6F9B-378FD835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1647" y="39108529"/>
          <a:ext cx="8371428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39</xdr:col>
      <xdr:colOff>189643</xdr:colOff>
      <xdr:row>393</xdr:row>
      <xdr:rowOff>161476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FEEB9B2-4630-267E-5ABD-BCF03B71C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5310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39</xdr:col>
      <xdr:colOff>161071</xdr:colOff>
      <xdr:row>255</xdr:row>
      <xdr:rowOff>180690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F77CD8-5EE1-06D5-2917-1C8F012FF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482000"/>
          <a:ext cx="68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39</xdr:col>
      <xdr:colOff>189643</xdr:colOff>
      <xdr:row>432</xdr:row>
      <xdr:rowOff>18500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44DCF5D-2690-77B8-CCB8-A794B614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1056500"/>
          <a:ext cx="6857143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39</xdr:col>
      <xdr:colOff>189643</xdr:colOff>
      <xdr:row>490</xdr:row>
      <xdr:rowOff>161619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25FBAD-5DD8-9835-A137-F6BFD45E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7725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39</xdr:col>
      <xdr:colOff>180119</xdr:colOff>
      <xdr:row>505</xdr:row>
      <xdr:rowOff>66333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A5A924-1BD8-0EFD-8482-F731B778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535500"/>
          <a:ext cx="6847619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85714" cy="5361905"/>
    <xdr:pic>
      <xdr:nvPicPr>
        <xdr:cNvPr id="2" name="Picture 1">
          <a:extLst>
            <a:ext uri="{FF2B5EF4-FFF2-40B4-BE49-F238E27FC236}">
              <a16:creationId xmlns:a16="http://schemas.microsoft.com/office/drawing/2014/main" id="{B95F3C4B-59F3-4D73-8936-BA8ADD32B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490500"/>
          <a:ext cx="688571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66667" cy="2276190"/>
    <xdr:pic>
      <xdr:nvPicPr>
        <xdr:cNvPr id="3" name="Picture 2">
          <a:extLst>
            <a:ext uri="{FF2B5EF4-FFF2-40B4-BE49-F238E27FC236}">
              <a16:creationId xmlns:a16="http://schemas.microsoft.com/office/drawing/2014/main" id="{F277AE40-0672-49C0-AC93-4ECEB6480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0777000"/>
          <a:ext cx="6866667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876190" cy="5447619"/>
    <xdr:pic>
      <xdr:nvPicPr>
        <xdr:cNvPr id="4" name="Picture 3">
          <a:extLst>
            <a:ext uri="{FF2B5EF4-FFF2-40B4-BE49-F238E27FC236}">
              <a16:creationId xmlns:a16="http://schemas.microsoft.com/office/drawing/2014/main" id="{501C585C-B4E2-48DF-9D6F-9B791E02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3253500"/>
          <a:ext cx="6876190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123265</xdr:colOff>
      <xdr:row>113</xdr:row>
      <xdr:rowOff>145676</xdr:rowOff>
    </xdr:from>
    <xdr:ext cx="18288000" cy="10287000"/>
    <xdr:pic>
      <xdr:nvPicPr>
        <xdr:cNvPr id="5" name="Picture 4">
          <a:extLst>
            <a:ext uri="{FF2B5EF4-FFF2-40B4-BE49-F238E27FC236}">
              <a16:creationId xmlns:a16="http://schemas.microsoft.com/office/drawing/2014/main" id="{D162BBC6-EEFD-45A1-B00E-8F5FBF0A2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265" y="124923176"/>
          <a:ext cx="18288000" cy="10287000"/>
        </a:xfrm>
        <a:prstGeom prst="rect">
          <a:avLst/>
        </a:prstGeom>
        <a:noFill/>
        <a:effectLst>
          <a:outerShdw blurRad="127000" algn="ctr" rotWithShape="0">
            <a:srgbClr val="FF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163</xdr:row>
      <xdr:rowOff>0</xdr:rowOff>
    </xdr:from>
    <xdr:ext cx="6866667" cy="1809524"/>
    <xdr:pic>
      <xdr:nvPicPr>
        <xdr:cNvPr id="6" name="Picture 5">
          <a:extLst>
            <a:ext uri="{FF2B5EF4-FFF2-40B4-BE49-F238E27FC236}">
              <a16:creationId xmlns:a16="http://schemas.microsoft.com/office/drawing/2014/main" id="{CC741588-A65A-4617-858E-F7103D3F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4302500"/>
          <a:ext cx="68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8333333" cy="2942857"/>
    <xdr:pic>
      <xdr:nvPicPr>
        <xdr:cNvPr id="7" name="Picture 6">
          <a:extLst>
            <a:ext uri="{FF2B5EF4-FFF2-40B4-BE49-F238E27FC236}">
              <a16:creationId xmlns:a16="http://schemas.microsoft.com/office/drawing/2014/main" id="{2D192257-1E65-4976-8A66-E0A2BE285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0"/>
          <a:ext cx="8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8980952" cy="8000000"/>
    <xdr:pic>
      <xdr:nvPicPr>
        <xdr:cNvPr id="8" name="Picture 7">
          <a:extLst>
            <a:ext uri="{FF2B5EF4-FFF2-40B4-BE49-F238E27FC236}">
              <a16:creationId xmlns:a16="http://schemas.microsoft.com/office/drawing/2014/main" id="{8EC996B7-6551-47D0-B54C-3C668BAB7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5885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175</xdr:row>
      <xdr:rowOff>152400</xdr:rowOff>
    </xdr:from>
    <xdr:ext cx="8980952" cy="8000000"/>
    <xdr:pic>
      <xdr:nvPicPr>
        <xdr:cNvPr id="9" name="Picture 8">
          <a:extLst>
            <a:ext uri="{FF2B5EF4-FFF2-40B4-BE49-F238E27FC236}">
              <a16:creationId xmlns:a16="http://schemas.microsoft.com/office/drawing/2014/main" id="{24841E36-6E93-48CE-8E18-921BE1DFF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36740900"/>
          <a:ext cx="8980952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6847619" cy="5428571"/>
    <xdr:pic>
      <xdr:nvPicPr>
        <xdr:cNvPr id="10" name="Picture 9">
          <a:extLst>
            <a:ext uri="{FF2B5EF4-FFF2-40B4-BE49-F238E27FC236}">
              <a16:creationId xmlns:a16="http://schemas.microsoft.com/office/drawing/2014/main" id="{CCD1D418-9533-48F8-B201-BCD684F6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590000"/>
          <a:ext cx="68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17</xdr:col>
      <xdr:colOff>0</xdr:colOff>
      <xdr:row>269</xdr:row>
      <xdr:rowOff>0</xdr:rowOff>
    </xdr:from>
    <xdr:to>
      <xdr:col>63</xdr:col>
      <xdr:colOff>179857</xdr:colOff>
      <xdr:row>274</xdr:row>
      <xdr:rowOff>85595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7B4CD6-D4C3-4E85-5028-F19EEAC73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38500" y="512445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152400</xdr:colOff>
      <xdr:row>269</xdr:row>
      <xdr:rowOff>152400</xdr:rowOff>
    </xdr:from>
    <xdr:to>
      <xdr:col>64</xdr:col>
      <xdr:colOff>141757</xdr:colOff>
      <xdr:row>275</xdr:row>
      <xdr:rowOff>47495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0560D9-5E17-33BE-0165-5FE13100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0900" y="51396900"/>
          <a:ext cx="8942857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48</xdr:col>
      <xdr:colOff>170381</xdr:colOff>
      <xdr:row>313</xdr:row>
      <xdr:rowOff>75333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FB2863-4398-F943-F65D-7CCDDD82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277</xdr:row>
      <xdr:rowOff>152400</xdr:rowOff>
    </xdr:from>
    <xdr:to>
      <xdr:col>49</xdr:col>
      <xdr:colOff>132281</xdr:colOff>
      <xdr:row>314</xdr:row>
      <xdr:rowOff>37233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FC14DD-9ED0-4E63-1872-C2D23140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52920900"/>
          <a:ext cx="8552381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39</xdr:col>
      <xdr:colOff>170595</xdr:colOff>
      <xdr:row>345</xdr:row>
      <xdr:rowOff>75524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E4666C-C88A-E43B-077F-3F8B5F33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838095" cy="5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39</xdr:col>
      <xdr:colOff>189643</xdr:colOff>
      <xdr:row>389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1EA3E-2502-CBD8-C338-17876AE4F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857143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392</xdr:row>
      <xdr:rowOff>0</xdr:rowOff>
    </xdr:from>
    <xdr:to>
      <xdr:col>39</xdr:col>
      <xdr:colOff>180119</xdr:colOff>
      <xdr:row>407</xdr:row>
      <xdr:rowOff>171071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4064ED4-F08E-5A4F-E1C6-56F291A6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4676000"/>
          <a:ext cx="6847619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401</xdr:row>
      <xdr:rowOff>22412</xdr:rowOff>
    </xdr:from>
    <xdr:to>
      <xdr:col>48</xdr:col>
      <xdr:colOff>61710</xdr:colOff>
      <xdr:row>409</xdr:row>
      <xdr:rowOff>69841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CD2CFA-DD15-5ADD-D5AB-DCEC05C98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853" y="76412912"/>
          <a:ext cx="8342857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520</xdr:row>
      <xdr:rowOff>0</xdr:rowOff>
    </xdr:from>
    <xdr:ext cx="6847619" cy="4761905"/>
    <xdr:pic>
      <xdr:nvPicPr>
        <xdr:cNvPr id="19" name="Picture 18">
          <a:extLst>
            <a:ext uri="{FF2B5EF4-FFF2-40B4-BE49-F238E27FC236}">
              <a16:creationId xmlns:a16="http://schemas.microsoft.com/office/drawing/2014/main" id="{E984C4FA-DF1C-4DD6-A563-8F74E9EB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847619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847619" cy="3800000"/>
    <xdr:pic>
      <xdr:nvPicPr>
        <xdr:cNvPr id="20" name="Picture 19">
          <a:extLst>
            <a:ext uri="{FF2B5EF4-FFF2-40B4-BE49-F238E27FC236}">
              <a16:creationId xmlns:a16="http://schemas.microsoft.com/office/drawing/2014/main" id="{C03AD614-3305-4981-8D78-9A31A831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8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477</xdr:row>
      <xdr:rowOff>0</xdr:rowOff>
    </xdr:from>
    <xdr:to>
      <xdr:col>39</xdr:col>
      <xdr:colOff>189643</xdr:colOff>
      <xdr:row>499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B1D83AF-7D8B-F186-470D-4A12CCE8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0868500"/>
          <a:ext cx="6857143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40</xdr:col>
      <xdr:colOff>27714</xdr:colOff>
      <xdr:row>818</xdr:row>
      <xdr:rowOff>132738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C75A71-0D6F-A1F3-DC6F-9B7F6A099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1640500"/>
          <a:ext cx="688571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72</xdr:col>
      <xdr:colOff>36476</xdr:colOff>
      <xdr:row>859</xdr:row>
      <xdr:rowOff>75333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814F6E-61F7-A53C-8D2D-5FEE35BC8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7355500"/>
          <a:ext cx="12990476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39</xdr:col>
      <xdr:colOff>170595</xdr:colOff>
      <xdr:row>890</xdr:row>
      <xdr:rowOff>56476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FAB68F1-0BF4-11AD-47F9-238164F7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4785000"/>
          <a:ext cx="6838095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39</xdr:col>
      <xdr:colOff>189643</xdr:colOff>
      <xdr:row>927</xdr:row>
      <xdr:rowOff>142405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D973217-4D21-ACB2-CBAE-9CC3BA9E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3548000"/>
          <a:ext cx="6857143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</xdr:row>
      <xdr:rowOff>0</xdr:rowOff>
    </xdr:from>
    <xdr:to>
      <xdr:col>40</xdr:col>
      <xdr:colOff>8667</xdr:colOff>
      <xdr:row>117</xdr:row>
      <xdr:rowOff>75548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FC47DA-FF7E-73AB-5E22-B062A1E0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00"/>
          <a:ext cx="6866667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39</xdr:col>
      <xdr:colOff>170595</xdr:colOff>
      <xdr:row>135</xdr:row>
      <xdr:rowOff>9167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543C82-7698-778D-28DE-F3661BD1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860000"/>
          <a:ext cx="683809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100853</xdr:colOff>
      <xdr:row>129</xdr:row>
      <xdr:rowOff>78441</xdr:rowOff>
    </xdr:from>
    <xdr:to>
      <xdr:col>48</xdr:col>
      <xdr:colOff>109329</xdr:colOff>
      <xdr:row>137</xdr:row>
      <xdr:rowOff>59203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C724D1-2EA0-33BD-55B5-BA5A72FE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3" y="24652941"/>
          <a:ext cx="8390476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39</xdr:col>
      <xdr:colOff>189643</xdr:colOff>
      <xdr:row>239</xdr:row>
      <xdr:rowOff>46976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1571D2-E0EB-8BE3-B34E-37056E8A5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959000"/>
          <a:ext cx="6857143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39</xdr:col>
      <xdr:colOff>189643</xdr:colOff>
      <xdr:row>171</xdr:row>
      <xdr:rowOff>94738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AC07A8-EBA8-71F5-7B5D-4B1CF8C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857143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319</xdr:row>
      <xdr:rowOff>0</xdr:rowOff>
    </xdr:from>
    <xdr:ext cx="6914286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7C739DFD-AB9B-4037-BB08-35B2763D3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1633000"/>
          <a:ext cx="6914286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9866667" cy="4980952"/>
    <xdr:pic>
      <xdr:nvPicPr>
        <xdr:cNvPr id="8" name="Picture 7">
          <a:extLst>
            <a:ext uri="{FF2B5EF4-FFF2-40B4-BE49-F238E27FC236}">
              <a16:creationId xmlns:a16="http://schemas.microsoft.com/office/drawing/2014/main" id="{E3775609-EC2B-453F-B819-D4D593F9B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7538500"/>
          <a:ext cx="9866667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904762" cy="3647619"/>
    <xdr:pic>
      <xdr:nvPicPr>
        <xdr:cNvPr id="9" name="Picture 8">
          <a:extLst>
            <a:ext uri="{FF2B5EF4-FFF2-40B4-BE49-F238E27FC236}">
              <a16:creationId xmlns:a16="http://schemas.microsoft.com/office/drawing/2014/main" id="{D21E1A56-476E-42DA-818F-9A526CBD1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3063000"/>
          <a:ext cx="6904762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857143" cy="3371429"/>
    <xdr:pic>
      <xdr:nvPicPr>
        <xdr:cNvPr id="10" name="Picture 9">
          <a:extLst>
            <a:ext uri="{FF2B5EF4-FFF2-40B4-BE49-F238E27FC236}">
              <a16:creationId xmlns:a16="http://schemas.microsoft.com/office/drawing/2014/main" id="{E0242A97-83EA-4503-86F3-74A31CC81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873000"/>
          <a:ext cx="68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417</xdr:row>
      <xdr:rowOff>0</xdr:rowOff>
    </xdr:from>
    <xdr:ext cx="6866667" cy="2514286"/>
    <xdr:pic>
      <xdr:nvPicPr>
        <xdr:cNvPr id="11" name="Picture 10">
          <a:extLst>
            <a:ext uri="{FF2B5EF4-FFF2-40B4-BE49-F238E27FC236}">
              <a16:creationId xmlns:a16="http://schemas.microsoft.com/office/drawing/2014/main" id="{91B25DD6-42E3-4517-B621-4A345CEE4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0302000"/>
          <a:ext cx="68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431</xdr:row>
      <xdr:rowOff>0</xdr:rowOff>
    </xdr:from>
    <xdr:ext cx="6866667" cy="5447619"/>
    <xdr:pic>
      <xdr:nvPicPr>
        <xdr:cNvPr id="12" name="Picture 11">
          <a:extLst>
            <a:ext uri="{FF2B5EF4-FFF2-40B4-BE49-F238E27FC236}">
              <a16:creationId xmlns:a16="http://schemas.microsoft.com/office/drawing/2014/main" id="{D6B1B548-AE4B-409A-8CF1-FD6CDB79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2969000"/>
          <a:ext cx="6866667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39</xdr:col>
      <xdr:colOff>180119</xdr:colOff>
      <xdr:row>475</xdr:row>
      <xdr:rowOff>37833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9EB049-BB00-0437-4471-C91B208E7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964000"/>
          <a:ext cx="6847619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39</xdr:col>
      <xdr:colOff>180119</xdr:colOff>
      <xdr:row>257</xdr:row>
      <xdr:rowOff>28214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3BC99A-D974-8FED-9531-42C36553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84761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251</xdr:row>
      <xdr:rowOff>56030</xdr:rowOff>
    </xdr:from>
    <xdr:to>
      <xdr:col>48</xdr:col>
      <xdr:colOff>151357</xdr:colOff>
      <xdr:row>259</xdr:row>
      <xdr:rowOff>84411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C15AF4-42A8-A59A-1866-D8A75BC98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60254030"/>
          <a:ext cx="834285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39</xdr:col>
      <xdr:colOff>180119</xdr:colOff>
      <xdr:row>294</xdr:row>
      <xdr:rowOff>113786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BD0B1A-5C95-5E3A-D798-8C74FFA9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2293500"/>
          <a:ext cx="6847619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857143" cy="4733333"/>
    <xdr:pic>
      <xdr:nvPicPr>
        <xdr:cNvPr id="21" name="Picture 20">
          <a:extLst>
            <a:ext uri="{FF2B5EF4-FFF2-40B4-BE49-F238E27FC236}">
              <a16:creationId xmlns:a16="http://schemas.microsoft.com/office/drawing/2014/main" id="{54F8082F-A8A1-4265-B635-C34EF172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6596000"/>
          <a:ext cx="6857143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590476"/>
    <xdr:pic>
      <xdr:nvPicPr>
        <xdr:cNvPr id="2" name="Picture 1">
          <a:extLst>
            <a:ext uri="{FF2B5EF4-FFF2-40B4-BE49-F238E27FC236}">
              <a16:creationId xmlns:a16="http://schemas.microsoft.com/office/drawing/2014/main" id="{A2C8B37A-FDD6-45FB-8BA9-3C4D07117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857143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</xdr:row>
      <xdr:rowOff>0</xdr:rowOff>
    </xdr:from>
    <xdr:to>
      <xdr:col>39</xdr:col>
      <xdr:colOff>189643</xdr:colOff>
      <xdr:row>101</xdr:row>
      <xdr:rowOff>28119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B703D5-C2DD-4EDE-96D1-7DEC727D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7922000"/>
          <a:ext cx="68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125</xdr:row>
      <xdr:rowOff>0</xdr:rowOff>
    </xdr:from>
    <xdr:ext cx="6895238" cy="5476190"/>
    <xdr:pic>
      <xdr:nvPicPr>
        <xdr:cNvPr id="4" name="Picture 3">
          <a:extLst>
            <a:ext uri="{FF2B5EF4-FFF2-40B4-BE49-F238E27FC236}">
              <a16:creationId xmlns:a16="http://schemas.microsoft.com/office/drawing/2014/main" id="{897F3FC9-FA4B-4721-B05E-5616C9B52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7922000"/>
          <a:ext cx="6895238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838095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1C1B63B6-C1FF-45D6-AE88-5D899DDC3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3827500"/>
          <a:ext cx="68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165</xdr:row>
      <xdr:rowOff>134471</xdr:rowOff>
    </xdr:from>
    <xdr:ext cx="8323809" cy="1257143"/>
    <xdr:pic>
      <xdr:nvPicPr>
        <xdr:cNvPr id="6" name="Picture 5">
          <a:extLst>
            <a:ext uri="{FF2B5EF4-FFF2-40B4-BE49-F238E27FC236}">
              <a16:creationId xmlns:a16="http://schemas.microsoft.com/office/drawing/2014/main" id="{15835833-9BEA-4ED9-9FE6-43ADE294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853" y="145676471"/>
          <a:ext cx="8323809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876190" cy="2714286"/>
    <xdr:pic>
      <xdr:nvPicPr>
        <xdr:cNvPr id="7" name="Picture 6">
          <a:extLst>
            <a:ext uri="{FF2B5EF4-FFF2-40B4-BE49-F238E27FC236}">
              <a16:creationId xmlns:a16="http://schemas.microsoft.com/office/drawing/2014/main" id="{1B1C7B25-040F-4A56-ADCB-D2DCDE82D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4470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78441</xdr:colOff>
      <xdr:row>184</xdr:row>
      <xdr:rowOff>78441</xdr:rowOff>
    </xdr:from>
    <xdr:ext cx="8304762" cy="1314286"/>
    <xdr:pic>
      <xdr:nvPicPr>
        <xdr:cNvPr id="8" name="Picture 7">
          <a:extLst>
            <a:ext uri="{FF2B5EF4-FFF2-40B4-BE49-F238E27FC236}">
              <a16:creationId xmlns:a16="http://schemas.microsoft.com/office/drawing/2014/main" id="{B6EA0BA5-08FC-4120-820B-39421024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1" y="149239941"/>
          <a:ext cx="8304762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876190" cy="5390476"/>
    <xdr:pic>
      <xdr:nvPicPr>
        <xdr:cNvPr id="9" name="Picture 8">
          <a:extLst>
            <a:ext uri="{FF2B5EF4-FFF2-40B4-BE49-F238E27FC236}">
              <a16:creationId xmlns:a16="http://schemas.microsoft.com/office/drawing/2014/main" id="{A5950F13-AB4D-46DF-A7A4-051FD4BB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1447500"/>
          <a:ext cx="6876190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</xdr:row>
      <xdr:rowOff>0</xdr:rowOff>
    </xdr:from>
    <xdr:to>
      <xdr:col>39</xdr:col>
      <xdr:colOff>170595</xdr:colOff>
      <xdr:row>258</xdr:row>
      <xdr:rowOff>189929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91E5E3-2CB9-DF7A-59F0-12E2BCCC8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767500"/>
          <a:ext cx="6838095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295</xdr:row>
      <xdr:rowOff>0</xdr:rowOff>
    </xdr:from>
    <xdr:ext cx="6904762" cy="5438095"/>
    <xdr:pic>
      <xdr:nvPicPr>
        <xdr:cNvPr id="13" name="Picture 12">
          <a:extLst>
            <a:ext uri="{FF2B5EF4-FFF2-40B4-BE49-F238E27FC236}">
              <a16:creationId xmlns:a16="http://schemas.microsoft.com/office/drawing/2014/main" id="{682C1CB5-7072-4C07-B2C3-A9A29A5FB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8394500"/>
          <a:ext cx="690476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857143" cy="2866667"/>
    <xdr:pic>
      <xdr:nvPicPr>
        <xdr:cNvPr id="14" name="Picture 13">
          <a:extLst>
            <a:ext uri="{FF2B5EF4-FFF2-40B4-BE49-F238E27FC236}">
              <a16:creationId xmlns:a16="http://schemas.microsoft.com/office/drawing/2014/main" id="{D9827487-38A8-4BAD-9AED-4A64593CE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4300000"/>
          <a:ext cx="68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134471</xdr:colOff>
      <xdr:row>334</xdr:row>
      <xdr:rowOff>22412</xdr:rowOff>
    </xdr:from>
    <xdr:ext cx="8371428" cy="1533333"/>
    <xdr:pic>
      <xdr:nvPicPr>
        <xdr:cNvPr id="15" name="Picture 14">
          <a:extLst>
            <a:ext uri="{FF2B5EF4-FFF2-40B4-BE49-F238E27FC236}">
              <a16:creationId xmlns:a16="http://schemas.microsoft.com/office/drawing/2014/main" id="{8A1EBB44-70F0-42D2-83B5-7EB4AB70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1" y="115846412"/>
          <a:ext cx="8371428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345</xdr:row>
      <xdr:rowOff>0</xdr:rowOff>
    </xdr:from>
    <xdr:ext cx="6857143" cy="4114286"/>
    <xdr:pic>
      <xdr:nvPicPr>
        <xdr:cNvPr id="16" name="Picture 15">
          <a:extLst>
            <a:ext uri="{FF2B5EF4-FFF2-40B4-BE49-F238E27FC236}">
              <a16:creationId xmlns:a16="http://schemas.microsoft.com/office/drawing/2014/main" id="{2A3E2BC5-7ED2-403F-A2DD-E2A29681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919500"/>
          <a:ext cx="68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885714" cy="2714286"/>
    <xdr:pic>
      <xdr:nvPicPr>
        <xdr:cNvPr id="17" name="Picture 16">
          <a:extLst>
            <a:ext uri="{FF2B5EF4-FFF2-40B4-BE49-F238E27FC236}">
              <a16:creationId xmlns:a16="http://schemas.microsoft.com/office/drawing/2014/main" id="{E205AFD2-2E85-4053-B10F-A52B91EB0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872500"/>
          <a:ext cx="6885714" cy="2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388</xdr:row>
      <xdr:rowOff>0</xdr:rowOff>
    </xdr:from>
    <xdr:to>
      <xdr:col>40</xdr:col>
      <xdr:colOff>18190</xdr:colOff>
      <xdr:row>402</xdr:row>
      <xdr:rowOff>47286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4F59104-9C30-A8E3-C0E0-C1AF5BD0E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876190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397</xdr:row>
      <xdr:rowOff>11206</xdr:rowOff>
    </xdr:from>
    <xdr:to>
      <xdr:col>48</xdr:col>
      <xdr:colOff>172087</xdr:colOff>
      <xdr:row>403</xdr:row>
      <xdr:rowOff>182492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074321-7122-5CF9-6344-7088DCE09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3706" y="84212206"/>
          <a:ext cx="8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40</xdr:col>
      <xdr:colOff>8667</xdr:colOff>
      <xdr:row>419</xdr:row>
      <xdr:rowOff>133000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BDDE3B-49AB-3AB4-DC25-4ADFDF0E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5725000"/>
          <a:ext cx="68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413</xdr:row>
      <xdr:rowOff>33617</xdr:rowOff>
    </xdr:from>
    <xdr:to>
      <xdr:col>49</xdr:col>
      <xdr:colOff>4542</xdr:colOff>
      <xdr:row>421</xdr:row>
      <xdr:rowOff>100093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48EF6E-A1E0-6237-7F98-D3C8CB9E2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2852" y="78710117"/>
          <a:ext cx="8476190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39</xdr:col>
      <xdr:colOff>180119</xdr:colOff>
      <xdr:row>452</xdr:row>
      <xdr:rowOff>66000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D173456-1B9F-6B40-B3CD-6B16FED8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5440500"/>
          <a:ext cx="684761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40</xdr:col>
      <xdr:colOff>8667</xdr:colOff>
      <xdr:row>653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DFF8B51-7DDE-39FC-EAB6-651760DB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824000"/>
          <a:ext cx="6866667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39</xdr:col>
      <xdr:colOff>189643</xdr:colOff>
      <xdr:row>682</xdr:row>
      <xdr:rowOff>151929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3DF93E3-835B-E87F-C042-73B6C401A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5351500"/>
          <a:ext cx="685714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80</xdr:row>
      <xdr:rowOff>0</xdr:rowOff>
    </xdr:from>
    <xdr:ext cx="6847619" cy="4552381"/>
    <xdr:pic>
      <xdr:nvPicPr>
        <xdr:cNvPr id="4" name="Picture 3">
          <a:extLst>
            <a:ext uri="{FF2B5EF4-FFF2-40B4-BE49-F238E27FC236}">
              <a16:creationId xmlns:a16="http://schemas.microsoft.com/office/drawing/2014/main" id="{75D9EBD0-0B29-492C-81B8-63638B4ED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847619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847619" cy="4361905"/>
    <xdr:pic>
      <xdr:nvPicPr>
        <xdr:cNvPr id="5" name="Picture 4">
          <a:extLst>
            <a:ext uri="{FF2B5EF4-FFF2-40B4-BE49-F238E27FC236}">
              <a16:creationId xmlns:a16="http://schemas.microsoft.com/office/drawing/2014/main" id="{4EC3E488-B3E1-4385-9E30-E75B3A22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681500"/>
          <a:ext cx="6847619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123265</xdr:colOff>
      <xdr:row>115</xdr:row>
      <xdr:rowOff>11205</xdr:rowOff>
    </xdr:from>
    <xdr:ext cx="8447619" cy="4066667"/>
    <xdr:pic>
      <xdr:nvPicPr>
        <xdr:cNvPr id="6" name="Picture 5">
          <a:extLst>
            <a:ext uri="{FF2B5EF4-FFF2-40B4-BE49-F238E27FC236}">
              <a16:creationId xmlns:a16="http://schemas.microsoft.com/office/drawing/2014/main" id="{9B70150B-C17E-4E75-ACF8-81DAC305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265" y="120407205"/>
          <a:ext cx="8447619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</xdr:row>
      <xdr:rowOff>0</xdr:rowOff>
    </xdr:from>
    <xdr:ext cx="6838095" cy="5038095"/>
    <xdr:pic>
      <xdr:nvPicPr>
        <xdr:cNvPr id="7" name="Picture 6">
          <a:extLst>
            <a:ext uri="{FF2B5EF4-FFF2-40B4-BE49-F238E27FC236}">
              <a16:creationId xmlns:a16="http://schemas.microsoft.com/office/drawing/2014/main" id="{DB764685-0920-4104-9D22-01BE64744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4968000"/>
          <a:ext cx="68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866667" cy="4438095"/>
    <xdr:pic>
      <xdr:nvPicPr>
        <xdr:cNvPr id="8" name="Picture 7">
          <a:extLst>
            <a:ext uri="{FF2B5EF4-FFF2-40B4-BE49-F238E27FC236}">
              <a16:creationId xmlns:a16="http://schemas.microsoft.com/office/drawing/2014/main" id="{FFB5770B-2BE5-4BAF-9B12-AE2144B1B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0111500"/>
          <a:ext cx="6866667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11207</xdr:colOff>
      <xdr:row>175</xdr:row>
      <xdr:rowOff>44823</xdr:rowOff>
    </xdr:from>
    <xdr:ext cx="8438095" cy="4019048"/>
    <xdr:pic>
      <xdr:nvPicPr>
        <xdr:cNvPr id="9" name="Picture 8">
          <a:extLst>
            <a:ext uri="{FF2B5EF4-FFF2-40B4-BE49-F238E27FC236}">
              <a16:creationId xmlns:a16="http://schemas.microsoft.com/office/drawing/2014/main" id="{29B80711-69C4-4538-BA7F-C39E5722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3707" y="131870823"/>
          <a:ext cx="84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866667" cy="5247619"/>
    <xdr:pic>
      <xdr:nvPicPr>
        <xdr:cNvPr id="10" name="Picture 9">
          <a:extLst>
            <a:ext uri="{FF2B5EF4-FFF2-40B4-BE49-F238E27FC236}">
              <a16:creationId xmlns:a16="http://schemas.microsoft.com/office/drawing/2014/main" id="{96C9A60F-9587-414B-910A-5E90619E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6017000"/>
          <a:ext cx="68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229</xdr:row>
      <xdr:rowOff>0</xdr:rowOff>
    </xdr:from>
    <xdr:to>
      <xdr:col>39</xdr:col>
      <xdr:colOff>180119</xdr:colOff>
      <xdr:row>245</xdr:row>
      <xdr:rowOff>171048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C2FECE-4A8E-31F5-28FC-21D5DBA63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296000"/>
          <a:ext cx="6847619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239</xdr:row>
      <xdr:rowOff>112060</xdr:rowOff>
    </xdr:from>
    <xdr:to>
      <xdr:col>49</xdr:col>
      <xdr:colOff>43207</xdr:colOff>
      <xdr:row>250</xdr:row>
      <xdr:rowOff>130846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795C80-63D4-DBE2-9491-74C28839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0088" y="84313060"/>
          <a:ext cx="84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6847619" cy="5390476"/>
    <xdr:pic>
      <xdr:nvPicPr>
        <xdr:cNvPr id="13" name="Picture 12">
          <a:extLst>
            <a:ext uri="{FF2B5EF4-FFF2-40B4-BE49-F238E27FC236}">
              <a16:creationId xmlns:a16="http://schemas.microsoft.com/office/drawing/2014/main" id="{73F21BC6-FA89-41D8-BA0B-EF4B08B4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3340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460</xdr:row>
      <xdr:rowOff>0</xdr:rowOff>
    </xdr:from>
    <xdr:ext cx="6847619" cy="3038095"/>
    <xdr:pic>
      <xdr:nvPicPr>
        <xdr:cNvPr id="14" name="Picture 13">
          <a:extLst>
            <a:ext uri="{FF2B5EF4-FFF2-40B4-BE49-F238E27FC236}">
              <a16:creationId xmlns:a16="http://schemas.microsoft.com/office/drawing/2014/main" id="{852A0FC9-60A6-464C-9C31-2BEF614AF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245500"/>
          <a:ext cx="684761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477</xdr:row>
      <xdr:rowOff>0</xdr:rowOff>
    </xdr:from>
    <xdr:ext cx="6838095" cy="5409524"/>
    <xdr:pic>
      <xdr:nvPicPr>
        <xdr:cNvPr id="15" name="Picture 14">
          <a:extLst>
            <a:ext uri="{FF2B5EF4-FFF2-40B4-BE49-F238E27FC236}">
              <a16:creationId xmlns:a16="http://schemas.microsoft.com/office/drawing/2014/main" id="{E3B697C9-0951-44C1-9598-F4F1FB927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2484000"/>
          <a:ext cx="68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506</xdr:row>
      <xdr:rowOff>0</xdr:rowOff>
    </xdr:from>
    <xdr:ext cx="6838095" cy="5447619"/>
    <xdr:pic>
      <xdr:nvPicPr>
        <xdr:cNvPr id="16" name="Picture 15">
          <a:extLst>
            <a:ext uri="{FF2B5EF4-FFF2-40B4-BE49-F238E27FC236}">
              <a16:creationId xmlns:a16="http://schemas.microsoft.com/office/drawing/2014/main" id="{ED2E4727-1A00-477F-9BBD-CC621225E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8008500"/>
          <a:ext cx="6838095" cy="54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539</xdr:row>
      <xdr:rowOff>0</xdr:rowOff>
    </xdr:from>
    <xdr:to>
      <xdr:col>39</xdr:col>
      <xdr:colOff>180119</xdr:colOff>
      <xdr:row>556</xdr:row>
      <xdr:rowOff>37690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2FBFC0-2283-5502-C20D-23D0200C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0109000"/>
          <a:ext cx="68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39</xdr:col>
      <xdr:colOff>189643</xdr:colOff>
      <xdr:row>569</xdr:row>
      <xdr:rowOff>9238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63E601-D541-ACD9-4135-85318C15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538000"/>
          <a:ext cx="6857143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39</xdr:col>
      <xdr:colOff>180119</xdr:colOff>
      <xdr:row>583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E9E827-5F70-2B2A-2C76-957FF23B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6014500"/>
          <a:ext cx="6847619" cy="25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39</xdr:col>
      <xdr:colOff>170595</xdr:colOff>
      <xdr:row>627</xdr:row>
      <xdr:rowOff>104095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6477BC-2C7A-2ABA-58B8-262B8BACF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8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39</xdr:col>
      <xdr:colOff>189643</xdr:colOff>
      <xdr:row>753</xdr:row>
      <xdr:rowOff>104119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14567A-E505-270E-5AC6-8D6E8B9B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857143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39</xdr:col>
      <xdr:colOff>189643</xdr:colOff>
      <xdr:row>685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74F87A-F2BF-7370-1271-6D8D03EE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636000"/>
          <a:ext cx="68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39</xdr:col>
      <xdr:colOff>180119</xdr:colOff>
      <xdr:row>358</xdr:row>
      <xdr:rowOff>46976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42248E-FBB0-46DC-8C95-74C749877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727000"/>
          <a:ext cx="68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341</xdr:row>
      <xdr:rowOff>100852</xdr:rowOff>
    </xdr:from>
    <xdr:to>
      <xdr:col>49</xdr:col>
      <xdr:colOff>46571</xdr:colOff>
      <xdr:row>368</xdr:row>
      <xdr:rowOff>185923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347FDE7-3F1E-8172-2A49-DD93D64F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03732852"/>
          <a:ext cx="8428571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40</xdr:col>
      <xdr:colOff>18190</xdr:colOff>
      <xdr:row>399</xdr:row>
      <xdr:rowOff>170786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715AF6-02F9-B41B-BF18-4CBD0C16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537500"/>
          <a:ext cx="68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40</xdr:col>
      <xdr:colOff>18190</xdr:colOff>
      <xdr:row>791</xdr:row>
      <xdr:rowOff>123333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FE30C43-2056-DBD3-1949-363E5368A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499000"/>
          <a:ext cx="687619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39</xdr:col>
      <xdr:colOff>180119</xdr:colOff>
      <xdr:row>805</xdr:row>
      <xdr:rowOff>66405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8EDFA45-0221-26F2-135A-9CBAD0E4C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6880500"/>
          <a:ext cx="68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39</xdr:col>
      <xdr:colOff>180119</xdr:colOff>
      <xdr:row>817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2F033C-50F6-22EF-2AE4-DA628A49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9166500"/>
          <a:ext cx="68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39</xdr:col>
      <xdr:colOff>161071</xdr:colOff>
      <xdr:row>857</xdr:row>
      <xdr:rowOff>113833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5C4D7B-E4DA-C6A0-703A-6695A410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4691000"/>
          <a:ext cx="6828571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39</xdr:col>
      <xdr:colOff>180119</xdr:colOff>
      <xdr:row>893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AAB7053-444C-6E94-EC16-6D23B292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3454000"/>
          <a:ext cx="68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39</xdr:col>
      <xdr:colOff>189643</xdr:colOff>
      <xdr:row>714</xdr:row>
      <xdr:rowOff>18476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88B06-17E3-EF65-C01C-536D66E3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1445000"/>
          <a:ext cx="6857143" cy="4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57143" cy="3609524"/>
    <xdr:pic>
      <xdr:nvPicPr>
        <xdr:cNvPr id="2" name="Picture 1">
          <a:extLst>
            <a:ext uri="{FF2B5EF4-FFF2-40B4-BE49-F238E27FC236}">
              <a16:creationId xmlns:a16="http://schemas.microsoft.com/office/drawing/2014/main" id="{CFC81DC1-4922-4895-BB0D-3BE83D86D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9933500"/>
          <a:ext cx="685714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</xdr:row>
      <xdr:rowOff>0</xdr:rowOff>
    </xdr:from>
    <xdr:ext cx="6838095" cy="3580952"/>
    <xdr:pic>
      <xdr:nvPicPr>
        <xdr:cNvPr id="5" name="Picture 4">
          <a:extLst>
            <a:ext uri="{FF2B5EF4-FFF2-40B4-BE49-F238E27FC236}">
              <a16:creationId xmlns:a16="http://schemas.microsoft.com/office/drawing/2014/main" id="{EC92BB88-CCD9-4024-8169-7692426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2974000"/>
          <a:ext cx="6838095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</xdr:row>
      <xdr:rowOff>0</xdr:rowOff>
    </xdr:from>
    <xdr:ext cx="6847619" cy="2571429"/>
    <xdr:pic>
      <xdr:nvPicPr>
        <xdr:cNvPr id="6" name="Picture 5">
          <a:extLst>
            <a:ext uri="{FF2B5EF4-FFF2-40B4-BE49-F238E27FC236}">
              <a16:creationId xmlns:a16="http://schemas.microsoft.com/office/drawing/2014/main" id="{47C25C25-AB28-4DC8-BEB1-518D677E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6593500"/>
          <a:ext cx="68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828571" cy="5428571"/>
    <xdr:pic>
      <xdr:nvPicPr>
        <xdr:cNvPr id="7" name="Picture 6">
          <a:extLst>
            <a:ext uri="{FF2B5EF4-FFF2-40B4-BE49-F238E27FC236}">
              <a16:creationId xmlns:a16="http://schemas.microsoft.com/office/drawing/2014/main" id="{ADBBFB37-8606-44BD-9CE6-707519BA0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81927500"/>
          <a:ext cx="6828571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182</xdr:row>
      <xdr:rowOff>0</xdr:rowOff>
    </xdr:from>
    <xdr:to>
      <xdr:col>40</xdr:col>
      <xdr:colOff>18190</xdr:colOff>
      <xdr:row>210</xdr:row>
      <xdr:rowOff>46952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59808C-708F-C3EF-81FA-FE42278C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057000"/>
          <a:ext cx="6876190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39</xdr:col>
      <xdr:colOff>180119</xdr:colOff>
      <xdr:row>496</xdr:row>
      <xdr:rowOff>104214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C8CFA-06B4-6703-BF43-2FA559BA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4010500"/>
          <a:ext cx="68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40</xdr:col>
      <xdr:colOff>18190</xdr:colOff>
      <xdr:row>425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41A480-4181-F321-70EE-355DA9F0D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491000"/>
          <a:ext cx="6876190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40</xdr:col>
      <xdr:colOff>37238</xdr:colOff>
      <xdr:row>514</xdr:row>
      <xdr:rowOff>28214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4ED98F-EECF-B7CD-10CA-65A7AA26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1732000"/>
          <a:ext cx="6895238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100852</xdr:colOff>
      <xdr:row>507</xdr:row>
      <xdr:rowOff>123264</xdr:rowOff>
    </xdr:from>
    <xdr:to>
      <xdr:col>53</xdr:col>
      <xdr:colOff>156828</xdr:colOff>
      <xdr:row>512</xdr:row>
      <xdr:rowOff>66002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7F73E9-CCB8-B3BB-B535-D1367910B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2852" y="143379264"/>
          <a:ext cx="9390476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40</xdr:col>
      <xdr:colOff>18190</xdr:colOff>
      <xdr:row>537</xdr:row>
      <xdr:rowOff>151905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927FEB-29AE-B634-F172-FBC70673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5161000"/>
          <a:ext cx="6876190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39</xdr:col>
      <xdr:colOff>180119</xdr:colOff>
      <xdr:row>756</xdr:row>
      <xdr:rowOff>47071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7311EE-C1C8-1B28-3C7A-012517C2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4686000"/>
          <a:ext cx="6847619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40</xdr:col>
      <xdr:colOff>8667</xdr:colOff>
      <xdr:row>773</xdr:row>
      <xdr:rowOff>85381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5A6BBB5-990F-FC84-F5A9-580775AC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071000"/>
          <a:ext cx="68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168088</xdr:colOff>
      <xdr:row>768</xdr:row>
      <xdr:rowOff>33617</xdr:rowOff>
    </xdr:from>
    <xdr:to>
      <xdr:col>48</xdr:col>
      <xdr:colOff>81326</xdr:colOff>
      <xdr:row>774</xdr:row>
      <xdr:rowOff>147760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A3E8CC-5357-1481-5C13-7DD7EAF4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088" y="188819117"/>
          <a:ext cx="8295238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39</xdr:col>
      <xdr:colOff>170595</xdr:colOff>
      <xdr:row>795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5C551A3-8414-6E8B-8D63-D1E2CF706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0119000"/>
          <a:ext cx="6838095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378</xdr:row>
      <xdr:rowOff>0</xdr:rowOff>
    </xdr:from>
    <xdr:to>
      <xdr:col>39</xdr:col>
      <xdr:colOff>189643</xdr:colOff>
      <xdr:row>405</xdr:row>
      <xdr:rowOff>123167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BD7468-B5FB-A54F-106D-17519694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7246500"/>
          <a:ext cx="6857143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39</xdr:col>
      <xdr:colOff>161071</xdr:colOff>
      <xdr:row>448</xdr:row>
      <xdr:rowOff>152095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43C132-B47F-53A8-BF7F-9024C525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8295500"/>
          <a:ext cx="682857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180119</xdr:colOff>
      <xdr:row>464</xdr:row>
      <xdr:rowOff>104405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B0EF59-348C-13D3-007D-F11C4EA1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772000"/>
          <a:ext cx="6847619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39</xdr:col>
      <xdr:colOff>189643</xdr:colOff>
      <xdr:row>537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19CFC-C590-FC92-2F7C-8896E54C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3154500"/>
          <a:ext cx="68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61</xdr:row>
      <xdr:rowOff>0</xdr:rowOff>
    </xdr:from>
    <xdr:to>
      <xdr:col>42</xdr:col>
      <xdr:colOff>18190</xdr:colOff>
      <xdr:row>82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44DEA9-5EA6-DD7D-FE2D-466CFCFBE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7619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87</xdr:row>
      <xdr:rowOff>0</xdr:rowOff>
    </xdr:from>
    <xdr:to>
      <xdr:col>41</xdr:col>
      <xdr:colOff>189643</xdr:colOff>
      <xdr:row>108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779B0-2C3F-71AC-6F4E-F9D2D7D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764000"/>
          <a:ext cx="6857143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147</xdr:row>
      <xdr:rowOff>0</xdr:rowOff>
    </xdr:from>
    <xdr:to>
      <xdr:col>82</xdr:col>
      <xdr:colOff>65595</xdr:colOff>
      <xdr:row>149</xdr:row>
      <xdr:rowOff>142810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218A48-A3B6-27EA-CD8D-1055DB90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21907500"/>
          <a:ext cx="8638095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39</xdr:col>
      <xdr:colOff>180119</xdr:colOff>
      <xdr:row>264</xdr:row>
      <xdr:rowOff>85048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AA3C2-7D18-0E65-FF0F-39EA533A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433000"/>
          <a:ext cx="6847619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134471</xdr:colOff>
      <xdr:row>249</xdr:row>
      <xdr:rowOff>56029</xdr:rowOff>
    </xdr:from>
    <xdr:to>
      <xdr:col>38</xdr:col>
      <xdr:colOff>28900</xdr:colOff>
      <xdr:row>283</xdr:row>
      <xdr:rowOff>159981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DF9E-36EE-07E8-1889-A734120D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1" y="37965529"/>
          <a:ext cx="6371429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39</xdr:col>
      <xdr:colOff>180119</xdr:colOff>
      <xdr:row>307</xdr:row>
      <xdr:rowOff>66238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D5953E-14D2-71D0-29A8-566514EDF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148500"/>
          <a:ext cx="684761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39</xdr:col>
      <xdr:colOff>180119</xdr:colOff>
      <xdr:row>319</xdr:row>
      <xdr:rowOff>18786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EFFB97-17D2-28C6-71A5-CF89B7931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847619" cy="2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94</xdr:col>
      <xdr:colOff>55976</xdr:colOff>
      <xdr:row>74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436B9D-117C-4732-9EBC-3F3DB6891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1500" y="11620500"/>
          <a:ext cx="939047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87</xdr:row>
      <xdr:rowOff>0</xdr:rowOff>
    </xdr:from>
    <xdr:to>
      <xdr:col>95</xdr:col>
      <xdr:colOff>103571</xdr:colOff>
      <xdr:row>106</xdr:row>
      <xdr:rowOff>170976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F21A12-426E-4853-B1F3-160B7D675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1500" y="16573500"/>
          <a:ext cx="96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73</xdr:col>
      <xdr:colOff>17452</xdr:colOff>
      <xdr:row>140</xdr:row>
      <xdr:rowOff>18405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E8805F-0C20-8CF9-2B3A-FAAAFCE8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60500"/>
          <a:ext cx="12780952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39</xdr:col>
      <xdr:colOff>189643</xdr:colOff>
      <xdr:row>188</xdr:row>
      <xdr:rowOff>113881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138359-C9DC-5006-26AB-07994F9D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2575500"/>
          <a:ext cx="6857143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39</xdr:col>
      <xdr:colOff>180119</xdr:colOff>
      <xdr:row>211</xdr:row>
      <xdr:rowOff>113809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CE2D04-C534-4197-AD42-5F843514A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85500"/>
          <a:ext cx="6847619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39</xdr:col>
      <xdr:colOff>180119</xdr:colOff>
      <xdr:row>351</xdr:row>
      <xdr:rowOff>75690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83BE0B-0ED2-F411-D0EB-9B2031F17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2865000"/>
          <a:ext cx="6847619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39</xdr:col>
      <xdr:colOff>170595</xdr:colOff>
      <xdr:row>424</xdr:row>
      <xdr:rowOff>133024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775684-DD02-AB23-178C-E5BE47B9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628500"/>
          <a:ext cx="6838095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39</xdr:col>
      <xdr:colOff>180119</xdr:colOff>
      <xdr:row>409</xdr:row>
      <xdr:rowOff>152095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81AB3F0-26EF-172F-DF90-08362065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8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39</xdr:col>
      <xdr:colOff>180119</xdr:colOff>
      <xdr:row>462</xdr:row>
      <xdr:rowOff>47095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AA6822-63C1-D5F1-6D57-C8441AE8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820000"/>
          <a:ext cx="6847619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39</xdr:col>
      <xdr:colOff>180119</xdr:colOff>
      <xdr:row>478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3949E71-1829-6667-948A-E2B74C8BD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8582500"/>
          <a:ext cx="6847619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40</xdr:col>
      <xdr:colOff>65809</xdr:colOff>
      <xdr:row>532</xdr:row>
      <xdr:rowOff>170786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99B3067-BCA2-EEC0-00F5-47BB99AC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252000"/>
          <a:ext cx="6923809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11206</xdr:colOff>
      <xdr:row>519</xdr:row>
      <xdr:rowOff>89647</xdr:rowOff>
    </xdr:from>
    <xdr:to>
      <xdr:col>49</xdr:col>
      <xdr:colOff>153015</xdr:colOff>
      <xdr:row>533</xdr:row>
      <xdr:rowOff>146456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9852DC-1FFB-EE15-A2DD-7CD23401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3706" y="114008647"/>
          <a:ext cx="852380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39</xdr:col>
      <xdr:colOff>170595</xdr:colOff>
      <xdr:row>554</xdr:row>
      <xdr:rowOff>75833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AD91055-AA0A-938C-860A-CD10894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8110000"/>
          <a:ext cx="6838095" cy="2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866667" cy="4571429"/>
    <xdr:pic>
      <xdr:nvPicPr>
        <xdr:cNvPr id="2" name="Picture 1">
          <a:extLst>
            <a:ext uri="{FF2B5EF4-FFF2-40B4-BE49-F238E27FC236}">
              <a16:creationId xmlns:a16="http://schemas.microsoft.com/office/drawing/2014/main" id="{FB3EDCD4-4404-4440-88D6-C07EC7D4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866667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847619" cy="4942857"/>
    <xdr:pic>
      <xdr:nvPicPr>
        <xdr:cNvPr id="3" name="Picture 2">
          <a:extLst>
            <a:ext uri="{FF2B5EF4-FFF2-40B4-BE49-F238E27FC236}">
              <a16:creationId xmlns:a16="http://schemas.microsoft.com/office/drawing/2014/main" id="{04CD5869-882B-4508-BC12-35690B8A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48000"/>
          <a:ext cx="684761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4542857" cy="3542857"/>
    <xdr:pic>
      <xdr:nvPicPr>
        <xdr:cNvPr id="4" name="Picture 3">
          <a:extLst>
            <a:ext uri="{FF2B5EF4-FFF2-40B4-BE49-F238E27FC236}">
              <a16:creationId xmlns:a16="http://schemas.microsoft.com/office/drawing/2014/main" id="{E8F7002C-CB4F-4632-9993-614B19040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3535500"/>
          <a:ext cx="4542857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</xdr:colOff>
      <xdr:row>757</xdr:row>
      <xdr:rowOff>1</xdr:rowOff>
    </xdr:from>
    <xdr:ext cx="10057143" cy="5657143"/>
    <xdr:pic>
      <xdr:nvPicPr>
        <xdr:cNvPr id="5" name="Picture 4">
          <a:extLst>
            <a:ext uri="{FF2B5EF4-FFF2-40B4-BE49-F238E27FC236}">
              <a16:creationId xmlns:a16="http://schemas.microsoft.com/office/drawing/2014/main" id="{DCB4C3FB-B5C4-42C3-BCF2-9B1E9793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1" y="97155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0</xdr:colOff>
      <xdr:row>837</xdr:row>
      <xdr:rowOff>0</xdr:rowOff>
    </xdr:from>
    <xdr:ext cx="7352381" cy="1380952"/>
    <xdr:pic>
      <xdr:nvPicPr>
        <xdr:cNvPr id="6" name="Picture 5">
          <a:extLst>
            <a:ext uri="{FF2B5EF4-FFF2-40B4-BE49-F238E27FC236}">
              <a16:creationId xmlns:a16="http://schemas.microsoft.com/office/drawing/2014/main" id="{C36CF643-A86E-46F9-AE5A-CBB513D3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2395000"/>
          <a:ext cx="7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792</xdr:row>
      <xdr:rowOff>0</xdr:rowOff>
    </xdr:from>
    <xdr:ext cx="4790476" cy="3828571"/>
    <xdr:pic>
      <xdr:nvPicPr>
        <xdr:cNvPr id="7" name="Picture 6">
          <a:extLst>
            <a:ext uri="{FF2B5EF4-FFF2-40B4-BE49-F238E27FC236}">
              <a16:creationId xmlns:a16="http://schemas.microsoft.com/office/drawing/2014/main" id="{A9B09D3F-0E9E-499F-9143-5212BF7C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822500"/>
          <a:ext cx="4790476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141</xdr:row>
      <xdr:rowOff>0</xdr:rowOff>
    </xdr:from>
    <xdr:to>
      <xdr:col>40</xdr:col>
      <xdr:colOff>8667</xdr:colOff>
      <xdr:row>153</xdr:row>
      <xdr:rowOff>152095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CBDC0-24F6-0E0C-6AF5-5F71ECD4E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"/>
          <a:ext cx="68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22</xdr:col>
      <xdr:colOff>161476</xdr:colOff>
      <xdr:row>854</xdr:row>
      <xdr:rowOff>85571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955446A-B339-E055-FAA2-7EDD3CDD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008500"/>
          <a:ext cx="3590476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857143" cy="5314286"/>
    <xdr:pic>
      <xdr:nvPicPr>
        <xdr:cNvPr id="11" name="Picture 10">
          <a:extLst>
            <a:ext uri="{FF2B5EF4-FFF2-40B4-BE49-F238E27FC236}">
              <a16:creationId xmlns:a16="http://schemas.microsoft.com/office/drawing/2014/main" id="{3E1BEB2D-E323-4334-8002-B4C09821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8585000"/>
          <a:ext cx="685714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895238" cy="4876190"/>
    <xdr:pic>
      <xdr:nvPicPr>
        <xdr:cNvPr id="12" name="Picture 11">
          <a:extLst>
            <a:ext uri="{FF2B5EF4-FFF2-40B4-BE49-F238E27FC236}">
              <a16:creationId xmlns:a16="http://schemas.microsoft.com/office/drawing/2014/main" id="{B34AFF17-487C-41C8-8A03-01CCBBBB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490500"/>
          <a:ext cx="6895238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857143" cy="2647619"/>
    <xdr:pic>
      <xdr:nvPicPr>
        <xdr:cNvPr id="13" name="Picture 12">
          <a:extLst>
            <a:ext uri="{FF2B5EF4-FFF2-40B4-BE49-F238E27FC236}">
              <a16:creationId xmlns:a16="http://schemas.microsoft.com/office/drawing/2014/main" id="{44D1BEB4-4208-4CDF-BAB0-621B92A5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9443500"/>
          <a:ext cx="6857143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828571" cy="4133333"/>
    <xdr:pic>
      <xdr:nvPicPr>
        <xdr:cNvPr id="14" name="Picture 13">
          <a:extLst>
            <a:ext uri="{FF2B5EF4-FFF2-40B4-BE49-F238E27FC236}">
              <a16:creationId xmlns:a16="http://schemas.microsoft.com/office/drawing/2014/main" id="{322E29E0-5580-4128-92B7-188B2CD5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2491500"/>
          <a:ext cx="6828571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339</xdr:row>
      <xdr:rowOff>0</xdr:rowOff>
    </xdr:from>
    <xdr:ext cx="6847619" cy="2590476"/>
    <xdr:pic>
      <xdr:nvPicPr>
        <xdr:cNvPr id="15" name="Picture 14">
          <a:extLst>
            <a:ext uri="{FF2B5EF4-FFF2-40B4-BE49-F238E27FC236}">
              <a16:creationId xmlns:a16="http://schemas.microsoft.com/office/drawing/2014/main" id="{5323FCBC-D9FD-40CA-97CA-B9C15D5D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444500"/>
          <a:ext cx="684761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857143" cy="4333333"/>
    <xdr:pic>
      <xdr:nvPicPr>
        <xdr:cNvPr id="16" name="Picture 15">
          <a:extLst>
            <a:ext uri="{FF2B5EF4-FFF2-40B4-BE49-F238E27FC236}">
              <a16:creationId xmlns:a16="http://schemas.microsoft.com/office/drawing/2014/main" id="{0FE1C8B7-5707-4D31-953F-082D57A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0873500"/>
          <a:ext cx="685714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910</xdr:row>
      <xdr:rowOff>0</xdr:rowOff>
    </xdr:from>
    <xdr:to>
      <xdr:col>39</xdr:col>
      <xdr:colOff>180119</xdr:colOff>
      <xdr:row>938</xdr:row>
      <xdr:rowOff>56476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5036C-FBD0-11ED-ED57-769DF080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259000"/>
          <a:ext cx="684761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39</xdr:col>
      <xdr:colOff>189643</xdr:colOff>
      <xdr:row>954</xdr:row>
      <xdr:rowOff>85405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FC7852F-6459-B83C-A3FD-0A8FCC66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3164500"/>
          <a:ext cx="68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40</xdr:col>
      <xdr:colOff>8667</xdr:colOff>
      <xdr:row>1207</xdr:row>
      <xdr:rowOff>142309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8F4D08-D24E-E313-BC29-9B2C89557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9456000"/>
          <a:ext cx="6866667" cy="4523809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40</xdr:col>
      <xdr:colOff>27714</xdr:colOff>
      <xdr:row>1224</xdr:row>
      <xdr:rowOff>28190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25EFEC-CD1C-C7D8-9DA6-FE8EA084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028000"/>
          <a:ext cx="6885714" cy="30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40</xdr:col>
      <xdr:colOff>8667</xdr:colOff>
      <xdr:row>83</xdr:row>
      <xdr:rowOff>189905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9F5F8-C03F-572B-2909-C2952672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866667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866667" cy="5419048"/>
    <xdr:pic>
      <xdr:nvPicPr>
        <xdr:cNvPr id="2" name="Picture 1">
          <a:extLst>
            <a:ext uri="{FF2B5EF4-FFF2-40B4-BE49-F238E27FC236}">
              <a16:creationId xmlns:a16="http://schemas.microsoft.com/office/drawing/2014/main" id="{F03669DC-2E1C-4D4C-94AA-BA255ED2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59500"/>
          <a:ext cx="686666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828571" cy="5400000"/>
    <xdr:pic>
      <xdr:nvPicPr>
        <xdr:cNvPr id="3" name="Picture 2">
          <a:extLst>
            <a:ext uri="{FF2B5EF4-FFF2-40B4-BE49-F238E27FC236}">
              <a16:creationId xmlns:a16="http://schemas.microsoft.com/office/drawing/2014/main" id="{448DB6AD-0BA5-45B5-A353-D98DE895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146000"/>
          <a:ext cx="682857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156883</xdr:colOff>
      <xdr:row>101</xdr:row>
      <xdr:rowOff>168088</xdr:rowOff>
    </xdr:from>
    <xdr:ext cx="8333333" cy="5800000"/>
    <xdr:pic>
      <xdr:nvPicPr>
        <xdr:cNvPr id="4" name="Picture 3">
          <a:extLst>
            <a:ext uri="{FF2B5EF4-FFF2-40B4-BE49-F238E27FC236}">
              <a16:creationId xmlns:a16="http://schemas.microsoft.com/office/drawing/2014/main" id="{3934FC9F-5DE4-448F-A202-935F2B2B6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883" y="27028588"/>
          <a:ext cx="833333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</xdr:row>
      <xdr:rowOff>0</xdr:rowOff>
    </xdr:from>
    <xdr:to>
      <xdr:col>39</xdr:col>
      <xdr:colOff>180119</xdr:colOff>
      <xdr:row>289</xdr:row>
      <xdr:rowOff>142214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38C1A-1D39-49A6-A974-1618C0B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9911000"/>
          <a:ext cx="684761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819048" cy="5466667"/>
    <xdr:pic>
      <xdr:nvPicPr>
        <xdr:cNvPr id="6" name="Picture 5">
          <a:extLst>
            <a:ext uri="{FF2B5EF4-FFF2-40B4-BE49-F238E27FC236}">
              <a16:creationId xmlns:a16="http://schemas.microsoft.com/office/drawing/2014/main" id="{A81CEF65-B7BC-4046-992D-A4637894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526500"/>
          <a:ext cx="681904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343</xdr:row>
      <xdr:rowOff>0</xdr:rowOff>
    </xdr:from>
    <xdr:ext cx="7257143" cy="4114286"/>
    <xdr:pic>
      <xdr:nvPicPr>
        <xdr:cNvPr id="7" name="Picture 6">
          <a:extLst>
            <a:ext uri="{FF2B5EF4-FFF2-40B4-BE49-F238E27FC236}">
              <a16:creationId xmlns:a16="http://schemas.microsoft.com/office/drawing/2014/main" id="{1B2B2345-739C-4194-8D39-7D0CA73D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051000"/>
          <a:ext cx="7257143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876190" cy="5457143"/>
    <xdr:pic>
      <xdr:nvPicPr>
        <xdr:cNvPr id="8" name="Picture 7">
          <a:extLst>
            <a:ext uri="{FF2B5EF4-FFF2-40B4-BE49-F238E27FC236}">
              <a16:creationId xmlns:a16="http://schemas.microsoft.com/office/drawing/2014/main" id="{589FCBC6-C03A-411E-9978-EC86A5134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384000"/>
          <a:ext cx="6876190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100853</xdr:colOff>
      <xdr:row>398</xdr:row>
      <xdr:rowOff>168088</xdr:rowOff>
    </xdr:from>
    <xdr:ext cx="8338000" cy="5888667"/>
    <xdr:pic>
      <xdr:nvPicPr>
        <xdr:cNvPr id="9" name="Picture 8">
          <a:extLst>
            <a:ext uri="{FF2B5EF4-FFF2-40B4-BE49-F238E27FC236}">
              <a16:creationId xmlns:a16="http://schemas.microsoft.com/office/drawing/2014/main" id="{6B754D8C-093E-4EB8-84D2-4FF19F457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2853" y="26647588"/>
          <a:ext cx="8338000" cy="58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39</xdr:col>
      <xdr:colOff>0</xdr:colOff>
      <xdr:row>167</xdr:row>
      <xdr:rowOff>0</xdr:rowOff>
    </xdr:from>
    <xdr:to>
      <xdr:col>107</xdr:col>
      <xdr:colOff>55524</xdr:colOff>
      <xdr:row>205</xdr:row>
      <xdr:rowOff>75286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29DDF-B0C9-E724-6344-3605B3D0A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0" y="31813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39</xdr:col>
      <xdr:colOff>189643</xdr:colOff>
      <xdr:row>475</xdr:row>
      <xdr:rowOff>94619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D3A3E7-4C48-FC05-E718-1A9B5EE8D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857143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45</xdr:col>
      <xdr:colOff>113309</xdr:colOff>
      <xdr:row>521</xdr:row>
      <xdr:rowOff>132667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310C1C-D74C-55F1-7A5D-ADF27E790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3916500"/>
          <a:ext cx="7923809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94452</xdr:colOff>
      <xdr:row>569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C56D23-B8AB-1C23-DE9F-E915E1A5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5918000"/>
          <a:ext cx="6380952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84929</xdr:colOff>
      <xdr:row>580</xdr:row>
      <xdr:rowOff>190238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3EC1F3-587F-F10D-5FA6-2E916CE2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8585000"/>
          <a:ext cx="6371429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37</xdr:col>
      <xdr:colOff>103976</xdr:colOff>
      <xdr:row>666</xdr:row>
      <xdr:rowOff>9024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5A50E-B57B-8AB1-95C0-94A5F12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2301000"/>
          <a:ext cx="6390476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94452</xdr:colOff>
      <xdr:row>681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664B140-D8EA-ED49-40C7-45056A491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444500"/>
          <a:ext cx="63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113500</xdr:colOff>
      <xdr:row>746</xdr:row>
      <xdr:rowOff>18381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85E28E-67DE-0C55-23AE-0742F7DF4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4112000"/>
          <a:ext cx="640000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84929</xdr:colOff>
      <xdr:row>786</xdr:row>
      <xdr:rowOff>152095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4D654E-8933-4D17-6209-2EEE5803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780000"/>
          <a:ext cx="637142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103976</xdr:colOff>
      <xdr:row>798</xdr:row>
      <xdr:rowOff>56881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C2BBA40-0790-0D01-17F3-313FDA86A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7256500"/>
          <a:ext cx="6390476" cy="2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37</xdr:col>
      <xdr:colOff>113500</xdr:colOff>
      <xdr:row>693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93FDDA6-EEA6-EA8D-F91A-A06296A6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921000"/>
          <a:ext cx="6400000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26</xdr:col>
      <xdr:colOff>75667</xdr:colOff>
      <xdr:row>830</xdr:row>
      <xdr:rowOff>56976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BD79949-1C76-7C0F-CE40-B80E3297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3164500"/>
          <a:ext cx="4266667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72</xdr:col>
      <xdr:colOff>55524</xdr:colOff>
      <xdr:row>877</xdr:row>
      <xdr:rowOff>75286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391867-1BAB-89FD-0DDB-BFEAB579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21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3685714"/>
    <xdr:pic>
      <xdr:nvPicPr>
        <xdr:cNvPr id="2" name="Picture 1">
          <a:extLst>
            <a:ext uri="{FF2B5EF4-FFF2-40B4-BE49-F238E27FC236}">
              <a16:creationId xmlns:a16="http://schemas.microsoft.com/office/drawing/2014/main" id="{E2D64794-A36B-43B6-A0FF-37448BA2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4686000"/>
          <a:ext cx="6380952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13009524" cy="7314286"/>
    <xdr:pic>
      <xdr:nvPicPr>
        <xdr:cNvPr id="3" name="Picture 2">
          <a:extLst>
            <a:ext uri="{FF2B5EF4-FFF2-40B4-BE49-F238E27FC236}">
              <a16:creationId xmlns:a16="http://schemas.microsoft.com/office/drawing/2014/main" id="{955ABF4B-D467-4F5B-852A-1ED7AE766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8402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262</xdr:row>
      <xdr:rowOff>0</xdr:rowOff>
    </xdr:from>
    <xdr:ext cx="6400000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C3F9647F-FA95-414C-87CB-ECA683B2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3736000"/>
          <a:ext cx="640000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80952" cy="4990476"/>
    <xdr:pic>
      <xdr:nvPicPr>
        <xdr:cNvPr id="5" name="Picture 4">
          <a:extLst>
            <a:ext uri="{FF2B5EF4-FFF2-40B4-BE49-F238E27FC236}">
              <a16:creationId xmlns:a16="http://schemas.microsoft.com/office/drawing/2014/main" id="{A61A09BD-8ADC-483A-AD5D-35B2F2B1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6974500"/>
          <a:ext cx="63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177</xdr:row>
      <xdr:rowOff>0</xdr:rowOff>
    </xdr:from>
    <xdr:to>
      <xdr:col>37</xdr:col>
      <xdr:colOff>113500</xdr:colOff>
      <xdr:row>189</xdr:row>
      <xdr:rowOff>152095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1849F8-38F7-15BB-C04F-5E81B183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718500"/>
          <a:ext cx="64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103976</xdr:colOff>
      <xdr:row>453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065E02-91BA-3E69-99EA-3B628751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79145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37</xdr:col>
      <xdr:colOff>94452</xdr:colOff>
      <xdr:row>343</xdr:row>
      <xdr:rowOff>123524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E89478-5D3C-5443-E392-CEB04454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959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72</xdr:col>
      <xdr:colOff>55524</xdr:colOff>
      <xdr:row>548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76D6E2-03C8-EBEC-9769-FFEA0D983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113500</xdr:colOff>
      <xdr:row>494</xdr:row>
      <xdr:rowOff>142333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76862A-483A-0BC7-618C-CE0D2D2DC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9165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113500</xdr:colOff>
      <xdr:row>680</xdr:row>
      <xdr:rowOff>37429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D8C9E0-ABAE-1CC3-A10A-764CB0285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1155500"/>
          <a:ext cx="6400000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37</xdr:col>
      <xdr:colOff>75405</xdr:colOff>
      <xdr:row>696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0D91E17-6736-73C7-10FF-EEB34400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11442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28</xdr:col>
      <xdr:colOff>104190</xdr:colOff>
      <xdr:row>198</xdr:row>
      <xdr:rowOff>66476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997E02-076E-94F2-21CF-333D4FFB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195000"/>
          <a:ext cx="4676190" cy="1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37</xdr:col>
      <xdr:colOff>113500</xdr:colOff>
      <xdr:row>236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B392FD-DD55-087D-AF40-304E1F48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2481500"/>
          <a:ext cx="640000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805</xdr:row>
      <xdr:rowOff>0</xdr:rowOff>
    </xdr:from>
    <xdr:to>
      <xdr:col>37</xdr:col>
      <xdr:colOff>84929</xdr:colOff>
      <xdr:row>825</xdr:row>
      <xdr:rowOff>75714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AF2D96-5869-7245-F901-26BC3520B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40779500"/>
          <a:ext cx="6371429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38</xdr:col>
      <xdr:colOff>94429</xdr:colOff>
      <xdr:row>843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C49F26-B0A4-4316-5A17-943F15F99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5161000"/>
          <a:ext cx="65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72</xdr:col>
      <xdr:colOff>55524</xdr:colOff>
      <xdr:row>990</xdr:row>
      <xdr:rowOff>75286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80F361-72E3-D236-7CDF-1256C41B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678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170643</xdr:colOff>
      <xdr:row>1017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9F255D-7DBA-ED45-558B-39BE892C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5163500"/>
          <a:ext cx="64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103976</xdr:colOff>
      <xdr:row>1032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9B5D00-7257-2C01-3C63-0F865B94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735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37</xdr:col>
      <xdr:colOff>103976</xdr:colOff>
      <xdr:row>586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2EDA07-59F2-CA26-F764-AC97032E0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9347000"/>
          <a:ext cx="639047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27</xdr:col>
      <xdr:colOff>28024</xdr:colOff>
      <xdr:row>1058</xdr:row>
      <xdr:rowOff>18833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4B1B4F-6769-AA6B-E5FF-46553753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737000"/>
          <a:ext cx="4409524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72</xdr:col>
      <xdr:colOff>55524</xdr:colOff>
      <xdr:row>1147</xdr:row>
      <xdr:rowOff>75286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16187F-4DEF-D91B-85EA-E0B04434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31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490</xdr:row>
      <xdr:rowOff>0</xdr:rowOff>
    </xdr:from>
    <xdr:to>
      <xdr:col>41</xdr:col>
      <xdr:colOff>141976</xdr:colOff>
      <xdr:row>505</xdr:row>
      <xdr:rowOff>152024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61B602-3AE9-F348-62A0-799F746F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536500"/>
          <a:ext cx="7190476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37</xdr:col>
      <xdr:colOff>75405</xdr:colOff>
      <xdr:row>534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59965C-B8BD-6F18-D8C6-69CD6A85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966500"/>
          <a:ext cx="6361905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46</xdr:col>
      <xdr:colOff>134470</xdr:colOff>
      <xdr:row>503</xdr:row>
      <xdr:rowOff>56028</xdr:rowOff>
    </xdr:from>
    <xdr:to>
      <xdr:col>93</xdr:col>
      <xdr:colOff>28589</xdr:colOff>
      <xdr:row>533</xdr:row>
      <xdr:rowOff>112457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728CC4-2071-9F66-5B50-D7E022C3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470" y="109974528"/>
          <a:ext cx="884761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37</xdr:col>
      <xdr:colOff>84929</xdr:colOff>
      <xdr:row>549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A8A228-E449-0E6F-DCDA-4F0BF0115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6586000"/>
          <a:ext cx="637142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38</xdr:col>
      <xdr:colOff>8714</xdr:colOff>
      <xdr:row>592</xdr:row>
      <xdr:rowOff>151905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2AD58A-D020-BEB2-54D4-BCB459AF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3063000"/>
          <a:ext cx="64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605</xdr:row>
      <xdr:rowOff>0</xdr:rowOff>
    </xdr:from>
    <xdr:ext cx="6390476" cy="4285714"/>
    <xdr:pic>
      <xdr:nvPicPr>
        <xdr:cNvPr id="18" name="Picture 17">
          <a:extLst>
            <a:ext uri="{FF2B5EF4-FFF2-40B4-BE49-F238E27FC236}">
              <a16:creationId xmlns:a16="http://schemas.microsoft.com/office/drawing/2014/main" id="{F923C154-52DB-4A4F-84F9-A34A96E8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4488000"/>
          <a:ext cx="6390476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691</xdr:row>
      <xdr:rowOff>0</xdr:rowOff>
    </xdr:from>
    <xdr:to>
      <xdr:col>37</xdr:col>
      <xdr:colOff>94452</xdr:colOff>
      <xdr:row>703</xdr:row>
      <xdr:rowOff>171143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1FAC07F-26E8-4512-0D55-23D06E0AD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732500"/>
          <a:ext cx="638095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37</xdr:col>
      <xdr:colOff>103976</xdr:colOff>
      <xdr:row>716</xdr:row>
      <xdr:rowOff>190214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21D7A2-E396-4BF2-227B-7A28E5458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8399500"/>
          <a:ext cx="6390476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243</xdr:row>
      <xdr:rowOff>0</xdr:rowOff>
    </xdr:from>
    <xdr:ext cx="6390476" cy="4904762"/>
    <xdr:pic>
      <xdr:nvPicPr>
        <xdr:cNvPr id="5" name="Picture 4">
          <a:extLst>
            <a:ext uri="{FF2B5EF4-FFF2-40B4-BE49-F238E27FC236}">
              <a16:creationId xmlns:a16="http://schemas.microsoft.com/office/drawing/2014/main" id="{C169075D-E3B9-47C3-8F93-A10614317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0208000"/>
          <a:ext cx="6390476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309</xdr:row>
      <xdr:rowOff>0</xdr:rowOff>
    </xdr:from>
    <xdr:to>
      <xdr:col>37</xdr:col>
      <xdr:colOff>113500</xdr:colOff>
      <xdr:row>321</xdr:row>
      <xdr:rowOff>180667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BE2311-269B-EAE5-E209-D300E20B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8864500"/>
          <a:ext cx="6400000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103976</xdr:colOff>
      <xdr:row>378</xdr:row>
      <xdr:rowOff>161357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30B75E-AC91-C137-611E-BED50DD4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4198500"/>
          <a:ext cx="639047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94452</xdr:colOff>
      <xdr:row>334</xdr:row>
      <xdr:rowOff>180690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D6E821-3AAC-16EB-6497-DE6256865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1531500"/>
          <a:ext cx="6380952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75405</xdr:colOff>
      <xdr:row>425</xdr:row>
      <xdr:rowOff>104095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320787-2311-90AB-89FF-4D13B8F9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866500"/>
          <a:ext cx="636190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84929</xdr:colOff>
      <xdr:row>493</xdr:row>
      <xdr:rowOff>66000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213BBC-F191-89F5-77E5-60EDFDD39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6677500"/>
          <a:ext cx="6371429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534</xdr:row>
      <xdr:rowOff>37429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22F07-FD9F-59CD-10B9-3770D5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488500"/>
          <a:ext cx="638095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103976</xdr:colOff>
      <xdr:row>448</xdr:row>
      <xdr:rowOff>37714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F33354-C640-DFA4-14FF-7443292F0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534000"/>
          <a:ext cx="639047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123024</xdr:colOff>
      <xdr:row>577</xdr:row>
      <xdr:rowOff>85048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2418A62-0CCA-11F2-469A-B76991394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4013000"/>
          <a:ext cx="6409524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671</xdr:row>
      <xdr:rowOff>0</xdr:rowOff>
    </xdr:from>
    <xdr:to>
      <xdr:col>37</xdr:col>
      <xdr:colOff>103976</xdr:colOff>
      <xdr:row>697</xdr:row>
      <xdr:rowOff>123190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0CBB4-DDA6-F40E-4C53-5BEEA6EE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5824000"/>
          <a:ext cx="6390476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84929</xdr:colOff>
      <xdr:row>800</xdr:row>
      <xdr:rowOff>56476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557FE1-9E5E-606B-A1F2-18F3C30D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71429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113500</xdr:colOff>
      <xdr:row>840</xdr:row>
      <xdr:rowOff>46952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9D77F5-0DB0-E061-B416-889AD9E7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589000"/>
          <a:ext cx="6400000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84929</xdr:colOff>
      <xdr:row>631</xdr:row>
      <xdr:rowOff>66333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F318F1-D7B5-EE2E-CC8D-27F243E2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7538500"/>
          <a:ext cx="637142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94452</xdr:colOff>
      <xdr:row>733</xdr:row>
      <xdr:rowOff>161619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E1213E6-EE43-C10F-1159-D1D2058D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5064500"/>
          <a:ext cx="6380952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94452</xdr:colOff>
      <xdr:row>752</xdr:row>
      <xdr:rowOff>47214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1A4F-457E-1631-9345-F4961ED7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7731500"/>
          <a:ext cx="6380952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858</xdr:row>
      <xdr:rowOff>0</xdr:rowOff>
    </xdr:from>
    <xdr:to>
      <xdr:col>37</xdr:col>
      <xdr:colOff>113500</xdr:colOff>
      <xdr:row>883</xdr:row>
      <xdr:rowOff>85119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69F6CB-626E-4864-F329-BB722ECA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1163000"/>
          <a:ext cx="6400000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75405</xdr:colOff>
      <xdr:row>939</xdr:row>
      <xdr:rowOff>85405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506A5FC-DCF2-FCBA-F1BB-60A6844B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4117000"/>
          <a:ext cx="6361905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37</xdr:col>
      <xdr:colOff>103976</xdr:colOff>
      <xdr:row>651</xdr:row>
      <xdr:rowOff>18595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F6D61AD-BA9F-3B52-A444-0BC5A9A8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396000"/>
          <a:ext cx="6390476" cy="3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836</xdr:row>
      <xdr:rowOff>0</xdr:rowOff>
    </xdr:from>
    <xdr:to>
      <xdr:col>37</xdr:col>
      <xdr:colOff>113500</xdr:colOff>
      <xdr:row>863</xdr:row>
      <xdr:rowOff>170786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6515C6-D096-DE4B-9AD6-06AF95AF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94452</xdr:colOff>
      <xdr:row>882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FB2E84-4217-B3C3-9559-3B93E17D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907000"/>
          <a:ext cx="6380952" cy="2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240</xdr:row>
      <xdr:rowOff>0</xdr:rowOff>
    </xdr:from>
    <xdr:ext cx="6390476" cy="5438095"/>
    <xdr:pic>
      <xdr:nvPicPr>
        <xdr:cNvPr id="4" name="Picture 3">
          <a:extLst>
            <a:ext uri="{FF2B5EF4-FFF2-40B4-BE49-F238E27FC236}">
              <a16:creationId xmlns:a16="http://schemas.microsoft.com/office/drawing/2014/main" id="{E8893EF2-24D7-434E-A8A0-50209C8C4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1366000"/>
          <a:ext cx="6390476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103976</xdr:colOff>
      <xdr:row>353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4DB8FA-8708-384C-81F2-053B46380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90476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</xdr:row>
      <xdr:rowOff>0</xdr:rowOff>
    </xdr:from>
    <xdr:ext cx="6409524" cy="2638095"/>
    <xdr:pic>
      <xdr:nvPicPr>
        <xdr:cNvPr id="6" name="Picture 5">
          <a:extLst>
            <a:ext uri="{FF2B5EF4-FFF2-40B4-BE49-F238E27FC236}">
              <a16:creationId xmlns:a16="http://schemas.microsoft.com/office/drawing/2014/main" id="{AD0EB59A-0F91-4758-BF54-9052368F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40952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25</xdr:col>
      <xdr:colOff>0</xdr:colOff>
      <xdr:row>114</xdr:row>
      <xdr:rowOff>0</xdr:rowOff>
    </xdr:from>
    <xdr:ext cx="8428571" cy="523810"/>
    <xdr:pic>
      <xdr:nvPicPr>
        <xdr:cNvPr id="7" name="Picture 6">
          <a:extLst>
            <a:ext uri="{FF2B5EF4-FFF2-40B4-BE49-F238E27FC236}">
              <a16:creationId xmlns:a16="http://schemas.microsoft.com/office/drawing/2014/main" id="{AB16B683-F70E-4449-82C9-AB281E7B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21717000"/>
          <a:ext cx="84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</xdr:row>
      <xdr:rowOff>0</xdr:rowOff>
    </xdr:from>
    <xdr:ext cx="6371429" cy="5447619"/>
    <xdr:pic>
      <xdr:nvPicPr>
        <xdr:cNvPr id="8" name="Picture 7">
          <a:extLst>
            <a:ext uri="{FF2B5EF4-FFF2-40B4-BE49-F238E27FC236}">
              <a16:creationId xmlns:a16="http://schemas.microsoft.com/office/drawing/2014/main" id="{AE99AE35-88EF-413E-9F97-AF2F1180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6371429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409524" cy="4600000"/>
    <xdr:pic>
      <xdr:nvPicPr>
        <xdr:cNvPr id="9" name="Picture 8">
          <a:extLst>
            <a:ext uri="{FF2B5EF4-FFF2-40B4-BE49-F238E27FC236}">
              <a16:creationId xmlns:a16="http://schemas.microsoft.com/office/drawing/2014/main" id="{89E7AB8D-91DA-4F4D-B792-3E0588E7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527000"/>
          <a:ext cx="6409524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356</xdr:row>
      <xdr:rowOff>0</xdr:rowOff>
    </xdr:from>
    <xdr:to>
      <xdr:col>37</xdr:col>
      <xdr:colOff>94452</xdr:colOff>
      <xdr:row>374</xdr:row>
      <xdr:rowOff>104333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76378F-8910-8EF9-D4B1-E6039A793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818000"/>
          <a:ext cx="6380952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103976</xdr:colOff>
      <xdr:row>218</xdr:row>
      <xdr:rowOff>94833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727FB7-AF98-57ED-ABA8-33734022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8290500"/>
          <a:ext cx="6390476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403</xdr:row>
      <xdr:rowOff>0</xdr:rowOff>
    </xdr:from>
    <xdr:ext cx="6847619" cy="4447619"/>
    <xdr:pic>
      <xdr:nvPicPr>
        <xdr:cNvPr id="12" name="Picture 11">
          <a:extLst>
            <a:ext uri="{FF2B5EF4-FFF2-40B4-BE49-F238E27FC236}">
              <a16:creationId xmlns:a16="http://schemas.microsoft.com/office/drawing/2014/main" id="{7F2D4E38-93E8-48FB-9282-4E237B78B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880000"/>
          <a:ext cx="6847619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7447619" cy="3971429"/>
    <xdr:pic>
      <xdr:nvPicPr>
        <xdr:cNvPr id="13" name="Picture 12">
          <a:extLst>
            <a:ext uri="{FF2B5EF4-FFF2-40B4-BE49-F238E27FC236}">
              <a16:creationId xmlns:a16="http://schemas.microsoft.com/office/drawing/2014/main" id="{E64C0761-3405-44CF-A824-FF710482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9072500"/>
          <a:ext cx="74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552</xdr:row>
      <xdr:rowOff>0</xdr:rowOff>
    </xdr:from>
    <xdr:ext cx="7409524" cy="2609524"/>
    <xdr:pic>
      <xdr:nvPicPr>
        <xdr:cNvPr id="14" name="Picture 13">
          <a:extLst>
            <a:ext uri="{FF2B5EF4-FFF2-40B4-BE49-F238E27FC236}">
              <a16:creationId xmlns:a16="http://schemas.microsoft.com/office/drawing/2014/main" id="{D2B28223-9620-4476-B335-FCAC560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264500"/>
          <a:ext cx="7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594</xdr:row>
      <xdr:rowOff>0</xdr:rowOff>
    </xdr:from>
    <xdr:ext cx="6866667" cy="5238095"/>
    <xdr:pic>
      <xdr:nvPicPr>
        <xdr:cNvPr id="15" name="Picture 14">
          <a:extLst>
            <a:ext uri="{FF2B5EF4-FFF2-40B4-BE49-F238E27FC236}">
              <a16:creationId xmlns:a16="http://schemas.microsoft.com/office/drawing/2014/main" id="{10BD22BF-B289-4146-A550-DD6BC1D56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265500"/>
          <a:ext cx="68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652</xdr:row>
      <xdr:rowOff>0</xdr:rowOff>
    </xdr:from>
    <xdr:ext cx="6885714" cy="3428571"/>
    <xdr:pic>
      <xdr:nvPicPr>
        <xdr:cNvPr id="16" name="Picture 15">
          <a:extLst>
            <a:ext uri="{FF2B5EF4-FFF2-40B4-BE49-F238E27FC236}">
              <a16:creationId xmlns:a16="http://schemas.microsoft.com/office/drawing/2014/main" id="{1727CD12-88C7-4B33-B408-CCDAC3BFE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314500"/>
          <a:ext cx="68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702</xdr:row>
      <xdr:rowOff>0</xdr:rowOff>
    </xdr:from>
    <xdr:ext cx="5695238" cy="4266667"/>
    <xdr:pic>
      <xdr:nvPicPr>
        <xdr:cNvPr id="17" name="Picture 16">
          <a:extLst>
            <a:ext uri="{FF2B5EF4-FFF2-40B4-BE49-F238E27FC236}">
              <a16:creationId xmlns:a16="http://schemas.microsoft.com/office/drawing/2014/main" id="{55869061-5F50-4840-A0C4-73D26718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9839500"/>
          <a:ext cx="5695238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13009524" cy="7314286"/>
    <xdr:pic>
      <xdr:nvPicPr>
        <xdr:cNvPr id="18" name="Picture 17">
          <a:extLst>
            <a:ext uri="{FF2B5EF4-FFF2-40B4-BE49-F238E27FC236}">
              <a16:creationId xmlns:a16="http://schemas.microsoft.com/office/drawing/2014/main" id="{F741AD1D-7577-4F25-A41B-9F8EB7E98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7650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800</xdr:row>
      <xdr:rowOff>0</xdr:rowOff>
    </xdr:from>
    <xdr:to>
      <xdr:col>37</xdr:col>
      <xdr:colOff>103976</xdr:colOff>
      <xdr:row>822</xdr:row>
      <xdr:rowOff>132809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622514-C0DB-5BF3-8D0A-7EF77768A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400000"/>
          <a:ext cx="6390476" cy="43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37</xdr:col>
      <xdr:colOff>103976</xdr:colOff>
      <xdr:row>1201</xdr:row>
      <xdr:rowOff>28119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382AF7-976E-51FD-7C7B-8ECD838CE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407500"/>
          <a:ext cx="6390476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123264</xdr:colOff>
      <xdr:row>1192</xdr:row>
      <xdr:rowOff>78441</xdr:rowOff>
    </xdr:from>
    <xdr:to>
      <xdr:col>31</xdr:col>
      <xdr:colOff>46526</xdr:colOff>
      <xdr:row>1202</xdr:row>
      <xdr:rowOff>125822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19CCD-EC03-4F4E-BB41-87BF232B8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7264" y="226392441"/>
          <a:ext cx="430476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94452</xdr:colOff>
      <xdr:row>1226</xdr:row>
      <xdr:rowOff>9024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581E31-659D-6B30-2E19-3414F56D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9552500"/>
          <a:ext cx="6380952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1241</xdr:row>
      <xdr:rowOff>0</xdr:rowOff>
    </xdr:from>
    <xdr:to>
      <xdr:col>37</xdr:col>
      <xdr:colOff>103976</xdr:colOff>
      <xdr:row>1261</xdr:row>
      <xdr:rowOff>151905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5B0ED5-D0D7-DD21-993C-4E77E3D6F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36410500"/>
          <a:ext cx="6390476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37</xdr:col>
      <xdr:colOff>27786</xdr:colOff>
      <xdr:row>1282</xdr:row>
      <xdr:rowOff>76000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B5ED6EF-187D-E303-384E-4056F31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2697000"/>
          <a:ext cx="631428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6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6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63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63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63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63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63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63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63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63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63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63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63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63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63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63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63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63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63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63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63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63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63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63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63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63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63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63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63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63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63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63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63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63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63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63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63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63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63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63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63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63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63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6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63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63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63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63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63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63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63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63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63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63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63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63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63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6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6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6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63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63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63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63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63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63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63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63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63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63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63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63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63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63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63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63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63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63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63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63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63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63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63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63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63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63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63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63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63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63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63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66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66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66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66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66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66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66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66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66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66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66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66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66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66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66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66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66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6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6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9C83318-53C8-476F-90C7-F4DE7105E5DD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DCC40A80-FD57-4052-806F-E813877DFF6D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6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6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6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6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6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187F-6879-4F0E-A56F-0FC4F4100D05}">
  <dimension ref="B2:DX1604"/>
  <sheetViews>
    <sheetView topLeftCell="A322" zoomScale="85" zoomScaleNormal="85" workbookViewId="0">
      <selection activeCell="D322" sqref="D3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776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777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778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779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976</v>
      </c>
    </row>
    <row r="56" spans="2:4" x14ac:dyDescent="0.25">
      <c r="D56" s="1" t="s">
        <v>1051</v>
      </c>
    </row>
    <row r="57" spans="2:4" x14ac:dyDescent="0.25">
      <c r="D57" s="42" t="s">
        <v>300</v>
      </c>
    </row>
    <row r="69" spans="2:4" x14ac:dyDescent="0.25">
      <c r="B69" s="3">
        <v>0</v>
      </c>
      <c r="D69" s="4" t="s">
        <v>828</v>
      </c>
    </row>
    <row r="70" spans="2:4" x14ac:dyDescent="0.25">
      <c r="D70" s="42" t="s">
        <v>301</v>
      </c>
    </row>
    <row r="72" spans="2:4" x14ac:dyDescent="0.25">
      <c r="D72" s="1" t="s">
        <v>824</v>
      </c>
    </row>
    <row r="103" spans="4:4" x14ac:dyDescent="0.25">
      <c r="D103" s="4" t="s">
        <v>776</v>
      </c>
    </row>
    <row r="105" spans="4:4" x14ac:dyDescent="0.25">
      <c r="D105" s="1" t="s">
        <v>973</v>
      </c>
    </row>
    <row r="115" spans="42:42" x14ac:dyDescent="0.25">
      <c r="AP115" s="4" t="s">
        <v>974</v>
      </c>
    </row>
    <row r="131" spans="4:4" x14ac:dyDescent="0.25">
      <c r="D131" s="1" t="s">
        <v>975</v>
      </c>
    </row>
    <row r="195" spans="2:4" x14ac:dyDescent="0.25">
      <c r="B195" s="3">
        <v>0</v>
      </c>
      <c r="D195" s="49" t="s">
        <v>876</v>
      </c>
    </row>
    <row r="196" spans="2:4" x14ac:dyDescent="0.25">
      <c r="D196" s="42" t="s">
        <v>300</v>
      </c>
    </row>
    <row r="198" spans="2:4" x14ac:dyDescent="0.25">
      <c r="D198" s="1" t="s">
        <v>36</v>
      </c>
    </row>
    <row r="201" spans="2:4" x14ac:dyDescent="0.25">
      <c r="D201" s="1" t="s">
        <v>873</v>
      </c>
    </row>
    <row r="238" spans="2:4" x14ac:dyDescent="0.25">
      <c r="B238" s="3">
        <v>0</v>
      </c>
      <c r="D238" s="4" t="s">
        <v>878</v>
      </c>
    </row>
    <row r="239" spans="2:4" x14ac:dyDescent="0.25">
      <c r="D239" s="42" t="s">
        <v>301</v>
      </c>
    </row>
    <row r="241" spans="4:4" x14ac:dyDescent="0.25">
      <c r="D241" s="1" t="s">
        <v>36</v>
      </c>
    </row>
    <row r="244" spans="4:4" x14ac:dyDescent="0.25">
      <c r="D244" s="1" t="s">
        <v>875</v>
      </c>
    </row>
    <row r="262" spans="4:4" x14ac:dyDescent="0.25">
      <c r="D262" s="1" t="s">
        <v>937</v>
      </c>
    </row>
    <row r="322" spans="2:4" x14ac:dyDescent="0.25">
      <c r="B322" s="3">
        <v>0</v>
      </c>
      <c r="D322" s="4" t="s">
        <v>936</v>
      </c>
    </row>
    <row r="323" spans="2:4" x14ac:dyDescent="0.25">
      <c r="D323" s="42" t="s">
        <v>300</v>
      </c>
    </row>
    <row r="324" spans="2:4" x14ac:dyDescent="0.25">
      <c r="D324" s="38" t="s">
        <v>35</v>
      </c>
    </row>
    <row r="363" spans="2:60" x14ac:dyDescent="0.25">
      <c r="B363" s="35">
        <v>0</v>
      </c>
      <c r="D363" s="4" t="s">
        <v>938</v>
      </c>
    </row>
    <row r="364" spans="2:60" x14ac:dyDescent="0.25">
      <c r="D364" s="42" t="s">
        <v>302</v>
      </c>
    </row>
    <row r="366" spans="2:60" x14ac:dyDescent="0.25">
      <c r="D366" s="39" t="s">
        <v>269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Z366" s="4" t="s">
        <v>890</v>
      </c>
      <c r="AA366" s="4" t="s">
        <v>891</v>
      </c>
      <c r="AB366" s="4" t="s">
        <v>306</v>
      </c>
      <c r="AC366" s="4" t="s">
        <v>892</v>
      </c>
      <c r="AD366" s="4" t="s">
        <v>893</v>
      </c>
      <c r="AE366" s="4" t="s">
        <v>894</v>
      </c>
      <c r="AF366" s="4" t="s">
        <v>895</v>
      </c>
      <c r="AG366" s="4" t="s">
        <v>896</v>
      </c>
      <c r="AH366" s="4" t="s">
        <v>897</v>
      </c>
      <c r="AI366" s="4" t="s">
        <v>898</v>
      </c>
      <c r="AJ366" s="4" t="s">
        <v>899</v>
      </c>
      <c r="AK366" s="4" t="s">
        <v>900</v>
      </c>
      <c r="AL366" s="4" t="s">
        <v>901</v>
      </c>
      <c r="AM366" s="4" t="s">
        <v>902</v>
      </c>
      <c r="AN366" s="4" t="s">
        <v>903</v>
      </c>
      <c r="AO366" s="4" t="s">
        <v>904</v>
      </c>
      <c r="AP366" s="4" t="s">
        <v>905</v>
      </c>
      <c r="AQ366" s="4" t="s">
        <v>906</v>
      </c>
      <c r="AR366" s="4" t="s">
        <v>907</v>
      </c>
      <c r="AS366" s="4" t="s">
        <v>385</v>
      </c>
      <c r="AT366" s="4" t="s">
        <v>388</v>
      </c>
      <c r="AU366" s="4" t="s">
        <v>389</v>
      </c>
      <c r="AV366" s="4" t="s">
        <v>908</v>
      </c>
      <c r="AW366" s="4" t="s">
        <v>909</v>
      </c>
      <c r="AX366" s="4" t="s">
        <v>910</v>
      </c>
      <c r="AY366" s="4" t="s">
        <v>911</v>
      </c>
      <c r="AZ366" s="4" t="s">
        <v>912</v>
      </c>
      <c r="BA366" s="4" t="s">
        <v>913</v>
      </c>
      <c r="BB366" s="4" t="s">
        <v>914</v>
      </c>
      <c r="BC366" s="4" t="s">
        <v>915</v>
      </c>
      <c r="BD366" s="4" t="s">
        <v>916</v>
      </c>
      <c r="BE366" s="4" t="s">
        <v>917</v>
      </c>
      <c r="BF366" s="4" t="s">
        <v>918</v>
      </c>
      <c r="BG366" s="4" t="s">
        <v>919</v>
      </c>
      <c r="BH366" s="4" t="s">
        <v>920</v>
      </c>
    </row>
    <row r="367" spans="2:60" x14ac:dyDescent="0.25">
      <c r="D367" s="39" t="s">
        <v>782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Z367" s="1">
        <v>8960</v>
      </c>
      <c r="AA367" s="1">
        <v>2.02307130945449E+16</v>
      </c>
      <c r="AB367" s="1" t="s">
        <v>921</v>
      </c>
      <c r="AC367" s="1">
        <v>4120035622</v>
      </c>
      <c r="AD367" s="1" t="s">
        <v>922</v>
      </c>
      <c r="AE367" s="1">
        <v>132016407</v>
      </c>
      <c r="AF367" s="1">
        <v>112647230</v>
      </c>
      <c r="AG367" s="1">
        <v>0</v>
      </c>
      <c r="AH367" s="1">
        <v>244663637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 t="s">
        <v>430</v>
      </c>
      <c r="AT367" s="55">
        <v>45120.406759259262</v>
      </c>
      <c r="AU367" s="1" t="s">
        <v>923</v>
      </c>
      <c r="AV367" s="55">
        <v>45120.411326851849</v>
      </c>
      <c r="AW367" s="1" t="s">
        <v>430</v>
      </c>
      <c r="AX367" s="1" t="s">
        <v>430</v>
      </c>
      <c r="AY367" s="1" t="s">
        <v>430</v>
      </c>
      <c r="AZ367" s="1">
        <v>89943300</v>
      </c>
      <c r="BA367" s="55">
        <v>45131</v>
      </c>
      <c r="BB367" s="1">
        <v>0</v>
      </c>
      <c r="BC367" s="1" t="s">
        <v>430</v>
      </c>
      <c r="BD367" s="1">
        <v>0</v>
      </c>
      <c r="BE367" s="1" t="s">
        <v>430</v>
      </c>
      <c r="BF367" s="1">
        <v>0</v>
      </c>
      <c r="BH367" s="55">
        <v>45107</v>
      </c>
    </row>
    <row r="368" spans="2:60" x14ac:dyDescent="0.25">
      <c r="D368" s="40" t="s">
        <v>783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Z368" s="1">
        <v>8963</v>
      </c>
      <c r="AA368" s="1">
        <v>2.02307130945449E+16</v>
      </c>
      <c r="AB368" s="1" t="s">
        <v>921</v>
      </c>
      <c r="AC368" s="1">
        <v>4120035622</v>
      </c>
      <c r="AD368" s="1" t="s">
        <v>922</v>
      </c>
      <c r="AE368" s="1">
        <v>132016407</v>
      </c>
      <c r="AF368" s="1">
        <v>112647230</v>
      </c>
      <c r="AG368" s="1">
        <v>0</v>
      </c>
      <c r="AH368" s="1">
        <v>244663637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 t="s">
        <v>430</v>
      </c>
      <c r="AT368" s="55">
        <v>45120.407766203702</v>
      </c>
      <c r="AU368" s="1" t="s">
        <v>923</v>
      </c>
      <c r="AV368" s="55">
        <v>45120.411326851849</v>
      </c>
      <c r="AW368" s="1" t="s">
        <v>430</v>
      </c>
      <c r="AX368" s="1" t="s">
        <v>430</v>
      </c>
      <c r="AY368" s="1" t="s">
        <v>430</v>
      </c>
      <c r="AZ368" s="1">
        <v>0</v>
      </c>
      <c r="BA368" s="1" t="s">
        <v>430</v>
      </c>
      <c r="BB368" s="1">
        <v>0</v>
      </c>
      <c r="BC368" s="1" t="s">
        <v>430</v>
      </c>
      <c r="BD368" s="1">
        <v>0</v>
      </c>
      <c r="BE368" s="1" t="s">
        <v>430</v>
      </c>
      <c r="BF368" s="1">
        <v>0</v>
      </c>
      <c r="BH368" s="55">
        <v>45107</v>
      </c>
    </row>
    <row r="369" spans="4:35" x14ac:dyDescent="0.25">
      <c r="D369" s="39" t="s">
        <v>424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spans="4:35" x14ac:dyDescent="0.25">
      <c r="D370" s="39" t="s">
        <v>888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spans="4:35" x14ac:dyDescent="0.25">
      <c r="D371" s="33" t="s">
        <v>3148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</row>
    <row r="372" spans="4:35" x14ac:dyDescent="0.25">
      <c r="D372" s="39" t="s">
        <v>889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</row>
    <row r="374" spans="4:35" x14ac:dyDescent="0.25">
      <c r="D374" s="39" t="s">
        <v>637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Z374" s="4" t="s">
        <v>926</v>
      </c>
      <c r="AA374" s="4" t="s">
        <v>927</v>
      </c>
      <c r="AB374" s="4" t="s">
        <v>928</v>
      </c>
      <c r="AC374" s="4" t="s">
        <v>890</v>
      </c>
      <c r="AD374" s="4" t="s">
        <v>929</v>
      </c>
      <c r="AE374" s="4" t="s">
        <v>913</v>
      </c>
      <c r="AF374" s="4" t="s">
        <v>914</v>
      </c>
      <c r="AG374" s="4" t="s">
        <v>916</v>
      </c>
      <c r="AH374" s="4" t="s">
        <v>895</v>
      </c>
      <c r="AI374" s="4" t="s">
        <v>894</v>
      </c>
    </row>
    <row r="375" spans="4:35" x14ac:dyDescent="0.25">
      <c r="D375" s="39" t="s">
        <v>782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Z375" s="1">
        <v>1777</v>
      </c>
      <c r="AA375" s="1">
        <v>807</v>
      </c>
      <c r="AB375" s="1">
        <v>1258</v>
      </c>
      <c r="AC375" s="1">
        <v>8960</v>
      </c>
      <c r="AD375" s="1">
        <v>89943300</v>
      </c>
      <c r="AE375" s="55">
        <v>45131</v>
      </c>
      <c r="AF375" s="1">
        <v>0</v>
      </c>
      <c r="AG375" s="1">
        <v>0</v>
      </c>
      <c r="AH375" s="1">
        <v>0</v>
      </c>
      <c r="AI375" s="1">
        <v>0</v>
      </c>
    </row>
    <row r="376" spans="4:35" x14ac:dyDescent="0.25">
      <c r="D376" s="39" t="s">
        <v>783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Z376" s="1">
        <v>1778</v>
      </c>
      <c r="AA376" s="1">
        <v>0</v>
      </c>
      <c r="AB376" s="1">
        <v>1258</v>
      </c>
      <c r="AC376" s="1">
        <v>8963</v>
      </c>
      <c r="AD376" s="1">
        <v>0</v>
      </c>
      <c r="AE376" s="55">
        <v>45131</v>
      </c>
      <c r="AF376" s="1">
        <v>0</v>
      </c>
      <c r="AG376" s="1">
        <v>0</v>
      </c>
      <c r="AH376" s="1">
        <v>0</v>
      </c>
      <c r="AI376" s="1">
        <v>0</v>
      </c>
    </row>
    <row r="377" spans="4:35" x14ac:dyDescent="0.25">
      <c r="D377" s="39" t="s">
        <v>424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spans="4:35" x14ac:dyDescent="0.25">
      <c r="D378" s="39" t="s">
        <v>888</v>
      </c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</row>
    <row r="379" spans="4:35" x14ac:dyDescent="0.25">
      <c r="D379" s="33" t="s">
        <v>3148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</row>
    <row r="380" spans="4:35" x14ac:dyDescent="0.25">
      <c r="D380" s="40" t="s">
        <v>924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</row>
    <row r="381" spans="4:35" x14ac:dyDescent="0.25">
      <c r="D381" s="39" t="s">
        <v>925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spans="4:35" x14ac:dyDescent="0.25">
      <c r="D382" s="39" t="s">
        <v>889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4" spans="4:35" x14ac:dyDescent="0.25">
      <c r="D384" s="40" t="s">
        <v>331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</row>
    <row r="385" spans="4:23" x14ac:dyDescent="0.25">
      <c r="D385" s="40" t="s">
        <v>311</v>
      </c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</row>
    <row r="386" spans="4:23" x14ac:dyDescent="0.25">
      <c r="D386" s="40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</row>
    <row r="387" spans="4:23" x14ac:dyDescent="0.25">
      <c r="D387" s="40" t="s">
        <v>930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</row>
    <row r="388" spans="4:23" x14ac:dyDescent="0.25">
      <c r="D388" s="40" t="s">
        <v>931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</row>
    <row r="389" spans="4:23" x14ac:dyDescent="0.25">
      <c r="D389" s="40" t="s">
        <v>932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</row>
    <row r="390" spans="4:23" x14ac:dyDescent="0.25">
      <c r="D390" s="40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</row>
    <row r="391" spans="4:23" x14ac:dyDescent="0.25">
      <c r="D391" s="40" t="s">
        <v>933</v>
      </c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</row>
    <row r="392" spans="4:23" x14ac:dyDescent="0.25">
      <c r="D392" s="40" t="s">
        <v>932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</row>
    <row r="393" spans="4:23" x14ac:dyDescent="0.25">
      <c r="D393" s="40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</row>
    <row r="394" spans="4:23" x14ac:dyDescent="0.25">
      <c r="D394" s="40" t="s">
        <v>261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</row>
    <row r="395" spans="4:23" x14ac:dyDescent="0.25">
      <c r="D395" s="40" t="s">
        <v>262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</row>
    <row r="396" spans="4:23" x14ac:dyDescent="0.25">
      <c r="D396" s="40" t="s">
        <v>332</v>
      </c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</row>
    <row r="401" spans="2:4" x14ac:dyDescent="0.25">
      <c r="B401" s="3">
        <v>0</v>
      </c>
      <c r="D401" s="4" t="s">
        <v>941</v>
      </c>
    </row>
    <row r="402" spans="2:4" x14ac:dyDescent="0.25">
      <c r="D402" s="42" t="s">
        <v>301</v>
      </c>
    </row>
    <row r="404" spans="2:4" x14ac:dyDescent="0.25">
      <c r="D404" s="1" t="s">
        <v>939</v>
      </c>
    </row>
    <row r="432" spans="4:4" x14ac:dyDescent="0.25">
      <c r="D432" s="1" t="s">
        <v>942</v>
      </c>
    </row>
    <row r="447" spans="42:42" x14ac:dyDescent="0.25">
      <c r="AP447" s="1" t="s">
        <v>943</v>
      </c>
    </row>
    <row r="451" spans="4:4" x14ac:dyDescent="0.25">
      <c r="D451" s="1" t="s">
        <v>944</v>
      </c>
    </row>
    <row r="477" spans="4:4" x14ac:dyDescent="0.25">
      <c r="D477" s="1" t="s">
        <v>1105</v>
      </c>
    </row>
    <row r="534" spans="2:4" x14ac:dyDescent="0.25">
      <c r="B534" s="3">
        <v>0</v>
      </c>
      <c r="D534" s="4" t="s">
        <v>948</v>
      </c>
    </row>
    <row r="535" spans="2:4" x14ac:dyDescent="0.25">
      <c r="D535" s="42" t="s">
        <v>301</v>
      </c>
    </row>
    <row r="536" spans="2:4" x14ac:dyDescent="0.25">
      <c r="D536" s="38" t="s">
        <v>35</v>
      </c>
    </row>
    <row r="680" spans="2:4" x14ac:dyDescent="0.25">
      <c r="B680" s="3">
        <v>0</v>
      </c>
      <c r="D680" s="49" t="s">
        <v>970</v>
      </c>
    </row>
    <row r="681" spans="2:4" x14ac:dyDescent="0.25">
      <c r="D681" s="42" t="s">
        <v>300</v>
      </c>
    </row>
    <row r="683" spans="2:4" x14ac:dyDescent="0.25">
      <c r="D683" s="1" t="s">
        <v>36</v>
      </c>
    </row>
    <row r="686" spans="2:4" x14ac:dyDescent="0.25">
      <c r="D686" s="1" t="s">
        <v>962</v>
      </c>
    </row>
    <row r="715" spans="4:20" x14ac:dyDescent="0.25">
      <c r="D715" s="1" t="s">
        <v>267</v>
      </c>
    </row>
    <row r="716" spans="4:20" x14ac:dyDescent="0.25">
      <c r="D716" s="4" t="s">
        <v>963</v>
      </c>
    </row>
    <row r="718" spans="4:20" x14ac:dyDescent="0.25">
      <c r="D718" s="39" t="s">
        <v>548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</row>
    <row r="719" spans="4:20" x14ac:dyDescent="0.25">
      <c r="D719" s="39" t="s">
        <v>964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</row>
    <row r="720" spans="4:20" x14ac:dyDescent="0.25">
      <c r="D720" s="39" t="s">
        <v>965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</row>
    <row r="721" spans="4:35" x14ac:dyDescent="0.25">
      <c r="D721" s="39" t="s">
        <v>344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</row>
    <row r="722" spans="4:35" x14ac:dyDescent="0.25">
      <c r="D722" s="39" t="s">
        <v>264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</row>
    <row r="723" spans="4:35" x14ac:dyDescent="0.25">
      <c r="D723" s="39" t="s">
        <v>274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</row>
    <row r="724" spans="4:35" x14ac:dyDescent="0.25">
      <c r="D724" s="39" t="s">
        <v>270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</row>
    <row r="725" spans="4:35" x14ac:dyDescent="0.25">
      <c r="D725" s="39" t="s">
        <v>967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</row>
    <row r="727" spans="4:35" x14ac:dyDescent="0.25">
      <c r="D727" s="40" t="s">
        <v>331</v>
      </c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</row>
    <row r="728" spans="4:35" x14ac:dyDescent="0.25">
      <c r="D728" s="40" t="s">
        <v>311</v>
      </c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</row>
    <row r="729" spans="4:35" x14ac:dyDescent="0.25">
      <c r="D729" s="40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</row>
    <row r="730" spans="4:35" x14ac:dyDescent="0.25">
      <c r="D730" s="40" t="s">
        <v>265</v>
      </c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</row>
    <row r="731" spans="4:35" x14ac:dyDescent="0.25">
      <c r="D731" s="40" t="s">
        <v>279</v>
      </c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</row>
    <row r="732" spans="4:35" x14ac:dyDescent="0.25">
      <c r="D732" s="40" t="s">
        <v>969</v>
      </c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</row>
    <row r="733" spans="4:35" x14ac:dyDescent="0.25">
      <c r="D733" s="40" t="s">
        <v>966</v>
      </c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</row>
    <row r="734" spans="4:35" x14ac:dyDescent="0.25">
      <c r="D734" s="40" t="s">
        <v>968</v>
      </c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</row>
    <row r="735" spans="4:35" x14ac:dyDescent="0.25">
      <c r="D735" s="40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</row>
    <row r="736" spans="4:35" x14ac:dyDescent="0.25">
      <c r="D736" s="40" t="s">
        <v>261</v>
      </c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</row>
    <row r="737" spans="4:35" x14ac:dyDescent="0.25">
      <c r="D737" s="40" t="s">
        <v>262</v>
      </c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</row>
    <row r="738" spans="4:35" x14ac:dyDescent="0.25">
      <c r="D738" s="40" t="s">
        <v>332</v>
      </c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</row>
    <row r="754" spans="2:4" x14ac:dyDescent="0.25">
      <c r="B754" s="3">
        <v>0</v>
      </c>
      <c r="D754" s="4" t="s">
        <v>690</v>
      </c>
    </row>
    <row r="755" spans="2:4" x14ac:dyDescent="0.25">
      <c r="D755" s="42" t="s">
        <v>301</v>
      </c>
    </row>
    <row r="757" spans="2:4" x14ac:dyDescent="0.25">
      <c r="D757" s="1" t="s">
        <v>36</v>
      </c>
    </row>
    <row r="758" spans="2:4" x14ac:dyDescent="0.25">
      <c r="D758" s="37" t="s">
        <v>691</v>
      </c>
    </row>
    <row r="760" spans="2:4" x14ac:dyDescent="0.25">
      <c r="D760" s="1" t="s">
        <v>689</v>
      </c>
    </row>
    <row r="799" spans="4:80" x14ac:dyDescent="0.25">
      <c r="D799" s="4" t="s">
        <v>271</v>
      </c>
      <c r="AT799" s="4" t="s">
        <v>272</v>
      </c>
    </row>
    <row r="800" spans="4:80" x14ac:dyDescent="0.25">
      <c r="D800" s="4" t="s">
        <v>585</v>
      </c>
      <c r="M800" s="4" t="s">
        <v>586</v>
      </c>
      <c r="V800" s="4" t="s">
        <v>587</v>
      </c>
      <c r="AB800" s="4" t="s">
        <v>588</v>
      </c>
      <c r="AG800" s="4" t="s">
        <v>670</v>
      </c>
      <c r="AL800" s="4" t="s">
        <v>599</v>
      </c>
      <c r="AT800" s="4" t="s">
        <v>585</v>
      </c>
      <c r="BC800" s="4" t="s">
        <v>586</v>
      </c>
      <c r="BL800" s="4" t="s">
        <v>587</v>
      </c>
      <c r="BR800" s="4" t="s">
        <v>588</v>
      </c>
      <c r="BW800" s="4" t="s">
        <v>670</v>
      </c>
      <c r="CB800" s="4" t="s">
        <v>599</v>
      </c>
    </row>
    <row r="801" spans="4:128" x14ac:dyDescent="0.25">
      <c r="AT801" s="4"/>
      <c r="BC801" s="4"/>
      <c r="BL801" s="4"/>
      <c r="BR801" s="4"/>
    </row>
    <row r="802" spans="4:128" x14ac:dyDescent="0.25">
      <c r="D802" s="67" t="s">
        <v>692</v>
      </c>
      <c r="M802" s="1" t="s">
        <v>697</v>
      </c>
      <c r="V802" s="1" t="s">
        <v>702</v>
      </c>
      <c r="AB802" s="1" t="s">
        <v>707</v>
      </c>
      <c r="AG802" s="41"/>
      <c r="AL802" s="1" t="s">
        <v>712</v>
      </c>
      <c r="AT802" s="69" t="s">
        <v>692</v>
      </c>
      <c r="BC802" s="4" t="s">
        <v>714</v>
      </c>
      <c r="BL802" s="4" t="s">
        <v>719</v>
      </c>
      <c r="BR802" s="4" t="s">
        <v>724</v>
      </c>
      <c r="BW802" s="41"/>
      <c r="CB802" s="1" t="s">
        <v>729</v>
      </c>
    </row>
    <row r="803" spans="4:128" x14ac:dyDescent="0.25">
      <c r="D803" s="67" t="s">
        <v>693</v>
      </c>
      <c r="M803" s="1" t="s">
        <v>698</v>
      </c>
      <c r="V803" s="1" t="s">
        <v>703</v>
      </c>
      <c r="AB803" s="1" t="s">
        <v>708</v>
      </c>
      <c r="AG803" s="41"/>
      <c r="AL803" s="1" t="s">
        <v>712</v>
      </c>
      <c r="AT803" s="69" t="s">
        <v>693</v>
      </c>
      <c r="BC803" s="4" t="s">
        <v>715</v>
      </c>
      <c r="BL803" s="4" t="s">
        <v>720</v>
      </c>
      <c r="BR803" s="4" t="s">
        <v>725</v>
      </c>
      <c r="BW803" s="41"/>
      <c r="CB803" s="1" t="s">
        <v>730</v>
      </c>
    </row>
    <row r="804" spans="4:128" x14ac:dyDescent="0.25">
      <c r="D804" s="1" t="s">
        <v>694</v>
      </c>
      <c r="M804" s="1" t="s">
        <v>699</v>
      </c>
      <c r="V804" s="1" t="s">
        <v>704</v>
      </c>
      <c r="AB804" s="1" t="s">
        <v>709</v>
      </c>
      <c r="AL804" s="1" t="s">
        <v>712</v>
      </c>
      <c r="AT804" s="4" t="s">
        <v>694</v>
      </c>
      <c r="BC804" s="4" t="s">
        <v>716</v>
      </c>
      <c r="BL804" s="4" t="s">
        <v>721</v>
      </c>
      <c r="BR804" s="4" t="s">
        <v>726</v>
      </c>
      <c r="CB804" s="1" t="s">
        <v>712</v>
      </c>
    </row>
    <row r="805" spans="4:128" x14ac:dyDescent="0.25">
      <c r="D805" s="1" t="s">
        <v>695</v>
      </c>
      <c r="M805" s="1" t="s">
        <v>700</v>
      </c>
      <c r="V805" s="1" t="s">
        <v>705</v>
      </c>
      <c r="AB805" s="1" t="s">
        <v>710</v>
      </c>
      <c r="AL805" s="1" t="s">
        <v>712</v>
      </c>
      <c r="AT805" s="4" t="s">
        <v>695</v>
      </c>
      <c r="BC805" s="4" t="s">
        <v>717</v>
      </c>
      <c r="BL805" s="4" t="s">
        <v>722</v>
      </c>
      <c r="BR805" s="4" t="s">
        <v>727</v>
      </c>
      <c r="CB805" s="1" t="s">
        <v>732</v>
      </c>
    </row>
    <row r="806" spans="4:128" x14ac:dyDescent="0.25">
      <c r="D806" s="1" t="s">
        <v>696</v>
      </c>
      <c r="M806" s="1" t="s">
        <v>701</v>
      </c>
      <c r="V806" s="1" t="s">
        <v>706</v>
      </c>
      <c r="AB806" s="1" t="s">
        <v>711</v>
      </c>
      <c r="AL806" s="1" t="s">
        <v>713</v>
      </c>
      <c r="AT806" s="4" t="s">
        <v>696</v>
      </c>
      <c r="BC806" s="4" t="s">
        <v>718</v>
      </c>
      <c r="BL806" s="4" t="s">
        <v>723</v>
      </c>
      <c r="BR806" s="4" t="s">
        <v>728</v>
      </c>
      <c r="CB806" s="1" t="s">
        <v>731</v>
      </c>
    </row>
    <row r="808" spans="4:128" x14ac:dyDescent="0.25">
      <c r="D808" s="39" t="s">
        <v>341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14"/>
      <c r="DC808" s="14"/>
      <c r="DD808" s="14"/>
      <c r="DE808" s="14"/>
      <c r="DF808" s="14"/>
      <c r="DG808" s="14"/>
      <c r="DH808" s="14"/>
      <c r="DI808" s="14"/>
      <c r="DJ808" s="14"/>
      <c r="DK808" s="14"/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</row>
    <row r="809" spans="4:128" x14ac:dyDescent="0.25">
      <c r="D809" s="39" t="s">
        <v>325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14"/>
      <c r="DC809" s="14"/>
      <c r="DD809" s="14"/>
      <c r="DE809" s="14"/>
      <c r="DF809" s="14"/>
      <c r="DG809" s="14"/>
      <c r="DH809" s="14"/>
      <c r="DI809" s="14"/>
      <c r="DJ809" s="14"/>
      <c r="DK809" s="14"/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</row>
    <row r="810" spans="4:128" x14ac:dyDescent="0.25"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  <c r="CP810" s="40"/>
      <c r="CQ810" s="40"/>
      <c r="CR810" s="40"/>
      <c r="CS810" s="40"/>
      <c r="CT810" s="40"/>
      <c r="CU810" s="40"/>
      <c r="CV810" s="40"/>
      <c r="CW810" s="40"/>
      <c r="CX810" s="40"/>
      <c r="CY810" s="40"/>
      <c r="CZ810" s="40"/>
      <c r="DA810" s="40"/>
      <c r="DB810" s="40"/>
      <c r="DC810" s="40"/>
      <c r="DD810" s="40"/>
      <c r="DE810" s="40"/>
      <c r="DF810" s="40"/>
      <c r="DG810" s="40"/>
      <c r="DH810" s="40"/>
      <c r="DI810" s="40"/>
      <c r="DJ810" s="40"/>
      <c r="DK810" s="40"/>
      <c r="DL810" s="40"/>
      <c r="DM810" s="40"/>
      <c r="DN810" s="40"/>
      <c r="DO810" s="40"/>
      <c r="DP810" s="40"/>
      <c r="DQ810" s="40"/>
      <c r="DR810" s="40"/>
      <c r="DS810" s="40"/>
      <c r="DT810" s="40"/>
      <c r="DU810" s="40"/>
      <c r="DV810" s="40"/>
      <c r="DW810" s="40"/>
      <c r="DX810" s="40"/>
    </row>
    <row r="811" spans="4:128" x14ac:dyDescent="0.25">
      <c r="D811" s="40" t="str">
        <f>"select '" &amp; TRIM(D802) &amp; "' bAgreementNumber, '" &amp; TRIM(M802) &amp; "' bChassisNumber, '" &amp; TRIM(V802) &amp; "' bEngineNumber, '" &amp; TRIM(SUBSTITUTE(AB802, " ", "")) &amp; "' bPoliceNumber, '" &amp; TRIM(AL802) &amp; "' as bColour, '" &amp; TRIM(AT802) &amp; "' aAgreementNumber, '" &amp; TRIM(BC802) &amp; "' aChassisNumber, '" &amp; TRIM(BL802) &amp; "' aEngineNumber, '" &amp; TRIM(SUBSTITUTE(BR802, " ", "")) &amp; "' aPoliceNumber, '" &amp; TRIM(CB802) &amp; "' aColour union all"</f>
        <v>select '0001035/4/08/05/2023' bAgreementNumber, 'MHKP3CA1JLK208883' bChassisNumber, '3SZDGX5542' bEngineNumber, 'B9241PCQ' bPoliceNumber, 'PUTIH' as bColour, '0001035/4/08/05/2023' aAgreementNumber, 'MHKP3BA1JPK185386' aChassisNumber, 'K3MJ38548' aEngineNumber, 'B9697UXC' aPoliceNumber, 'PUTIH SILVER' aColour union all</v>
      </c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  <c r="CP811" s="40"/>
      <c r="CQ811" s="40"/>
      <c r="CR811" s="40"/>
      <c r="CS811" s="40"/>
      <c r="CT811" s="40"/>
      <c r="CU811" s="40"/>
      <c r="CV811" s="40"/>
      <c r="CW811" s="40"/>
      <c r="CX811" s="40"/>
      <c r="CY811" s="40"/>
      <c r="CZ811" s="40"/>
      <c r="DA811" s="40"/>
      <c r="DB811" s="40"/>
      <c r="DC811" s="40"/>
      <c r="DD811" s="40"/>
      <c r="DE811" s="40"/>
      <c r="DF811" s="40"/>
      <c r="DG811" s="40"/>
      <c r="DH811" s="40"/>
      <c r="DI811" s="40"/>
      <c r="DJ811" s="40"/>
      <c r="DK811" s="40"/>
      <c r="DL811" s="40"/>
      <c r="DM811" s="40"/>
      <c r="DN811" s="40"/>
      <c r="DO811" s="40"/>
      <c r="DP811" s="40"/>
      <c r="DQ811" s="40"/>
      <c r="DR811" s="40"/>
      <c r="DS811" s="40"/>
      <c r="DT811" s="40"/>
      <c r="DU811" s="40"/>
      <c r="DV811" s="40"/>
      <c r="DW811" s="40"/>
      <c r="DX811" s="40"/>
    </row>
    <row r="812" spans="4:128" x14ac:dyDescent="0.25">
      <c r="D812" s="40" t="str">
        <f>"select '" &amp; TRIM(D803) &amp; "' bAgreementNumber, '" &amp; TRIM(M803) &amp; "' bChassisNumber, '" &amp; TRIM(V803) &amp; "' bEngineNumber, '" &amp; TRIM(SUBSTITUTE(AB803, " ", "")) &amp; "' bPoliceNumber, '" &amp; TRIM(AL803) &amp; "' as bColour, '" &amp; TRIM(AT803) &amp; "' aAgreementNumber, '" &amp; TRIM(BC803) &amp; "' aChassisNumber, '" &amp; TRIM(BL803) &amp; "' aEngineNumber, '" &amp; TRIM(SUBSTITUTE(BR803, " ", "")) &amp; "' aPoliceNumber, '" &amp; TRIM(CB803) &amp; "' aColour union all"</f>
        <v>select '0001034/4/08/05/2023' bAgreementNumber, 'MHKP3CA1JLK209859' bChassisNumber, '3SZDGX7326' bEngineNumber, 'B9235PCQ' bPoliceNumber, 'PUTIH' as bColour, '0001034/4/08/05/2023' aAgreementNumber, 'MHKP3BA1JPK184785' aChassisNumber, 'K3MJ37228' aEngineNumber, 'B9695UXC' aPoliceNumber, 'PUTIH SILVER' aColour union all</v>
      </c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  <c r="CP812" s="40"/>
      <c r="CQ812" s="40"/>
      <c r="CR812" s="40"/>
      <c r="CS812" s="40"/>
      <c r="CT812" s="40"/>
      <c r="CU812" s="40"/>
      <c r="CV812" s="40"/>
      <c r="CW812" s="40"/>
      <c r="CX812" s="40"/>
      <c r="CY812" s="40"/>
      <c r="CZ812" s="40"/>
      <c r="DA812" s="40"/>
      <c r="DB812" s="40"/>
      <c r="DC812" s="40"/>
      <c r="DD812" s="40"/>
      <c r="DE812" s="40"/>
      <c r="DF812" s="40"/>
      <c r="DG812" s="40"/>
      <c r="DH812" s="40"/>
      <c r="DI812" s="40"/>
      <c r="DJ812" s="40"/>
      <c r="DK812" s="40"/>
      <c r="DL812" s="40"/>
      <c r="DM812" s="40"/>
      <c r="DN812" s="40"/>
      <c r="DO812" s="40"/>
      <c r="DP812" s="40"/>
      <c r="DQ812" s="40"/>
      <c r="DR812" s="40"/>
      <c r="DS812" s="40"/>
      <c r="DT812" s="40"/>
      <c r="DU812" s="40"/>
      <c r="DV812" s="40"/>
      <c r="DW812" s="40"/>
      <c r="DX812" s="40"/>
    </row>
    <row r="813" spans="4:128" x14ac:dyDescent="0.25">
      <c r="D813" s="40" t="str">
        <f>"select '" &amp; TRIM(D804) &amp; "' bAgreementNumber, '" &amp; TRIM(M804) &amp; "' bChassisNumber, '" &amp; TRIM(V804) &amp; "' bEngineNumber, '" &amp; TRIM(SUBSTITUTE(AB804, " ", "")) &amp; "' bPoliceNumber, '" &amp; TRIM(AL804) &amp; "' as bColour, '" &amp; TRIM(AT804) &amp; "' aAgreementNumber, '" &amp; TRIM(BC804) &amp; "' aChassisNumber, '" &amp; TRIM(BL804) &amp; "' aEngineNumber, '" &amp; TRIM(SUBSTITUTE(BR804, " ", "")) &amp; "' aPoliceNumber, '" &amp; TRIM(CB804) &amp; "' aColour union all"</f>
        <v>select '0001036/4/08/05/2023' bAgreementNumber, 'MHKP3CA1JLK208859' bChassisNumber, '3SZDGX5618' bEngineNumber, 'B9237PCQ' bPoliceNumber, 'PUTIH' as bColour, '0001036/4/08/05/2023' aAgreementNumber, 'MHKP3BA1JPK183571' aChassisNumber, 'K3MJ35387' aEngineNumber, 'B9434UXC' aPoliceNumber, 'PUTIH' aColour union all</v>
      </c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  <c r="CP813" s="40"/>
      <c r="CQ813" s="40"/>
      <c r="CR813" s="40"/>
      <c r="CS813" s="40"/>
      <c r="CT813" s="40"/>
      <c r="CU813" s="40"/>
      <c r="CV813" s="40"/>
      <c r="CW813" s="40"/>
      <c r="CX813" s="40"/>
      <c r="CY813" s="40"/>
      <c r="CZ813" s="40"/>
      <c r="DA813" s="40"/>
      <c r="DB813" s="40"/>
      <c r="DC813" s="40"/>
      <c r="DD813" s="40"/>
      <c r="DE813" s="40"/>
      <c r="DF813" s="40"/>
      <c r="DG813" s="40"/>
      <c r="DH813" s="40"/>
      <c r="DI813" s="40"/>
      <c r="DJ813" s="40"/>
      <c r="DK813" s="40"/>
      <c r="DL813" s="40"/>
      <c r="DM813" s="40"/>
      <c r="DN813" s="40"/>
      <c r="DO813" s="40"/>
      <c r="DP813" s="40"/>
      <c r="DQ813" s="40"/>
      <c r="DR813" s="40"/>
      <c r="DS813" s="40"/>
      <c r="DT813" s="40"/>
      <c r="DU813" s="40"/>
      <c r="DV813" s="40"/>
      <c r="DW813" s="40"/>
      <c r="DX813" s="40"/>
    </row>
    <row r="814" spans="4:128" x14ac:dyDescent="0.25">
      <c r="D814" s="40" t="str">
        <f>"select '" &amp; TRIM(D805) &amp; "' bAgreementNumber, '" &amp; TRIM(M805) &amp; "' bChassisNumber, '" &amp; TRIM(V805) &amp; "' bEngineNumber, '" &amp; TRIM(SUBSTITUTE(AB805, " ", "")) &amp; "' bPoliceNumber, '" &amp; TRIM(AL805) &amp; "' as bColour, '" &amp; TRIM(AT805) &amp; "' aAgreementNumber, '" &amp; TRIM(BC805) &amp; "' aChassisNumber, '" &amp; TRIM(BL805) &amp; "' aEngineNumber, '" &amp; TRIM(SUBSTITUTE(BR805, " ", "")) &amp; "' aPoliceNumber, '" &amp; TRIM(CB805) &amp; "' aColour union all"</f>
        <v>select '0001364/4/01/05/2023' bAgreementNumber, 'MK2NCWTARKJ022708' bChassisNumber, '4A91HB0994' bEngineNumber, 'B2120SIY' bPoliceNumber, 'PUTIH' as bColour, '0001364/4/01/05/2023' aAgreementNumber, 'MHYANC22SPJ103618' aChassisNumber, 'K15BT1515754' aEngineNumber, 'B2022PZK' aPoliceNumber, 'COKLAT MUDA (BRAVE KHAKI)' aColour union all</v>
      </c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  <c r="CP814" s="40"/>
      <c r="CQ814" s="40"/>
      <c r="CR814" s="40"/>
      <c r="CS814" s="40"/>
      <c r="CT814" s="40"/>
      <c r="CU814" s="40"/>
      <c r="CV814" s="40"/>
      <c r="CW814" s="40"/>
      <c r="CX814" s="40"/>
      <c r="CY814" s="40"/>
      <c r="CZ814" s="40"/>
      <c r="DA814" s="40"/>
      <c r="DB814" s="40"/>
      <c r="DC814" s="40"/>
      <c r="DD814" s="40"/>
      <c r="DE814" s="40"/>
      <c r="DF814" s="40"/>
      <c r="DG814" s="40"/>
      <c r="DH814" s="40"/>
      <c r="DI814" s="40"/>
      <c r="DJ814" s="40"/>
      <c r="DK814" s="40"/>
      <c r="DL814" s="40"/>
      <c r="DM814" s="40"/>
      <c r="DN814" s="40"/>
      <c r="DO814" s="40"/>
      <c r="DP814" s="40"/>
      <c r="DQ814" s="40"/>
      <c r="DR814" s="40"/>
      <c r="DS814" s="40"/>
      <c r="DT814" s="40"/>
      <c r="DU814" s="40"/>
      <c r="DV814" s="40"/>
      <c r="DW814" s="40"/>
      <c r="DX814" s="40"/>
    </row>
    <row r="815" spans="4:128" x14ac:dyDescent="0.25">
      <c r="D815" s="40" t="str">
        <f>"select '" &amp; TRIM(D806) &amp; "' bAgreementNumber, '" &amp; TRIM(M806) &amp; "' bChassisNumber, '" &amp; TRIM(V806) &amp; "' bEngineNumber, '" &amp; TRIM(SUBSTITUTE(AB806, " ", "")) &amp; "' bPoliceNumber, '" &amp; TRIM(AL806) &amp; "' as bColour, '" &amp; TRIM(AT806) &amp; "' aAgreementNumber, '" &amp; TRIM(BC806) &amp; "' aChassisNumber, '" &amp; TRIM(BL806) &amp; "' aEngineNumber, '" &amp; TRIM(SUBSTITUTE(BR806, " ", "")) &amp; "' aPoliceNumber, '" &amp; TRIM(CB806) &amp; "' aColour union all"</f>
        <v>select '0001365/4/01/05/2023' bAgreementNumber, 'MK2NCWPARKJ002722' bChassisNumber, '4A91GR1946' bEngineNumber, 'B2813UKY' bPoliceNumber, 'SILVER' as bColour, '0001365/4/01/05/2023' aAgreementNumber, 'MHKAA1AY6PK031446' aChassisNumber, '1NRG232535' aEngineNumber, 'B2977PZL' aPoliceNumber, 'ABU ABU' aColour union all</v>
      </c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  <c r="CP815" s="40"/>
      <c r="CQ815" s="40"/>
      <c r="CR815" s="40"/>
      <c r="CS815" s="40"/>
      <c r="CT815" s="40"/>
      <c r="CU815" s="40"/>
      <c r="CV815" s="40"/>
      <c r="CW815" s="40"/>
      <c r="CX815" s="40"/>
      <c r="CY815" s="40"/>
      <c r="CZ815" s="40"/>
      <c r="DA815" s="40"/>
      <c r="DB815" s="40"/>
      <c r="DC815" s="40"/>
      <c r="DD815" s="40"/>
      <c r="DE815" s="40"/>
      <c r="DF815" s="40"/>
      <c r="DG815" s="40"/>
      <c r="DH815" s="40"/>
      <c r="DI815" s="40"/>
      <c r="DJ815" s="40"/>
      <c r="DK815" s="40"/>
      <c r="DL815" s="40"/>
      <c r="DM815" s="40"/>
      <c r="DN815" s="40"/>
      <c r="DO815" s="40"/>
      <c r="DP815" s="40"/>
      <c r="DQ815" s="40"/>
      <c r="DR815" s="40"/>
      <c r="DS815" s="40"/>
      <c r="DT815" s="40"/>
      <c r="DU815" s="40"/>
      <c r="DV815" s="40"/>
      <c r="DW815" s="40"/>
      <c r="DX815" s="40"/>
    </row>
    <row r="816" spans="4:128" x14ac:dyDescent="0.25"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  <c r="CP816" s="40"/>
      <c r="CQ816" s="40"/>
      <c r="CR816" s="40"/>
      <c r="CS816" s="40"/>
      <c r="CT816" s="40"/>
      <c r="CU816" s="40"/>
      <c r="CV816" s="40"/>
      <c r="CW816" s="40"/>
      <c r="CX816" s="40"/>
      <c r="CY816" s="40"/>
      <c r="CZ816" s="40"/>
      <c r="DA816" s="40"/>
      <c r="DB816" s="40"/>
      <c r="DC816" s="40"/>
      <c r="DD816" s="40"/>
      <c r="DE816" s="40"/>
      <c r="DF816" s="40"/>
      <c r="DG816" s="40"/>
      <c r="DH816" s="40"/>
      <c r="DI816" s="40"/>
      <c r="DJ816" s="40"/>
      <c r="DK816" s="40"/>
      <c r="DL816" s="40"/>
      <c r="DM816" s="40"/>
      <c r="DN816" s="40"/>
      <c r="DO816" s="40"/>
      <c r="DP816" s="40"/>
      <c r="DQ816" s="40"/>
      <c r="DR816" s="40"/>
      <c r="DS816" s="40"/>
      <c r="DT816" s="40"/>
      <c r="DU816" s="40"/>
      <c r="DV816" s="40"/>
      <c r="DW816" s="40"/>
      <c r="DX816" s="40"/>
    </row>
    <row r="817" spans="4:128" x14ac:dyDescent="0.25">
      <c r="D817" s="40" t="str">
        <f>"select 'X' bAgreementNumber, 'X' bChassisNumber, 'X' bEngineNumber, 'X' bPoliceNumber, 'X' aAgreementNumber, 'X' aChassisNumber, 'X' aEngineNumber, 'X' aPoliceNumber"</f>
        <v>select 'X' bAgreementNumber, 'X' bChassisNumber, 'X' bEngineNumber, 'X' bPoliceNumber, 'X' aAgreementNumber, 'X' aChassisNumber, 'X' aEngineNumber, 'X' aPoliceNumber</v>
      </c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  <c r="CP817" s="40"/>
      <c r="CQ817" s="40"/>
      <c r="CR817" s="40"/>
      <c r="CS817" s="40"/>
      <c r="CT817" s="40"/>
      <c r="CU817" s="40"/>
      <c r="CV817" s="40"/>
      <c r="CW817" s="40"/>
      <c r="CX817" s="40"/>
      <c r="CY817" s="40"/>
      <c r="CZ817" s="40"/>
      <c r="DA817" s="40"/>
      <c r="DB817" s="40"/>
      <c r="DC817" s="40"/>
      <c r="DD817" s="40"/>
      <c r="DE817" s="40"/>
      <c r="DF817" s="40"/>
      <c r="DG817" s="40"/>
      <c r="DH817" s="40"/>
      <c r="DI817" s="40"/>
      <c r="DJ817" s="40"/>
      <c r="DK817" s="40"/>
      <c r="DL817" s="40"/>
      <c r="DM817" s="40"/>
      <c r="DN817" s="40"/>
      <c r="DO817" s="40"/>
      <c r="DP817" s="40"/>
      <c r="DQ817" s="40"/>
      <c r="DR817" s="40"/>
      <c r="DS817" s="40"/>
      <c r="DT817" s="40"/>
      <c r="DU817" s="40"/>
      <c r="DV817" s="40"/>
      <c r="DW817" s="40"/>
      <c r="DX817" s="40"/>
    </row>
    <row r="818" spans="4:128" x14ac:dyDescent="0.25"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  <c r="CP818" s="40"/>
      <c r="CQ818" s="40"/>
      <c r="CR818" s="40"/>
      <c r="CS818" s="40"/>
      <c r="CT818" s="40"/>
      <c r="CU818" s="40"/>
      <c r="CV818" s="40"/>
      <c r="CW818" s="40"/>
      <c r="CX818" s="40"/>
      <c r="CY818" s="40"/>
      <c r="CZ818" s="40"/>
      <c r="DA818" s="40"/>
      <c r="DB818" s="40"/>
      <c r="DC818" s="40"/>
      <c r="DD818" s="40"/>
      <c r="DE818" s="40"/>
      <c r="DF818" s="40"/>
      <c r="DG818" s="40"/>
      <c r="DH818" s="40"/>
      <c r="DI818" s="40"/>
      <c r="DJ818" s="40"/>
      <c r="DK818" s="40"/>
      <c r="DL818" s="40"/>
      <c r="DM818" s="40"/>
      <c r="DN818" s="40"/>
      <c r="DO818" s="40"/>
      <c r="DP818" s="40"/>
      <c r="DQ818" s="40"/>
      <c r="DR818" s="40"/>
      <c r="DS818" s="40"/>
      <c r="DT818" s="40"/>
      <c r="DU818" s="40"/>
      <c r="DV818" s="40"/>
      <c r="DW818" s="40"/>
      <c r="DX818" s="40"/>
    </row>
    <row r="819" spans="4:128" x14ac:dyDescent="0.25">
      <c r="D819" s="39" t="s">
        <v>326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14"/>
      <c r="DC819" s="14"/>
      <c r="DD819" s="14"/>
      <c r="DE819" s="14"/>
      <c r="DF819" s="14"/>
      <c r="DG819" s="14"/>
      <c r="DH819" s="14"/>
      <c r="DI819" s="14"/>
      <c r="DJ819" s="14"/>
      <c r="DK819" s="14"/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</row>
    <row r="820" spans="4:128" x14ac:dyDescent="0.25">
      <c r="D820" s="39" t="s">
        <v>337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14"/>
      <c r="DC820" s="14"/>
      <c r="DD820" s="14"/>
      <c r="DE820" s="14"/>
      <c r="DF820" s="14"/>
      <c r="DG820" s="14"/>
      <c r="DH820" s="14"/>
      <c r="DI820" s="14"/>
      <c r="DJ820" s="14"/>
      <c r="DK820" s="14"/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</row>
    <row r="821" spans="4:128" x14ac:dyDescent="0.25">
      <c r="D821" s="40" t="s">
        <v>328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  <c r="CG821" s="36"/>
      <c r="CH821" s="36"/>
      <c r="CI821" s="36"/>
      <c r="CJ821" s="36"/>
      <c r="CK821" s="36"/>
      <c r="CL821" s="36"/>
      <c r="CM821" s="36"/>
      <c r="CN821" s="36"/>
      <c r="CO821" s="36"/>
      <c r="CP821" s="36"/>
      <c r="CQ821" s="36"/>
      <c r="CR821" s="36"/>
      <c r="CS821" s="36"/>
      <c r="CT821" s="36"/>
      <c r="CU821" s="36"/>
      <c r="CV821" s="36"/>
      <c r="CW821" s="36"/>
      <c r="CX821" s="36"/>
      <c r="CY821" s="36"/>
      <c r="CZ821" s="36"/>
      <c r="DA821" s="36"/>
      <c r="DB821" s="36"/>
      <c r="DC821" s="36"/>
      <c r="DD821" s="36"/>
      <c r="DE821" s="36"/>
      <c r="DF821" s="36"/>
      <c r="DG821" s="36"/>
      <c r="DH821" s="36"/>
      <c r="DI821" s="36"/>
      <c r="DJ821" s="36"/>
      <c r="DK821" s="36"/>
      <c r="DL821" s="36"/>
      <c r="DM821" s="36"/>
      <c r="DN821" s="36"/>
      <c r="DO821" s="36"/>
      <c r="DP821" s="36"/>
      <c r="DQ821" s="36"/>
      <c r="DR821" s="36"/>
      <c r="DS821" s="36"/>
      <c r="DT821" s="36"/>
      <c r="DU821" s="36"/>
      <c r="DV821" s="36"/>
      <c r="DW821" s="36"/>
      <c r="DX821" s="36"/>
    </row>
    <row r="822" spans="4:128" x14ac:dyDescent="0.25">
      <c r="D822" s="40" t="s">
        <v>347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6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6"/>
      <c r="DX822" s="36"/>
    </row>
    <row r="823" spans="4:128" x14ac:dyDescent="0.25">
      <c r="D823" s="40" t="s">
        <v>349</v>
      </c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  <c r="CG823" s="36"/>
      <c r="CH823" s="36"/>
      <c r="CI823" s="36"/>
      <c r="CJ823" s="36"/>
      <c r="CK823" s="36"/>
      <c r="CL823" s="36"/>
      <c r="CM823" s="36"/>
      <c r="CN823" s="36"/>
      <c r="CO823" s="36"/>
      <c r="CP823" s="36"/>
      <c r="CQ823" s="36"/>
      <c r="CR823" s="36"/>
      <c r="CS823" s="36"/>
      <c r="CT823" s="36"/>
      <c r="CU823" s="36"/>
      <c r="CV823" s="36"/>
      <c r="CW823" s="36"/>
      <c r="CX823" s="36"/>
      <c r="CY823" s="36"/>
      <c r="CZ823" s="36"/>
      <c r="DA823" s="36"/>
      <c r="DB823" s="36"/>
      <c r="DC823" s="36"/>
      <c r="DD823" s="36"/>
      <c r="DE823" s="36"/>
      <c r="DF823" s="36"/>
      <c r="DG823" s="36"/>
      <c r="DH823" s="36"/>
      <c r="DI823" s="36"/>
      <c r="DJ823" s="36"/>
      <c r="DK823" s="36"/>
      <c r="DL823" s="36"/>
      <c r="DM823" s="36"/>
      <c r="DN823" s="36"/>
      <c r="DO823" s="36"/>
      <c r="DP823" s="36"/>
      <c r="DQ823" s="36"/>
      <c r="DR823" s="36"/>
      <c r="DS823" s="36"/>
      <c r="DT823" s="36"/>
      <c r="DU823" s="36"/>
      <c r="DV823" s="36"/>
      <c r="DW823" s="36"/>
      <c r="DX823" s="36"/>
    </row>
    <row r="824" spans="4:128" x14ac:dyDescent="0.25">
      <c r="D824" s="40" t="s">
        <v>367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  <c r="CG824" s="36"/>
      <c r="CH824" s="36"/>
      <c r="CI824" s="36"/>
      <c r="CJ824" s="36"/>
      <c r="CK824" s="36"/>
      <c r="CL824" s="36"/>
      <c r="CM824" s="36"/>
      <c r="CN824" s="36"/>
      <c r="CO824" s="36"/>
      <c r="CP824" s="36"/>
      <c r="CQ824" s="36"/>
      <c r="CR824" s="36"/>
      <c r="CS824" s="36"/>
      <c r="CT824" s="36"/>
      <c r="CU824" s="36"/>
      <c r="CV824" s="36"/>
      <c r="CW824" s="36"/>
      <c r="CX824" s="36"/>
      <c r="CY824" s="36"/>
      <c r="CZ824" s="36"/>
      <c r="DA824" s="36"/>
      <c r="DB824" s="36"/>
      <c r="DC824" s="36"/>
      <c r="DD824" s="36"/>
      <c r="DE824" s="36"/>
      <c r="DF824" s="36"/>
      <c r="DG824" s="36"/>
      <c r="DH824" s="36"/>
      <c r="DI824" s="36"/>
      <c r="DJ824" s="36"/>
      <c r="DK824" s="36"/>
      <c r="DL824" s="36"/>
      <c r="DM824" s="36"/>
      <c r="DN824" s="36"/>
      <c r="DO824" s="36"/>
      <c r="DP824" s="36"/>
      <c r="DQ824" s="36"/>
      <c r="DR824" s="36"/>
      <c r="DS824" s="36"/>
      <c r="DT824" s="36"/>
      <c r="DU824" s="36"/>
      <c r="DV824" s="36"/>
      <c r="DW824" s="36"/>
      <c r="DX824" s="36"/>
    </row>
    <row r="825" spans="4:128" x14ac:dyDescent="0.25">
      <c r="D825" s="40" t="s">
        <v>450</v>
      </c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  <c r="CG825" s="36"/>
      <c r="CH825" s="36"/>
      <c r="CI825" s="36"/>
      <c r="CJ825" s="36"/>
      <c r="CK825" s="36"/>
      <c r="CL825" s="36"/>
      <c r="CM825" s="36"/>
      <c r="CN825" s="36"/>
      <c r="CO825" s="36"/>
      <c r="CP825" s="36"/>
      <c r="CQ825" s="36"/>
      <c r="CR825" s="36"/>
      <c r="CS825" s="36"/>
      <c r="CT825" s="36"/>
      <c r="CU825" s="36"/>
      <c r="CV825" s="36"/>
      <c r="CW825" s="36"/>
      <c r="CX825" s="36"/>
      <c r="CY825" s="36"/>
      <c r="CZ825" s="36"/>
      <c r="DA825" s="36"/>
      <c r="DB825" s="36"/>
      <c r="DC825" s="36"/>
      <c r="DD825" s="36"/>
      <c r="DE825" s="36"/>
      <c r="DF825" s="36"/>
      <c r="DG825" s="36"/>
      <c r="DH825" s="36"/>
      <c r="DI825" s="36"/>
      <c r="DJ825" s="36"/>
      <c r="DK825" s="36"/>
      <c r="DL825" s="36"/>
      <c r="DM825" s="36"/>
      <c r="DN825" s="36"/>
      <c r="DO825" s="36"/>
      <c r="DP825" s="36"/>
      <c r="DQ825" s="36"/>
      <c r="DR825" s="36"/>
      <c r="DS825" s="36"/>
      <c r="DT825" s="36"/>
      <c r="DU825" s="36"/>
      <c r="DV825" s="36"/>
      <c r="DW825" s="36"/>
      <c r="DX825" s="36"/>
    </row>
    <row r="826" spans="4:128" x14ac:dyDescent="0.25">
      <c r="D826" s="32" t="s">
        <v>327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  <c r="CG826" s="36"/>
      <c r="CH826" s="36"/>
      <c r="CI826" s="36"/>
      <c r="CJ826" s="36"/>
      <c r="CK826" s="36"/>
      <c r="CL826" s="36"/>
      <c r="CM826" s="36"/>
      <c r="CN826" s="36"/>
      <c r="CO826" s="36"/>
      <c r="CP826" s="36"/>
      <c r="CQ826" s="36"/>
      <c r="CR826" s="36"/>
      <c r="CS826" s="36"/>
      <c r="CT826" s="36"/>
      <c r="CU826" s="36"/>
      <c r="CV826" s="36"/>
      <c r="CW826" s="36"/>
      <c r="CX826" s="36"/>
      <c r="CY826" s="36"/>
      <c r="CZ826" s="36"/>
      <c r="DA826" s="36"/>
      <c r="DB826" s="36"/>
      <c r="DC826" s="36"/>
      <c r="DD826" s="36"/>
      <c r="DE826" s="36"/>
      <c r="DF826" s="36"/>
      <c r="DG826" s="36"/>
      <c r="DH826" s="36"/>
      <c r="DI826" s="36"/>
      <c r="DJ826" s="36"/>
      <c r="DK826" s="36"/>
      <c r="DL826" s="36"/>
      <c r="DM826" s="36"/>
      <c r="DN826" s="36"/>
      <c r="DO826" s="36"/>
      <c r="DP826" s="36"/>
      <c r="DQ826" s="36"/>
      <c r="DR826" s="36"/>
      <c r="DS826" s="36"/>
      <c r="DT826" s="36"/>
      <c r="DU826" s="36"/>
      <c r="DV826" s="36"/>
      <c r="DW826" s="36"/>
      <c r="DX826" s="36"/>
    </row>
    <row r="827" spans="4:128" x14ac:dyDescent="0.25">
      <c r="D827" s="40" t="s">
        <v>348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6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6"/>
      <c r="DX827" s="36"/>
    </row>
    <row r="828" spans="4:128" x14ac:dyDescent="0.25">
      <c r="D828" s="40" t="s">
        <v>318</v>
      </c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  <c r="CG828" s="36"/>
      <c r="CH828" s="36"/>
      <c r="CI828" s="36"/>
      <c r="CJ828" s="36"/>
      <c r="CK828" s="36"/>
      <c r="CL828" s="36"/>
      <c r="CM828" s="36"/>
      <c r="CN828" s="36"/>
      <c r="CO828" s="36"/>
      <c r="CP828" s="36"/>
      <c r="CQ828" s="36"/>
      <c r="CR828" s="36"/>
      <c r="CS828" s="36"/>
      <c r="CT828" s="36"/>
      <c r="CU828" s="36"/>
      <c r="CV828" s="36"/>
      <c r="CW828" s="36"/>
      <c r="CX828" s="36"/>
      <c r="CY828" s="36"/>
      <c r="CZ828" s="36"/>
      <c r="DA828" s="36"/>
      <c r="DB828" s="36"/>
      <c r="DC828" s="36"/>
      <c r="DD828" s="36"/>
      <c r="DE828" s="36"/>
      <c r="DF828" s="36"/>
      <c r="DG828" s="36"/>
      <c r="DH828" s="36"/>
      <c r="DI828" s="36"/>
      <c r="DJ828" s="36"/>
      <c r="DK828" s="36"/>
      <c r="DL828" s="36"/>
      <c r="DM828" s="36"/>
      <c r="DN828" s="36"/>
      <c r="DO828" s="36"/>
      <c r="DP828" s="36"/>
      <c r="DQ828" s="36"/>
      <c r="DR828" s="36"/>
      <c r="DS828" s="36"/>
      <c r="DT828" s="36"/>
      <c r="DU828" s="36"/>
      <c r="DV828" s="36"/>
      <c r="DW828" s="36"/>
      <c r="DX828" s="36"/>
    </row>
    <row r="829" spans="4:128" x14ac:dyDescent="0.25">
      <c r="D829" s="40" t="s">
        <v>427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  <c r="CG829" s="36"/>
      <c r="CH829" s="36"/>
      <c r="CI829" s="36"/>
      <c r="CJ829" s="36"/>
      <c r="CK829" s="36"/>
      <c r="CL829" s="36"/>
      <c r="CM829" s="36"/>
      <c r="CN829" s="36"/>
      <c r="CO829" s="36"/>
      <c r="CP829" s="36"/>
      <c r="CQ829" s="36"/>
      <c r="CR829" s="36"/>
      <c r="CS829" s="36"/>
      <c r="CT829" s="36"/>
      <c r="CU829" s="36"/>
      <c r="CV829" s="36"/>
      <c r="CW829" s="36"/>
      <c r="CX829" s="36"/>
      <c r="CY829" s="36"/>
      <c r="CZ829" s="36"/>
      <c r="DA829" s="36"/>
      <c r="DB829" s="36"/>
      <c r="DC829" s="36"/>
      <c r="DD829" s="36"/>
      <c r="DE829" s="36"/>
      <c r="DF829" s="36"/>
      <c r="DG829" s="36"/>
      <c r="DH829" s="36"/>
      <c r="DI829" s="36"/>
      <c r="DJ829" s="36"/>
      <c r="DK829" s="36"/>
      <c r="DL829" s="36"/>
      <c r="DM829" s="36"/>
      <c r="DN829" s="36"/>
      <c r="DO829" s="36"/>
      <c r="DP829" s="36"/>
      <c r="DQ829" s="36"/>
      <c r="DR829" s="36"/>
      <c r="DS829" s="36"/>
      <c r="DT829" s="36"/>
      <c r="DU829" s="36"/>
      <c r="DV829" s="36"/>
      <c r="DW829" s="36"/>
      <c r="DX829" s="36"/>
    </row>
    <row r="830" spans="4:128" x14ac:dyDescent="0.25">
      <c r="D830" s="40" t="s">
        <v>428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  <c r="CG830" s="36"/>
      <c r="CH830" s="36"/>
      <c r="CI830" s="36"/>
      <c r="CJ830" s="36"/>
      <c r="CK830" s="36"/>
      <c r="CL830" s="36"/>
      <c r="CM830" s="36"/>
      <c r="CN830" s="36"/>
      <c r="CO830" s="36"/>
      <c r="CP830" s="36"/>
      <c r="CQ830" s="36"/>
      <c r="CR830" s="36"/>
      <c r="CS830" s="36"/>
      <c r="CT830" s="36"/>
      <c r="CU830" s="36"/>
      <c r="CV830" s="36"/>
      <c r="CW830" s="36"/>
      <c r="CX830" s="36"/>
      <c r="CY830" s="36"/>
      <c r="CZ830" s="36"/>
      <c r="DA830" s="36"/>
      <c r="DB830" s="36"/>
      <c r="DC830" s="36"/>
      <c r="DD830" s="36"/>
      <c r="DE830" s="36"/>
      <c r="DF830" s="36"/>
      <c r="DG830" s="36"/>
      <c r="DH830" s="36"/>
      <c r="DI830" s="36"/>
      <c r="DJ830" s="36"/>
      <c r="DK830" s="36"/>
      <c r="DL830" s="36"/>
      <c r="DM830" s="36"/>
      <c r="DN830" s="36"/>
      <c r="DO830" s="36"/>
      <c r="DP830" s="36"/>
      <c r="DQ830" s="36"/>
      <c r="DR830" s="36"/>
      <c r="DS830" s="36"/>
      <c r="DT830" s="36"/>
      <c r="DU830" s="36"/>
      <c r="DV830" s="36"/>
      <c r="DW830" s="36"/>
      <c r="DX830" s="36"/>
    </row>
    <row r="831" spans="4:128" x14ac:dyDescent="0.25">
      <c r="D831" s="40" t="s">
        <v>451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  <c r="CG831" s="36"/>
      <c r="CH831" s="36"/>
      <c r="CI831" s="36"/>
      <c r="CJ831" s="36"/>
      <c r="CK831" s="36"/>
      <c r="CL831" s="36"/>
      <c r="CM831" s="36"/>
      <c r="CN831" s="36"/>
      <c r="CO831" s="36"/>
      <c r="CP831" s="36"/>
      <c r="CQ831" s="36"/>
      <c r="CR831" s="36"/>
      <c r="CS831" s="36"/>
      <c r="CT831" s="36"/>
      <c r="CU831" s="36"/>
      <c r="CV831" s="36"/>
      <c r="CW831" s="36"/>
      <c r="CX831" s="36"/>
      <c r="CY831" s="36"/>
      <c r="CZ831" s="36"/>
      <c r="DA831" s="36"/>
      <c r="DB831" s="36"/>
      <c r="DC831" s="36"/>
      <c r="DD831" s="36"/>
      <c r="DE831" s="36"/>
      <c r="DF831" s="36"/>
      <c r="DG831" s="36"/>
      <c r="DH831" s="36"/>
      <c r="DI831" s="36"/>
      <c r="DJ831" s="36"/>
      <c r="DK831" s="36"/>
      <c r="DL831" s="36"/>
      <c r="DM831" s="36"/>
      <c r="DN831" s="36"/>
      <c r="DO831" s="36"/>
      <c r="DP831" s="36"/>
      <c r="DQ831" s="36"/>
      <c r="DR831" s="36"/>
      <c r="DS831" s="36"/>
      <c r="DT831" s="36"/>
      <c r="DU831" s="36"/>
      <c r="DV831" s="36"/>
      <c r="DW831" s="36"/>
      <c r="DX831" s="36"/>
    </row>
    <row r="832" spans="4:128" x14ac:dyDescent="0.25">
      <c r="D832" s="40" t="s">
        <v>452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6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6"/>
      <c r="DX832" s="36"/>
    </row>
    <row r="833" spans="4:128" x14ac:dyDescent="0.25">
      <c r="D833" s="40" t="s">
        <v>361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  <c r="CG833" s="36"/>
      <c r="CH833" s="36"/>
      <c r="CI833" s="36"/>
      <c r="CJ833" s="36"/>
      <c r="CK833" s="36"/>
      <c r="CL833" s="36"/>
      <c r="CM833" s="36"/>
      <c r="CN833" s="36"/>
      <c r="CO833" s="36"/>
      <c r="CP833" s="36"/>
      <c r="CQ833" s="36"/>
      <c r="CR833" s="36"/>
      <c r="CS833" s="36"/>
      <c r="CT833" s="36"/>
      <c r="CU833" s="36"/>
      <c r="CV833" s="36"/>
      <c r="CW833" s="36"/>
      <c r="CX833" s="36"/>
      <c r="CY833" s="36"/>
      <c r="CZ833" s="36"/>
      <c r="DA833" s="36"/>
      <c r="DB833" s="36"/>
      <c r="DC833" s="36"/>
      <c r="DD833" s="36"/>
      <c r="DE833" s="36"/>
      <c r="DF833" s="36"/>
      <c r="DG833" s="36"/>
      <c r="DH833" s="36"/>
      <c r="DI833" s="36"/>
      <c r="DJ833" s="36"/>
      <c r="DK833" s="36"/>
      <c r="DL833" s="36"/>
      <c r="DM833" s="36"/>
      <c r="DN833" s="36"/>
      <c r="DO833" s="36"/>
      <c r="DP833" s="36"/>
      <c r="DQ833" s="36"/>
      <c r="DR833" s="36"/>
      <c r="DS833" s="36"/>
      <c r="DT833" s="36"/>
      <c r="DU833" s="36"/>
      <c r="DV833" s="36"/>
      <c r="DW833" s="36"/>
      <c r="DX833" s="36"/>
    </row>
    <row r="834" spans="4:128" x14ac:dyDescent="0.25">
      <c r="D834" s="40" t="s">
        <v>257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  <c r="CG834" s="36"/>
      <c r="CH834" s="36"/>
      <c r="CI834" s="36"/>
      <c r="CJ834" s="36"/>
      <c r="CK834" s="36"/>
      <c r="CL834" s="36"/>
      <c r="CM834" s="36"/>
      <c r="CN834" s="36"/>
      <c r="CO834" s="36"/>
      <c r="CP834" s="36"/>
      <c r="CQ834" s="36"/>
      <c r="CR834" s="36"/>
      <c r="CS834" s="36"/>
      <c r="CT834" s="36"/>
      <c r="CU834" s="36"/>
      <c r="CV834" s="36"/>
      <c r="CW834" s="36"/>
      <c r="CX834" s="36"/>
      <c r="CY834" s="36"/>
      <c r="CZ834" s="36"/>
      <c r="DA834" s="36"/>
      <c r="DB834" s="36"/>
      <c r="DC834" s="36"/>
      <c r="DD834" s="36"/>
      <c r="DE834" s="36"/>
      <c r="DF834" s="36"/>
      <c r="DG834" s="36"/>
      <c r="DH834" s="36"/>
      <c r="DI834" s="36"/>
      <c r="DJ834" s="36"/>
      <c r="DK834" s="36"/>
      <c r="DL834" s="36"/>
      <c r="DM834" s="36"/>
      <c r="DN834" s="36"/>
      <c r="DO834" s="36"/>
      <c r="DP834" s="36"/>
      <c r="DQ834" s="36"/>
      <c r="DR834" s="36"/>
      <c r="DS834" s="36"/>
      <c r="DT834" s="36"/>
      <c r="DU834" s="36"/>
      <c r="DV834" s="36"/>
      <c r="DW834" s="36"/>
      <c r="DX834" s="36"/>
    </row>
    <row r="835" spans="4:128" x14ac:dyDescent="0.25">
      <c r="D835" s="40" t="s">
        <v>313</v>
      </c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6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6"/>
      <c r="DX835" s="36"/>
    </row>
    <row r="836" spans="4:128" x14ac:dyDescent="0.25">
      <c r="D836" s="40" t="s">
        <v>276</v>
      </c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  <c r="CG836" s="36"/>
      <c r="CH836" s="36"/>
      <c r="CI836" s="36"/>
      <c r="CJ836" s="36"/>
      <c r="CK836" s="36"/>
      <c r="CL836" s="36"/>
      <c r="CM836" s="36"/>
      <c r="CN836" s="36"/>
      <c r="CO836" s="36"/>
      <c r="CP836" s="36"/>
      <c r="CQ836" s="36"/>
      <c r="CR836" s="36"/>
      <c r="CS836" s="36"/>
      <c r="CT836" s="36"/>
      <c r="CU836" s="36"/>
      <c r="CV836" s="36"/>
      <c r="CW836" s="36"/>
      <c r="CX836" s="36"/>
      <c r="CY836" s="36"/>
      <c r="CZ836" s="36"/>
      <c r="DA836" s="36"/>
      <c r="DB836" s="36"/>
      <c r="DC836" s="36"/>
      <c r="DD836" s="36"/>
      <c r="DE836" s="36"/>
      <c r="DF836" s="36"/>
      <c r="DG836" s="36"/>
      <c r="DH836" s="36"/>
      <c r="DI836" s="36"/>
      <c r="DJ836" s="36"/>
      <c r="DK836" s="36"/>
      <c r="DL836" s="36"/>
      <c r="DM836" s="36"/>
      <c r="DN836" s="36"/>
      <c r="DO836" s="36"/>
      <c r="DP836" s="36"/>
      <c r="DQ836" s="36"/>
      <c r="DR836" s="36"/>
      <c r="DS836" s="36"/>
      <c r="DT836" s="36"/>
      <c r="DU836" s="36"/>
      <c r="DV836" s="36"/>
      <c r="DW836" s="36"/>
      <c r="DX836" s="36"/>
    </row>
    <row r="837" spans="4:128" x14ac:dyDescent="0.25">
      <c r="D837" s="40" t="s">
        <v>316</v>
      </c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  <c r="CG837" s="36"/>
      <c r="CH837" s="36"/>
      <c r="CI837" s="36"/>
      <c r="CJ837" s="36"/>
      <c r="CK837" s="36"/>
      <c r="CL837" s="36"/>
      <c r="CM837" s="36"/>
      <c r="CN837" s="36"/>
      <c r="CO837" s="36"/>
      <c r="CP837" s="36"/>
      <c r="CQ837" s="36"/>
      <c r="CR837" s="36"/>
      <c r="CS837" s="36"/>
      <c r="CT837" s="36"/>
      <c r="CU837" s="36"/>
      <c r="CV837" s="36"/>
      <c r="CW837" s="36"/>
      <c r="CX837" s="36"/>
      <c r="CY837" s="36"/>
      <c r="CZ837" s="36"/>
      <c r="DA837" s="36"/>
      <c r="DB837" s="36"/>
      <c r="DC837" s="36"/>
      <c r="DD837" s="36"/>
      <c r="DE837" s="36"/>
      <c r="DF837" s="36"/>
      <c r="DG837" s="36"/>
      <c r="DH837" s="36"/>
      <c r="DI837" s="36"/>
      <c r="DJ837" s="36"/>
      <c r="DK837" s="36"/>
      <c r="DL837" s="36"/>
      <c r="DM837" s="36"/>
      <c r="DN837" s="36"/>
      <c r="DO837" s="36"/>
      <c r="DP837" s="36"/>
      <c r="DQ837" s="36"/>
      <c r="DR837" s="36"/>
      <c r="DS837" s="36"/>
      <c r="DT837" s="36"/>
      <c r="DU837" s="36"/>
      <c r="DV837" s="36"/>
      <c r="DW837" s="36"/>
      <c r="DX837" s="36"/>
    </row>
    <row r="838" spans="4:128" x14ac:dyDescent="0.25">
      <c r="D838" s="40" t="s">
        <v>317</v>
      </c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6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6"/>
      <c r="DX838" s="36"/>
    </row>
    <row r="839" spans="4:128" x14ac:dyDescent="0.25">
      <c r="D839" s="40" t="s">
        <v>354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</row>
    <row r="840" spans="4:128" x14ac:dyDescent="0.25">
      <c r="D840" s="40" t="s">
        <v>355</v>
      </c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</row>
    <row r="841" spans="4:128" x14ac:dyDescent="0.25">
      <c r="D841" s="40" t="s">
        <v>453</v>
      </c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6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6"/>
      <c r="DX841" s="36"/>
    </row>
    <row r="842" spans="4:128" x14ac:dyDescent="0.25">
      <c r="D842" s="40" t="s">
        <v>454</v>
      </c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  <c r="CG842" s="36"/>
      <c r="CH842" s="36"/>
      <c r="CI842" s="36"/>
      <c r="CJ842" s="36"/>
      <c r="CK842" s="36"/>
      <c r="CL842" s="36"/>
      <c r="CM842" s="36"/>
      <c r="CN842" s="36"/>
      <c r="CO842" s="36"/>
      <c r="CP842" s="36"/>
      <c r="CQ842" s="36"/>
      <c r="CR842" s="36"/>
      <c r="CS842" s="36"/>
      <c r="CT842" s="36"/>
      <c r="CU842" s="36"/>
      <c r="CV842" s="36"/>
      <c r="CW842" s="36"/>
      <c r="CX842" s="36"/>
      <c r="CY842" s="36"/>
      <c r="CZ842" s="36"/>
      <c r="DA842" s="36"/>
      <c r="DB842" s="36"/>
      <c r="DC842" s="36"/>
      <c r="DD842" s="36"/>
      <c r="DE842" s="36"/>
      <c r="DF842" s="36"/>
      <c r="DG842" s="36"/>
      <c r="DH842" s="36"/>
      <c r="DI842" s="36"/>
      <c r="DJ842" s="36"/>
      <c r="DK842" s="36"/>
      <c r="DL842" s="36"/>
      <c r="DM842" s="36"/>
      <c r="DN842" s="36"/>
      <c r="DO842" s="36"/>
      <c r="DP842" s="36"/>
      <c r="DQ842" s="36"/>
      <c r="DR842" s="36"/>
      <c r="DS842" s="36"/>
      <c r="DT842" s="36"/>
      <c r="DU842" s="36"/>
      <c r="DV842" s="36"/>
      <c r="DW842" s="36"/>
      <c r="DX842" s="36"/>
    </row>
    <row r="843" spans="4:128" x14ac:dyDescent="0.25">
      <c r="D843" s="39" t="s">
        <v>338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14"/>
      <c r="DC843" s="14"/>
      <c r="DD843" s="14"/>
      <c r="DE843" s="14"/>
      <c r="DF843" s="14"/>
      <c r="DG843" s="14"/>
      <c r="DH843" s="14"/>
      <c r="DI843" s="14"/>
      <c r="DJ843" s="14"/>
      <c r="DK843" s="14"/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</row>
    <row r="844" spans="4:128" x14ac:dyDescent="0.25">
      <c r="D844" s="33" t="s">
        <v>631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14"/>
      <c r="DC844" s="14"/>
      <c r="DD844" s="14"/>
      <c r="DE844" s="14"/>
      <c r="DF844" s="14"/>
      <c r="DG844" s="14"/>
      <c r="DH844" s="14"/>
      <c r="DI844" s="14"/>
      <c r="DJ844" s="14"/>
      <c r="DK844" s="14"/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</row>
    <row r="845" spans="4:128" x14ac:dyDescent="0.25">
      <c r="D845" s="39" t="s">
        <v>359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14"/>
      <c r="DC845" s="14"/>
      <c r="DD845" s="14"/>
      <c r="DE845" s="14"/>
      <c r="DF845" s="14"/>
      <c r="DG845" s="14"/>
      <c r="DH845" s="14"/>
      <c r="DI845" s="14"/>
      <c r="DJ845" s="14"/>
      <c r="DK845" s="14"/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</row>
    <row r="846" spans="4:128" x14ac:dyDescent="0.25">
      <c r="D846" s="33" t="s">
        <v>558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14"/>
      <c r="DC846" s="14"/>
      <c r="DD846" s="14"/>
      <c r="DE846" s="14"/>
      <c r="DF846" s="14"/>
      <c r="DG846" s="14"/>
      <c r="DH846" s="14"/>
      <c r="DI846" s="14"/>
      <c r="DJ846" s="14"/>
      <c r="DK846" s="14"/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</row>
    <row r="848" spans="4:128" x14ac:dyDescent="0.25">
      <c r="D848" s="40" t="s">
        <v>331</v>
      </c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</row>
    <row r="849" spans="4:121" x14ac:dyDescent="0.25">
      <c r="D849" s="40" t="s">
        <v>311</v>
      </c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  <c r="CG849" s="36"/>
      <c r="CH849" s="36"/>
      <c r="CI849" s="36"/>
      <c r="CJ849" s="36"/>
      <c r="CK849" s="36"/>
      <c r="CL849" s="36"/>
      <c r="CM849" s="36"/>
      <c r="CN849" s="36"/>
      <c r="CO849" s="36"/>
      <c r="CP849" s="36"/>
      <c r="CQ849" s="36"/>
      <c r="CR849" s="36"/>
      <c r="CS849" s="36"/>
      <c r="CT849" s="36"/>
      <c r="CU849" s="36"/>
      <c r="CV849" s="36"/>
      <c r="CW849" s="36"/>
      <c r="CX849" s="36"/>
      <c r="CY849" s="36"/>
      <c r="CZ849" s="36"/>
      <c r="DA849" s="36"/>
      <c r="DB849" s="36"/>
      <c r="DC849" s="36"/>
      <c r="DD849" s="36"/>
      <c r="DE849" s="36"/>
      <c r="DF849" s="36"/>
      <c r="DG849" s="36"/>
      <c r="DH849" s="36"/>
      <c r="DI849" s="36"/>
      <c r="DJ849" s="36"/>
      <c r="DK849" s="36"/>
      <c r="DL849" s="36"/>
      <c r="DM849" s="36"/>
      <c r="DN849" s="36"/>
      <c r="DO849" s="36"/>
      <c r="DP849" s="36"/>
      <c r="DQ849" s="36"/>
    </row>
    <row r="850" spans="4:121" x14ac:dyDescent="0.25">
      <c r="D850" s="40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  <c r="CG850" s="36"/>
      <c r="CH850" s="36"/>
      <c r="CI850" s="36"/>
      <c r="CJ850" s="36"/>
      <c r="CK850" s="36"/>
      <c r="CL850" s="36"/>
      <c r="CM850" s="36"/>
      <c r="CN850" s="36"/>
      <c r="CO850" s="36"/>
      <c r="CP850" s="36"/>
      <c r="CQ850" s="36"/>
      <c r="CR850" s="36"/>
      <c r="CS850" s="36"/>
      <c r="CT850" s="36"/>
      <c r="CU850" s="36"/>
      <c r="CV850" s="36"/>
      <c r="CW850" s="36"/>
      <c r="CX850" s="36"/>
      <c r="CY850" s="36"/>
      <c r="CZ850" s="36"/>
      <c r="DA850" s="36"/>
      <c r="DB850" s="36"/>
      <c r="DC850" s="36"/>
      <c r="DD850" s="36"/>
      <c r="DE850" s="36"/>
      <c r="DF850" s="36"/>
      <c r="DG850" s="36"/>
      <c r="DH850" s="36"/>
      <c r="DI850" s="36"/>
      <c r="DJ850" s="36"/>
      <c r="DK850" s="36"/>
      <c r="DL850" s="36"/>
      <c r="DM850" s="36"/>
      <c r="DN850" s="36"/>
      <c r="DO850" s="36"/>
      <c r="DP850" s="36"/>
      <c r="DQ850" s="36"/>
    </row>
    <row r="851" spans="4:121" x14ac:dyDescent="0.25">
      <c r="D851" s="40" t="s">
        <v>733</v>
      </c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6"/>
      <c r="DL851" s="36"/>
      <c r="DM851" s="36"/>
      <c r="DN851" s="36"/>
      <c r="DO851" s="36"/>
      <c r="DP851" s="36"/>
      <c r="DQ851" s="36"/>
    </row>
    <row r="852" spans="4:121" x14ac:dyDescent="0.25">
      <c r="D852" s="40" t="s">
        <v>734</v>
      </c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  <c r="CG852" s="36"/>
      <c r="CH852" s="36"/>
      <c r="CI852" s="36"/>
      <c r="CJ852" s="36"/>
      <c r="CK852" s="36"/>
      <c r="CL852" s="36"/>
      <c r="CM852" s="36"/>
      <c r="CN852" s="36"/>
      <c r="CO852" s="36"/>
      <c r="CP852" s="36"/>
      <c r="CQ852" s="36"/>
      <c r="CR852" s="36"/>
      <c r="CS852" s="36"/>
      <c r="CT852" s="36"/>
      <c r="CU852" s="36"/>
      <c r="CV852" s="36"/>
      <c r="CW852" s="36"/>
      <c r="CX852" s="36"/>
      <c r="CY852" s="36"/>
      <c r="CZ852" s="36"/>
      <c r="DA852" s="36"/>
      <c r="DB852" s="36"/>
      <c r="DC852" s="36"/>
      <c r="DD852" s="36"/>
      <c r="DE852" s="36"/>
      <c r="DF852" s="36"/>
      <c r="DG852" s="36"/>
      <c r="DH852" s="36"/>
      <c r="DI852" s="36"/>
      <c r="DJ852" s="36"/>
      <c r="DK852" s="36"/>
      <c r="DL852" s="36"/>
      <c r="DM852" s="36"/>
      <c r="DN852" s="36"/>
      <c r="DO852" s="36"/>
      <c r="DP852" s="36"/>
      <c r="DQ852" s="36"/>
    </row>
    <row r="853" spans="4:121" x14ac:dyDescent="0.25">
      <c r="D853" s="40" t="s">
        <v>735</v>
      </c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  <c r="CG853" s="36"/>
      <c r="CH853" s="36"/>
      <c r="CI853" s="36"/>
      <c r="CJ853" s="36"/>
      <c r="CK853" s="36"/>
      <c r="CL853" s="36"/>
      <c r="CM853" s="36"/>
      <c r="CN853" s="36"/>
      <c r="CO853" s="36"/>
      <c r="CP853" s="36"/>
      <c r="CQ853" s="36"/>
      <c r="CR853" s="36"/>
      <c r="CS853" s="36"/>
      <c r="CT853" s="36"/>
      <c r="CU853" s="36"/>
      <c r="CV853" s="36"/>
      <c r="CW853" s="36"/>
      <c r="CX853" s="36"/>
      <c r="CY853" s="36"/>
      <c r="CZ853" s="36"/>
      <c r="DA853" s="36"/>
      <c r="DB853" s="36"/>
      <c r="DC853" s="36"/>
      <c r="DD853" s="36"/>
      <c r="DE853" s="36"/>
      <c r="DF853" s="36"/>
      <c r="DG853" s="36"/>
      <c r="DH853" s="36"/>
      <c r="DI853" s="36"/>
      <c r="DJ853" s="36"/>
      <c r="DK853" s="36"/>
      <c r="DL853" s="36"/>
      <c r="DM853" s="36"/>
      <c r="DN853" s="36"/>
      <c r="DO853" s="36"/>
      <c r="DP853" s="36"/>
      <c r="DQ853" s="36"/>
    </row>
    <row r="854" spans="4:121" x14ac:dyDescent="0.25">
      <c r="D854" s="40" t="s">
        <v>736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  <c r="CG854" s="36"/>
      <c r="CH854" s="36"/>
      <c r="CI854" s="36"/>
      <c r="CJ854" s="36"/>
      <c r="CK854" s="36"/>
      <c r="CL854" s="36"/>
      <c r="CM854" s="36"/>
      <c r="CN854" s="36"/>
      <c r="CO854" s="36"/>
      <c r="CP854" s="36"/>
      <c r="CQ854" s="36"/>
      <c r="CR854" s="36"/>
      <c r="CS854" s="36"/>
      <c r="CT854" s="36"/>
      <c r="CU854" s="36"/>
      <c r="CV854" s="36"/>
      <c r="CW854" s="36"/>
      <c r="CX854" s="36"/>
      <c r="CY854" s="36"/>
      <c r="CZ854" s="36"/>
      <c r="DA854" s="36"/>
      <c r="DB854" s="36"/>
      <c r="DC854" s="36"/>
      <c r="DD854" s="36"/>
      <c r="DE854" s="36"/>
      <c r="DF854" s="36"/>
      <c r="DG854" s="36"/>
      <c r="DH854" s="36"/>
      <c r="DI854" s="36"/>
      <c r="DJ854" s="36"/>
      <c r="DK854" s="36"/>
      <c r="DL854" s="36"/>
      <c r="DM854" s="36"/>
      <c r="DN854" s="36"/>
      <c r="DO854" s="36"/>
      <c r="DP854" s="36"/>
      <c r="DQ854" s="36"/>
    </row>
    <row r="855" spans="4:121" x14ac:dyDescent="0.25">
      <c r="D855" s="40" t="s">
        <v>737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6"/>
      <c r="DL855" s="36"/>
      <c r="DM855" s="36"/>
      <c r="DN855" s="36"/>
      <c r="DO855" s="36"/>
      <c r="DP855" s="36"/>
      <c r="DQ855" s="36"/>
    </row>
    <row r="856" spans="4:121" x14ac:dyDescent="0.25">
      <c r="D856" s="40" t="s">
        <v>738</v>
      </c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  <c r="CG856" s="36"/>
      <c r="CH856" s="36"/>
      <c r="CI856" s="36"/>
      <c r="CJ856" s="36"/>
      <c r="CK856" s="36"/>
      <c r="CL856" s="36"/>
      <c r="CM856" s="36"/>
      <c r="CN856" s="36"/>
      <c r="CO856" s="36"/>
      <c r="CP856" s="36"/>
      <c r="CQ856" s="36"/>
      <c r="CR856" s="36"/>
      <c r="CS856" s="36"/>
      <c r="CT856" s="36"/>
      <c r="CU856" s="36"/>
      <c r="CV856" s="36"/>
      <c r="CW856" s="36"/>
      <c r="CX856" s="36"/>
      <c r="CY856" s="36"/>
      <c r="CZ856" s="36"/>
      <c r="DA856" s="36"/>
      <c r="DB856" s="36"/>
      <c r="DC856" s="36"/>
      <c r="DD856" s="36"/>
      <c r="DE856" s="36"/>
      <c r="DF856" s="36"/>
      <c r="DG856" s="36"/>
      <c r="DH856" s="36"/>
      <c r="DI856" s="36"/>
      <c r="DJ856" s="36"/>
      <c r="DK856" s="36"/>
      <c r="DL856" s="36"/>
      <c r="DM856" s="36"/>
      <c r="DN856" s="36"/>
      <c r="DO856" s="36"/>
      <c r="DP856" s="36"/>
      <c r="DQ856" s="36"/>
    </row>
    <row r="857" spans="4:121" x14ac:dyDescent="0.25">
      <c r="D857" s="40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  <c r="CG857" s="36"/>
      <c r="CH857" s="36"/>
      <c r="CI857" s="36"/>
      <c r="CJ857" s="36"/>
      <c r="CK857" s="36"/>
      <c r="CL857" s="36"/>
      <c r="CM857" s="36"/>
      <c r="CN857" s="36"/>
      <c r="CO857" s="36"/>
      <c r="CP857" s="36"/>
      <c r="CQ857" s="36"/>
      <c r="CR857" s="36"/>
      <c r="CS857" s="36"/>
      <c r="CT857" s="36"/>
      <c r="CU857" s="36"/>
      <c r="CV857" s="36"/>
      <c r="CW857" s="36"/>
      <c r="CX857" s="36"/>
      <c r="CY857" s="36"/>
      <c r="CZ857" s="36"/>
      <c r="DA857" s="36"/>
      <c r="DB857" s="36"/>
      <c r="DC857" s="36"/>
      <c r="DD857" s="36"/>
      <c r="DE857" s="36"/>
      <c r="DF857" s="36"/>
      <c r="DG857" s="36"/>
      <c r="DH857" s="36"/>
      <c r="DI857" s="36"/>
      <c r="DJ857" s="36"/>
      <c r="DK857" s="36"/>
      <c r="DL857" s="36"/>
      <c r="DM857" s="36"/>
      <c r="DN857" s="36"/>
      <c r="DO857" s="36"/>
      <c r="DP857" s="36"/>
      <c r="DQ857" s="36"/>
    </row>
    <row r="858" spans="4:121" x14ac:dyDescent="0.25">
      <c r="D858" s="40" t="s">
        <v>739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6"/>
      <c r="DL858" s="36"/>
      <c r="DM858" s="36"/>
      <c r="DN858" s="36"/>
      <c r="DO858" s="36"/>
      <c r="DP858" s="36"/>
      <c r="DQ858" s="36"/>
    </row>
    <row r="859" spans="4:121" x14ac:dyDescent="0.25">
      <c r="D859" s="40" t="s">
        <v>740</v>
      </c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  <c r="CG859" s="36"/>
      <c r="CH859" s="36"/>
      <c r="CI859" s="36"/>
      <c r="CJ859" s="36"/>
      <c r="CK859" s="36"/>
      <c r="CL859" s="36"/>
      <c r="CM859" s="36"/>
      <c r="CN859" s="36"/>
      <c r="CO859" s="36"/>
      <c r="CP859" s="36"/>
      <c r="CQ859" s="36"/>
      <c r="CR859" s="36"/>
      <c r="CS859" s="36"/>
      <c r="CT859" s="36"/>
      <c r="CU859" s="36"/>
      <c r="CV859" s="36"/>
      <c r="CW859" s="36"/>
      <c r="CX859" s="36"/>
      <c r="CY859" s="36"/>
      <c r="CZ859" s="36"/>
      <c r="DA859" s="36"/>
      <c r="DB859" s="36"/>
      <c r="DC859" s="36"/>
      <c r="DD859" s="36"/>
      <c r="DE859" s="36"/>
      <c r="DF859" s="36"/>
      <c r="DG859" s="36"/>
      <c r="DH859" s="36"/>
      <c r="DI859" s="36"/>
      <c r="DJ859" s="36"/>
      <c r="DK859" s="36"/>
      <c r="DL859" s="36"/>
      <c r="DM859" s="36"/>
      <c r="DN859" s="36"/>
      <c r="DO859" s="36"/>
      <c r="DP859" s="36"/>
      <c r="DQ859" s="36"/>
    </row>
    <row r="860" spans="4:121" x14ac:dyDescent="0.25">
      <c r="D860" s="40" t="s">
        <v>741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  <c r="CG860" s="36"/>
      <c r="CH860" s="36"/>
      <c r="CI860" s="36"/>
      <c r="CJ860" s="36"/>
      <c r="CK860" s="36"/>
      <c r="CL860" s="36"/>
      <c r="CM860" s="36"/>
      <c r="CN860" s="36"/>
      <c r="CO860" s="36"/>
      <c r="CP860" s="36"/>
      <c r="CQ860" s="36"/>
      <c r="CR860" s="36"/>
      <c r="CS860" s="36"/>
      <c r="CT860" s="36"/>
      <c r="CU860" s="36"/>
      <c r="CV860" s="36"/>
      <c r="CW860" s="36"/>
      <c r="CX860" s="36"/>
      <c r="CY860" s="36"/>
      <c r="CZ860" s="36"/>
      <c r="DA860" s="36"/>
      <c r="DB860" s="36"/>
      <c r="DC860" s="36"/>
      <c r="DD860" s="36"/>
      <c r="DE860" s="36"/>
      <c r="DF860" s="36"/>
      <c r="DG860" s="36"/>
      <c r="DH860" s="36"/>
      <c r="DI860" s="36"/>
      <c r="DJ860" s="36"/>
      <c r="DK860" s="36"/>
      <c r="DL860" s="36"/>
      <c r="DM860" s="36"/>
      <c r="DN860" s="36"/>
      <c r="DO860" s="36"/>
      <c r="DP860" s="36"/>
      <c r="DQ860" s="36"/>
    </row>
    <row r="861" spans="4:121" x14ac:dyDescent="0.25">
      <c r="D861" s="40" t="s">
        <v>742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6"/>
      <c r="DL861" s="36"/>
      <c r="DM861" s="36"/>
      <c r="DN861" s="36"/>
      <c r="DO861" s="36"/>
      <c r="DP861" s="36"/>
      <c r="DQ861" s="36"/>
    </row>
    <row r="862" spans="4:121" x14ac:dyDescent="0.25">
      <c r="D862" s="40" t="s">
        <v>743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  <c r="CG862" s="36"/>
      <c r="CH862" s="36"/>
      <c r="CI862" s="36"/>
      <c r="CJ862" s="36"/>
      <c r="CK862" s="36"/>
      <c r="CL862" s="36"/>
      <c r="CM862" s="36"/>
      <c r="CN862" s="36"/>
      <c r="CO862" s="36"/>
      <c r="CP862" s="36"/>
      <c r="CQ862" s="36"/>
      <c r="CR862" s="36"/>
      <c r="CS862" s="36"/>
      <c r="CT862" s="36"/>
      <c r="CU862" s="36"/>
      <c r="CV862" s="36"/>
      <c r="CW862" s="36"/>
      <c r="CX862" s="36"/>
      <c r="CY862" s="36"/>
      <c r="CZ862" s="36"/>
      <c r="DA862" s="36"/>
      <c r="DB862" s="36"/>
      <c r="DC862" s="36"/>
      <c r="DD862" s="36"/>
      <c r="DE862" s="36"/>
      <c r="DF862" s="36"/>
      <c r="DG862" s="36"/>
      <c r="DH862" s="36"/>
      <c r="DI862" s="36"/>
      <c r="DJ862" s="36"/>
      <c r="DK862" s="36"/>
      <c r="DL862" s="36"/>
      <c r="DM862" s="36"/>
      <c r="DN862" s="36"/>
      <c r="DO862" s="36"/>
      <c r="DP862" s="36"/>
      <c r="DQ862" s="36"/>
    </row>
    <row r="863" spans="4:121" x14ac:dyDescent="0.25">
      <c r="D863" s="40" t="s">
        <v>744</v>
      </c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  <c r="CG863" s="36"/>
      <c r="CH863" s="36"/>
      <c r="CI863" s="36"/>
      <c r="CJ863" s="36"/>
      <c r="CK863" s="36"/>
      <c r="CL863" s="36"/>
      <c r="CM863" s="36"/>
      <c r="CN863" s="36"/>
      <c r="CO863" s="36"/>
      <c r="CP863" s="36"/>
      <c r="CQ863" s="36"/>
      <c r="CR863" s="36"/>
      <c r="CS863" s="36"/>
      <c r="CT863" s="36"/>
      <c r="CU863" s="36"/>
      <c r="CV863" s="36"/>
      <c r="CW863" s="36"/>
      <c r="CX863" s="36"/>
      <c r="CY863" s="36"/>
      <c r="CZ863" s="36"/>
      <c r="DA863" s="36"/>
      <c r="DB863" s="36"/>
      <c r="DC863" s="36"/>
      <c r="DD863" s="36"/>
      <c r="DE863" s="36"/>
      <c r="DF863" s="36"/>
      <c r="DG863" s="36"/>
      <c r="DH863" s="36"/>
      <c r="DI863" s="36"/>
      <c r="DJ863" s="36"/>
      <c r="DK863" s="36"/>
      <c r="DL863" s="36"/>
      <c r="DM863" s="36"/>
      <c r="DN863" s="36"/>
      <c r="DO863" s="36"/>
      <c r="DP863" s="36"/>
      <c r="DQ863" s="36"/>
    </row>
    <row r="864" spans="4:121" x14ac:dyDescent="0.25">
      <c r="D864" s="40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6"/>
      <c r="DL864" s="36"/>
      <c r="DM864" s="36"/>
      <c r="DN864" s="36"/>
      <c r="DO864" s="36"/>
      <c r="DP864" s="36"/>
      <c r="DQ864" s="36"/>
    </row>
    <row r="865" spans="4:121" x14ac:dyDescent="0.25">
      <c r="D865" s="40" t="s">
        <v>261</v>
      </c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  <c r="CG865" s="36"/>
      <c r="CH865" s="36"/>
      <c r="CI865" s="36"/>
      <c r="CJ865" s="36"/>
      <c r="CK865" s="36"/>
      <c r="CL865" s="36"/>
      <c r="CM865" s="36"/>
      <c r="CN865" s="36"/>
      <c r="CO865" s="36"/>
      <c r="CP865" s="36"/>
      <c r="CQ865" s="36"/>
      <c r="CR865" s="36"/>
      <c r="CS865" s="36"/>
      <c r="CT865" s="36"/>
      <c r="CU865" s="36"/>
      <c r="CV865" s="36"/>
      <c r="CW865" s="36"/>
      <c r="CX865" s="36"/>
      <c r="CY865" s="36"/>
      <c r="CZ865" s="36"/>
      <c r="DA865" s="36"/>
      <c r="DB865" s="36"/>
      <c r="DC865" s="36"/>
      <c r="DD865" s="36"/>
      <c r="DE865" s="36"/>
      <c r="DF865" s="36"/>
      <c r="DG865" s="36"/>
      <c r="DH865" s="36"/>
      <c r="DI865" s="36"/>
      <c r="DJ865" s="36"/>
      <c r="DK865" s="36"/>
      <c r="DL865" s="36"/>
      <c r="DM865" s="36"/>
      <c r="DN865" s="36"/>
      <c r="DO865" s="36"/>
      <c r="DP865" s="36"/>
      <c r="DQ865" s="36"/>
    </row>
    <row r="866" spans="4:121" x14ac:dyDescent="0.25">
      <c r="D866" s="40" t="s">
        <v>262</v>
      </c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  <c r="CG866" s="36"/>
      <c r="CH866" s="36"/>
      <c r="CI866" s="36"/>
      <c r="CJ866" s="36"/>
      <c r="CK866" s="36"/>
      <c r="CL866" s="36"/>
      <c r="CM866" s="36"/>
      <c r="CN866" s="36"/>
      <c r="CO866" s="36"/>
      <c r="CP866" s="36"/>
      <c r="CQ866" s="36"/>
      <c r="CR866" s="36"/>
      <c r="CS866" s="36"/>
      <c r="CT866" s="36"/>
      <c r="CU866" s="36"/>
      <c r="CV866" s="36"/>
      <c r="CW866" s="36"/>
      <c r="CX866" s="36"/>
      <c r="CY866" s="36"/>
      <c r="CZ866" s="36"/>
      <c r="DA866" s="36"/>
      <c r="DB866" s="36"/>
      <c r="DC866" s="36"/>
      <c r="DD866" s="36"/>
      <c r="DE866" s="36"/>
      <c r="DF866" s="36"/>
      <c r="DG866" s="36"/>
      <c r="DH866" s="36"/>
      <c r="DI866" s="36"/>
      <c r="DJ866" s="36"/>
      <c r="DK866" s="36"/>
      <c r="DL866" s="36"/>
      <c r="DM866" s="36"/>
      <c r="DN866" s="36"/>
      <c r="DO866" s="36"/>
      <c r="DP866" s="36"/>
      <c r="DQ866" s="36"/>
    </row>
    <row r="867" spans="4:121" x14ac:dyDescent="0.25">
      <c r="D867" s="40" t="s">
        <v>332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6"/>
      <c r="DL867" s="36"/>
      <c r="DM867" s="36"/>
      <c r="DN867" s="36"/>
      <c r="DO867" s="36"/>
      <c r="DP867" s="36"/>
      <c r="DQ867" s="36"/>
    </row>
    <row r="869" spans="4:121" x14ac:dyDescent="0.25">
      <c r="D869" s="1" t="s">
        <v>745</v>
      </c>
    </row>
    <row r="884" spans="4:18" x14ac:dyDescent="0.25">
      <c r="D884" s="4" t="s">
        <v>749</v>
      </c>
    </row>
    <row r="886" spans="4:18" x14ac:dyDescent="0.25">
      <c r="D886" s="40" t="s">
        <v>331</v>
      </c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</row>
    <row r="887" spans="4:18" x14ac:dyDescent="0.25">
      <c r="D887" s="40" t="s">
        <v>311</v>
      </c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</row>
    <row r="888" spans="4:18" x14ac:dyDescent="0.25">
      <c r="D888" s="40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</row>
    <row r="889" spans="4:18" x14ac:dyDescent="0.25">
      <c r="D889" s="40" t="s">
        <v>298</v>
      </c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</row>
    <row r="890" spans="4:18" x14ac:dyDescent="0.25">
      <c r="D890" s="40" t="s">
        <v>279</v>
      </c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</row>
    <row r="891" spans="4:18" x14ac:dyDescent="0.25">
      <c r="D891" s="40" t="s">
        <v>766</v>
      </c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</row>
    <row r="892" spans="4:18" x14ac:dyDescent="0.25">
      <c r="D892" s="40" t="s">
        <v>767</v>
      </c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</row>
    <row r="893" spans="4:18" x14ac:dyDescent="0.25">
      <c r="D893" s="40" t="s">
        <v>768</v>
      </c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</row>
    <row r="894" spans="4:18" x14ac:dyDescent="0.25">
      <c r="D894" s="40" t="s">
        <v>769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18" x14ac:dyDescent="0.25">
      <c r="D895" s="40" t="s">
        <v>770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18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568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279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771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767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772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773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261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262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332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8" spans="4:18" x14ac:dyDescent="0.25">
      <c r="D908" s="4" t="s">
        <v>776</v>
      </c>
    </row>
    <row r="910" spans="4:18" x14ac:dyDescent="0.25">
      <c r="D910" s="1" t="s">
        <v>971</v>
      </c>
    </row>
    <row r="939" spans="4:4" x14ac:dyDescent="0.25">
      <c r="D939" s="1" t="s">
        <v>972</v>
      </c>
    </row>
    <row r="962" spans="4:40" x14ac:dyDescent="0.25">
      <c r="D962" s="63" t="s">
        <v>585</v>
      </c>
      <c r="E962" s="63" t="s">
        <v>586</v>
      </c>
      <c r="F962" s="63" t="s">
        <v>587</v>
      </c>
      <c r="G962" s="63" t="s">
        <v>588</v>
      </c>
      <c r="H962" s="63" t="s">
        <v>977</v>
      </c>
      <c r="AJ962" s="63" t="s">
        <v>585</v>
      </c>
      <c r="AK962" s="63" t="s">
        <v>586</v>
      </c>
      <c r="AL962" s="63" t="s">
        <v>587</v>
      </c>
      <c r="AM962" s="63" t="s">
        <v>588</v>
      </c>
      <c r="AN962" s="63" t="s">
        <v>977</v>
      </c>
    </row>
    <row r="963" spans="4:40" x14ac:dyDescent="0.25">
      <c r="D963" s="63" t="s">
        <v>696</v>
      </c>
      <c r="E963" s="63" t="s">
        <v>718</v>
      </c>
      <c r="F963" s="63" t="s">
        <v>723</v>
      </c>
      <c r="G963" s="63" t="s">
        <v>978</v>
      </c>
      <c r="H963" s="63" t="s">
        <v>979</v>
      </c>
      <c r="AJ963" s="63" t="s">
        <v>695</v>
      </c>
      <c r="AK963" s="63" t="s">
        <v>717</v>
      </c>
      <c r="AL963" s="63" t="s">
        <v>722</v>
      </c>
      <c r="AM963" s="63" t="s">
        <v>727</v>
      </c>
      <c r="AN963" s="63" t="s">
        <v>980</v>
      </c>
    </row>
    <row r="965" spans="4:40" x14ac:dyDescent="0.25">
      <c r="D965" s="3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U965" s="4" t="s">
        <v>306</v>
      </c>
      <c r="V965" s="4" t="s">
        <v>991</v>
      </c>
      <c r="W965" s="4" t="s">
        <v>385</v>
      </c>
      <c r="X965" s="4" t="s">
        <v>893</v>
      </c>
      <c r="Y965" s="4" t="s">
        <v>992</v>
      </c>
      <c r="Z965" s="4" t="s">
        <v>384</v>
      </c>
      <c r="AA965" s="4" t="s">
        <v>993</v>
      </c>
      <c r="AB965" s="4" t="s">
        <v>357</v>
      </c>
      <c r="AC965" s="4" t="s">
        <v>893</v>
      </c>
      <c r="AD965" s="4" t="s">
        <v>308</v>
      </c>
      <c r="AE965" s="4" t="s">
        <v>994</v>
      </c>
      <c r="AF965" s="4" t="s">
        <v>995</v>
      </c>
      <c r="AG965" s="4" t="s">
        <v>384</v>
      </c>
    </row>
    <row r="966" spans="4:40" x14ac:dyDescent="0.25">
      <c r="D966" s="39" t="s">
        <v>347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U966" s="1" t="s">
        <v>696</v>
      </c>
      <c r="V966" s="1">
        <v>21034</v>
      </c>
      <c r="W966" s="1" t="s">
        <v>985</v>
      </c>
      <c r="X966" s="1" t="s">
        <v>986</v>
      </c>
      <c r="Y966" s="1" t="s">
        <v>978</v>
      </c>
      <c r="Z966" s="1" t="s">
        <v>430</v>
      </c>
      <c r="AA966" s="1">
        <v>20400</v>
      </c>
      <c r="AB966" s="1" t="s">
        <v>985</v>
      </c>
      <c r="AC966" s="1" t="s">
        <v>986</v>
      </c>
      <c r="AD966" s="1" t="s">
        <v>978</v>
      </c>
      <c r="AE966" s="1" t="s">
        <v>978</v>
      </c>
      <c r="AF966" s="1" t="s">
        <v>713</v>
      </c>
      <c r="AG966" s="1" t="s">
        <v>987</v>
      </c>
    </row>
    <row r="967" spans="4:40" x14ac:dyDescent="0.25">
      <c r="D967" s="39" t="s">
        <v>981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U967" s="1" t="s">
        <v>695</v>
      </c>
      <c r="V967" s="1">
        <v>21127</v>
      </c>
      <c r="W967" s="1" t="s">
        <v>988</v>
      </c>
      <c r="X967" s="1" t="s">
        <v>989</v>
      </c>
      <c r="Y967" s="1" t="s">
        <v>990</v>
      </c>
      <c r="Z967" s="1" t="s">
        <v>430</v>
      </c>
      <c r="AA967" s="1">
        <v>20493</v>
      </c>
      <c r="AB967" s="1" t="s">
        <v>988</v>
      </c>
      <c r="AC967" s="1" t="s">
        <v>989</v>
      </c>
      <c r="AD967" s="1" t="s">
        <v>990</v>
      </c>
      <c r="AE967" s="1" t="s">
        <v>990</v>
      </c>
      <c r="AF967" s="1" t="s">
        <v>712</v>
      </c>
      <c r="AG967" s="1" t="s">
        <v>430</v>
      </c>
    </row>
    <row r="968" spans="4:40" x14ac:dyDescent="0.25">
      <c r="D968" s="39" t="s">
        <v>367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</row>
    <row r="969" spans="4:40" x14ac:dyDescent="0.25">
      <c r="D969" s="39" t="s">
        <v>429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</row>
    <row r="970" spans="4:40" x14ac:dyDescent="0.25">
      <c r="D970" s="39" t="s">
        <v>327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</row>
    <row r="971" spans="4:40" x14ac:dyDescent="0.25">
      <c r="D971" s="39" t="s">
        <v>982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</row>
    <row r="972" spans="4:40" x14ac:dyDescent="0.25">
      <c r="D972" s="39" t="s">
        <v>318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</row>
    <row r="973" spans="4:40" x14ac:dyDescent="0.25">
      <c r="D973" s="39" t="s">
        <v>427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</row>
    <row r="974" spans="4:40" x14ac:dyDescent="0.25">
      <c r="D974" s="39" t="s">
        <v>525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</row>
    <row r="975" spans="4:40" x14ac:dyDescent="0.25">
      <c r="D975" s="39" t="s">
        <v>257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</row>
    <row r="976" spans="4:40" x14ac:dyDescent="0.25">
      <c r="D976" s="39" t="s">
        <v>313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</row>
    <row r="977" spans="4:41" x14ac:dyDescent="0.25">
      <c r="D977" s="39" t="s">
        <v>276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</row>
    <row r="978" spans="4:41" x14ac:dyDescent="0.25">
      <c r="D978" s="39" t="s">
        <v>316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</row>
    <row r="979" spans="4:41" x14ac:dyDescent="0.25">
      <c r="D979" s="39" t="s">
        <v>317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</row>
    <row r="980" spans="4:41" x14ac:dyDescent="0.25">
      <c r="D980" s="39" t="s">
        <v>258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</row>
    <row r="981" spans="4:41" x14ac:dyDescent="0.25">
      <c r="D981" s="39" t="s">
        <v>983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</row>
    <row r="982" spans="4:41" x14ac:dyDescent="0.25">
      <c r="D982" s="39" t="s">
        <v>984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</row>
    <row r="983" spans="4:41" x14ac:dyDescent="0.25">
      <c r="D983" s="39" t="s">
        <v>259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</row>
    <row r="985" spans="4:41" x14ac:dyDescent="0.25">
      <c r="D985" s="40" t="s">
        <v>331</v>
      </c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</row>
    <row r="986" spans="4:41" x14ac:dyDescent="0.25">
      <c r="D986" s="40" t="s">
        <v>311</v>
      </c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</row>
    <row r="987" spans="4:41" x14ac:dyDescent="0.25">
      <c r="D987" s="40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</row>
    <row r="988" spans="4:41" x14ac:dyDescent="0.25">
      <c r="D988" s="40" t="s">
        <v>298</v>
      </c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</row>
    <row r="989" spans="4:41" x14ac:dyDescent="0.25">
      <c r="D989" s="40" t="s">
        <v>279</v>
      </c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</row>
    <row r="990" spans="4:41" x14ac:dyDescent="0.25">
      <c r="D990" s="40" t="s">
        <v>996</v>
      </c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</row>
    <row r="991" spans="4:41" x14ac:dyDescent="0.25">
      <c r="D991" s="40" t="s">
        <v>997</v>
      </c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</row>
    <row r="992" spans="4:41" x14ac:dyDescent="0.25">
      <c r="D992" s="40" t="s">
        <v>998</v>
      </c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</row>
    <row r="993" spans="4:41" x14ac:dyDescent="0.25">
      <c r="D993" s="40" t="s">
        <v>999</v>
      </c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</row>
    <row r="994" spans="4:41" x14ac:dyDescent="0.25">
      <c r="D994" s="40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</row>
    <row r="995" spans="4:41" x14ac:dyDescent="0.25">
      <c r="D995" s="40" t="s">
        <v>298</v>
      </c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</row>
    <row r="996" spans="4:41" x14ac:dyDescent="0.25">
      <c r="D996" s="40" t="s">
        <v>279</v>
      </c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</row>
    <row r="997" spans="4:41" x14ac:dyDescent="0.25">
      <c r="D997" s="40" t="s">
        <v>1000</v>
      </c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</row>
    <row r="998" spans="4:41" x14ac:dyDescent="0.25">
      <c r="D998" s="40" t="s">
        <v>1001</v>
      </c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</row>
    <row r="999" spans="4:41" x14ac:dyDescent="0.25">
      <c r="D999" s="40" t="s">
        <v>1002</v>
      </c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</row>
    <row r="1000" spans="4:41" x14ac:dyDescent="0.25">
      <c r="D1000" s="40" t="s">
        <v>1003</v>
      </c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</row>
    <row r="1001" spans="4:41" x14ac:dyDescent="0.25">
      <c r="D1001" s="40" t="s">
        <v>1004</v>
      </c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</row>
    <row r="1002" spans="4:41" x14ac:dyDescent="0.25">
      <c r="D1002" s="40" t="s">
        <v>998</v>
      </c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</row>
    <row r="1003" spans="4:41" x14ac:dyDescent="0.25">
      <c r="D1003" s="40" t="s">
        <v>1005</v>
      </c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</row>
    <row r="1004" spans="4:41" x14ac:dyDescent="0.25">
      <c r="D1004" s="40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</row>
    <row r="1005" spans="4:41" x14ac:dyDescent="0.25">
      <c r="D1005" s="40" t="s">
        <v>568</v>
      </c>
      <c r="E1005" s="36"/>
      <c r="F1005" s="36"/>
      <c r="G1005" s="36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6"/>
      <c r="AH1005" s="36"/>
      <c r="AI1005" s="36"/>
      <c r="AJ1005" s="36"/>
      <c r="AK1005" s="36"/>
      <c r="AL1005" s="36"/>
      <c r="AM1005" s="36"/>
      <c r="AN1005" s="36"/>
      <c r="AO1005" s="36"/>
    </row>
    <row r="1006" spans="4:41" x14ac:dyDescent="0.25">
      <c r="D1006" s="40" t="s">
        <v>279</v>
      </c>
      <c r="E1006" s="36"/>
      <c r="F1006" s="36"/>
      <c r="G1006" s="36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36"/>
      <c r="AD1006" s="36"/>
      <c r="AE1006" s="36"/>
      <c r="AF1006" s="36"/>
      <c r="AG1006" s="36"/>
      <c r="AH1006" s="36"/>
      <c r="AI1006" s="36"/>
      <c r="AJ1006" s="36"/>
      <c r="AK1006" s="36"/>
      <c r="AL1006" s="36"/>
      <c r="AM1006" s="36"/>
      <c r="AN1006" s="36"/>
      <c r="AO1006" s="36"/>
    </row>
    <row r="1007" spans="4:41" x14ac:dyDescent="0.25">
      <c r="D1007" s="40" t="s">
        <v>1006</v>
      </c>
      <c r="E1007" s="36"/>
      <c r="F1007" s="36"/>
      <c r="G1007" s="36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36"/>
      <c r="AD1007" s="36"/>
      <c r="AE1007" s="36"/>
      <c r="AF1007" s="36"/>
      <c r="AG1007" s="36"/>
      <c r="AH1007" s="36"/>
      <c r="AI1007" s="36"/>
      <c r="AJ1007" s="36"/>
      <c r="AK1007" s="36"/>
      <c r="AL1007" s="36"/>
      <c r="AM1007" s="36"/>
      <c r="AN1007" s="36"/>
      <c r="AO1007" s="36"/>
    </row>
    <row r="1008" spans="4:41" x14ac:dyDescent="0.25">
      <c r="D1008" s="40" t="s">
        <v>997</v>
      </c>
      <c r="E1008" s="36"/>
      <c r="F1008" s="36"/>
      <c r="G1008" s="36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6"/>
      <c r="AH1008" s="36"/>
      <c r="AI1008" s="36"/>
      <c r="AJ1008" s="36"/>
      <c r="AK1008" s="36"/>
      <c r="AL1008" s="36"/>
      <c r="AM1008" s="36"/>
      <c r="AN1008" s="36"/>
      <c r="AO1008" s="36"/>
    </row>
    <row r="1009" spans="4:41" x14ac:dyDescent="0.25">
      <c r="D1009" s="40" t="s">
        <v>998</v>
      </c>
      <c r="E1009" s="36"/>
      <c r="F1009" s="36"/>
      <c r="G1009" s="36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6"/>
      <c r="AH1009" s="36"/>
      <c r="AI1009" s="36"/>
      <c r="AJ1009" s="36"/>
      <c r="AK1009" s="36"/>
      <c r="AL1009" s="36"/>
      <c r="AM1009" s="36"/>
      <c r="AN1009" s="36"/>
      <c r="AO1009" s="36"/>
    </row>
    <row r="1010" spans="4:41" x14ac:dyDescent="0.25">
      <c r="D1010" s="40" t="s">
        <v>1007</v>
      </c>
      <c r="E1010" s="36"/>
      <c r="F1010" s="36"/>
      <c r="G1010" s="36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6"/>
      <c r="AH1010" s="36"/>
      <c r="AI1010" s="36"/>
      <c r="AJ1010" s="36"/>
      <c r="AK1010" s="36"/>
      <c r="AL1010" s="36"/>
      <c r="AM1010" s="36"/>
      <c r="AN1010" s="36"/>
      <c r="AO1010" s="36"/>
    </row>
    <row r="1011" spans="4:41" x14ac:dyDescent="0.25">
      <c r="D1011" s="40"/>
      <c r="E1011" s="36"/>
      <c r="F1011" s="36"/>
      <c r="G1011" s="36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36"/>
      <c r="AD1011" s="36"/>
      <c r="AE1011" s="36"/>
      <c r="AF1011" s="36"/>
      <c r="AG1011" s="36"/>
      <c r="AH1011" s="36"/>
      <c r="AI1011" s="36"/>
      <c r="AJ1011" s="36"/>
      <c r="AK1011" s="36"/>
      <c r="AL1011" s="36"/>
      <c r="AM1011" s="36"/>
      <c r="AN1011" s="36"/>
      <c r="AO1011" s="36"/>
    </row>
    <row r="1012" spans="4:41" x14ac:dyDescent="0.25">
      <c r="D1012" s="40" t="s">
        <v>568</v>
      </c>
      <c r="E1012" s="36"/>
      <c r="F1012" s="36"/>
      <c r="G1012" s="36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36"/>
      <c r="AD1012" s="36"/>
      <c r="AE1012" s="36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</row>
    <row r="1013" spans="4:41" x14ac:dyDescent="0.25">
      <c r="D1013" s="40" t="s">
        <v>279</v>
      </c>
      <c r="E1013" s="36"/>
      <c r="F1013" s="36"/>
      <c r="G1013" s="36"/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6"/>
      <c r="AH1013" s="36"/>
      <c r="AI1013" s="36"/>
      <c r="AJ1013" s="36"/>
      <c r="AK1013" s="36"/>
      <c r="AL1013" s="36"/>
      <c r="AM1013" s="36"/>
      <c r="AN1013" s="36"/>
      <c r="AO1013" s="36"/>
    </row>
    <row r="1014" spans="4:41" x14ac:dyDescent="0.25">
      <c r="D1014" s="40" t="s">
        <v>1008</v>
      </c>
      <c r="E1014" s="36"/>
      <c r="F1014" s="36"/>
      <c r="G1014" s="36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6"/>
      <c r="AH1014" s="36"/>
      <c r="AI1014" s="36"/>
      <c r="AJ1014" s="36"/>
      <c r="AK1014" s="36"/>
      <c r="AL1014" s="36"/>
      <c r="AM1014" s="36"/>
      <c r="AN1014" s="36"/>
      <c r="AO1014" s="36"/>
    </row>
    <row r="1015" spans="4:41" x14ac:dyDescent="0.25">
      <c r="D1015" s="40" t="s">
        <v>1009</v>
      </c>
      <c r="E1015" s="36"/>
      <c r="F1015" s="36"/>
      <c r="G1015" s="36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36"/>
      <c r="AD1015" s="36"/>
      <c r="AE1015" s="36"/>
      <c r="AF1015" s="36"/>
      <c r="AG1015" s="36"/>
      <c r="AH1015" s="36"/>
      <c r="AI1015" s="36"/>
      <c r="AJ1015" s="36"/>
      <c r="AK1015" s="36"/>
      <c r="AL1015" s="36"/>
      <c r="AM1015" s="36"/>
      <c r="AN1015" s="36"/>
      <c r="AO1015" s="36"/>
    </row>
    <row r="1016" spans="4:41" x14ac:dyDescent="0.25">
      <c r="D1016" s="40" t="s">
        <v>1010</v>
      </c>
      <c r="E1016" s="36"/>
      <c r="F1016" s="36"/>
      <c r="G1016" s="36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36"/>
      <c r="AD1016" s="36"/>
      <c r="AE1016" s="36"/>
      <c r="AF1016" s="36"/>
      <c r="AG1016" s="36"/>
      <c r="AH1016" s="36"/>
      <c r="AI1016" s="36"/>
      <c r="AJ1016" s="36"/>
      <c r="AK1016" s="36"/>
      <c r="AL1016" s="36"/>
      <c r="AM1016" s="36"/>
      <c r="AN1016" s="36"/>
      <c r="AO1016" s="36"/>
    </row>
    <row r="1017" spans="4:41" x14ac:dyDescent="0.25">
      <c r="D1017" s="40" t="s">
        <v>998</v>
      </c>
      <c r="E1017" s="36"/>
      <c r="F1017" s="36"/>
      <c r="G1017" s="36"/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36"/>
      <c r="AD1017" s="36"/>
      <c r="AE1017" s="36"/>
      <c r="AF1017" s="36"/>
      <c r="AG1017" s="36"/>
      <c r="AH1017" s="36"/>
      <c r="AI1017" s="36"/>
      <c r="AJ1017" s="36"/>
      <c r="AK1017" s="36"/>
      <c r="AL1017" s="36"/>
      <c r="AM1017" s="36"/>
      <c r="AN1017" s="36"/>
      <c r="AO1017" s="36"/>
    </row>
    <row r="1018" spans="4:41" x14ac:dyDescent="0.25">
      <c r="D1018" s="40" t="s">
        <v>1011</v>
      </c>
      <c r="E1018" s="36"/>
      <c r="F1018" s="36"/>
      <c r="G1018" s="36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36"/>
      <c r="AD1018" s="36"/>
      <c r="AE1018" s="36"/>
      <c r="AF1018" s="36"/>
      <c r="AG1018" s="36"/>
      <c r="AH1018" s="36"/>
      <c r="AI1018" s="36"/>
      <c r="AJ1018" s="36"/>
      <c r="AK1018" s="36"/>
      <c r="AL1018" s="36"/>
      <c r="AM1018" s="36"/>
      <c r="AN1018" s="36"/>
      <c r="AO1018" s="36"/>
    </row>
    <row r="1019" spans="4:41" x14ac:dyDescent="0.25">
      <c r="D1019" s="40"/>
      <c r="E1019" s="36"/>
      <c r="F1019" s="36"/>
      <c r="G1019" s="36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6"/>
      <c r="AH1019" s="36"/>
      <c r="AI1019" s="36"/>
      <c r="AJ1019" s="36"/>
      <c r="AK1019" s="36"/>
      <c r="AL1019" s="36"/>
      <c r="AM1019" s="36"/>
      <c r="AN1019" s="36"/>
      <c r="AO1019" s="36"/>
    </row>
    <row r="1020" spans="4:41" x14ac:dyDescent="0.25">
      <c r="D1020" s="40" t="s">
        <v>261</v>
      </c>
      <c r="E1020" s="36"/>
      <c r="F1020" s="36"/>
      <c r="G1020" s="36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6"/>
      <c r="AH1020" s="36"/>
      <c r="AI1020" s="36"/>
      <c r="AJ1020" s="36"/>
      <c r="AK1020" s="36"/>
      <c r="AL1020" s="36"/>
      <c r="AM1020" s="36"/>
      <c r="AN1020" s="36"/>
      <c r="AO1020" s="36"/>
    </row>
    <row r="1021" spans="4:41" x14ac:dyDescent="0.25">
      <c r="D1021" s="40" t="s">
        <v>262</v>
      </c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</row>
    <row r="1022" spans="4:41" x14ac:dyDescent="0.25">
      <c r="D1022" s="40" t="s">
        <v>332</v>
      </c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</row>
    <row r="1024" spans="4:41" x14ac:dyDescent="0.25">
      <c r="D1024" s="1" t="s">
        <v>1029</v>
      </c>
    </row>
    <row r="1072" spans="2:4" x14ac:dyDescent="0.25">
      <c r="B1072" s="3">
        <v>0</v>
      </c>
      <c r="D1072" s="49" t="s">
        <v>1030</v>
      </c>
    </row>
    <row r="1073" spans="4:4" x14ac:dyDescent="0.25">
      <c r="D1073" s="42" t="s">
        <v>300</v>
      </c>
    </row>
    <row r="1075" spans="4:4" x14ac:dyDescent="0.25">
      <c r="D1075" s="1" t="s">
        <v>36</v>
      </c>
    </row>
    <row r="1078" spans="4:4" x14ac:dyDescent="0.25">
      <c r="D1078" s="1" t="s">
        <v>1012</v>
      </c>
    </row>
    <row r="1107" spans="4:4" x14ac:dyDescent="0.25">
      <c r="D1107" s="1" t="s">
        <v>1013</v>
      </c>
    </row>
    <row r="1139" spans="2:4" x14ac:dyDescent="0.25">
      <c r="B1139" s="35">
        <v>0</v>
      </c>
      <c r="D1139" s="4" t="s">
        <v>1016</v>
      </c>
    </row>
    <row r="1140" spans="2:4" x14ac:dyDescent="0.25">
      <c r="D1140" s="42" t="s">
        <v>302</v>
      </c>
    </row>
    <row r="1142" spans="2:4" x14ac:dyDescent="0.25">
      <c r="D1142" s="1" t="s">
        <v>1014</v>
      </c>
    </row>
    <row r="1166" spans="4:4" x14ac:dyDescent="0.25">
      <c r="D1166" s="1" t="s">
        <v>1026</v>
      </c>
    </row>
    <row r="1176" spans="42:42" x14ac:dyDescent="0.25">
      <c r="AP1176" s="4" t="s">
        <v>1028</v>
      </c>
    </row>
    <row r="1181" spans="42:42" x14ac:dyDescent="0.25">
      <c r="AP1181" s="4" t="s">
        <v>1027</v>
      </c>
    </row>
    <row r="1185" spans="4:4" x14ac:dyDescent="0.25">
      <c r="D1185" s="1" t="s">
        <v>1031</v>
      </c>
    </row>
    <row r="1236" spans="2:4" x14ac:dyDescent="0.25">
      <c r="B1236" s="35">
        <v>0</v>
      </c>
      <c r="D1236" s="49" t="s">
        <v>1018</v>
      </c>
    </row>
    <row r="1237" spans="2:4" x14ac:dyDescent="0.25">
      <c r="D1237" s="42" t="s">
        <v>302</v>
      </c>
    </row>
    <row r="1239" spans="2:4" x14ac:dyDescent="0.25">
      <c r="D1239" s="1" t="s">
        <v>1017</v>
      </c>
    </row>
    <row r="1267" spans="2:4" x14ac:dyDescent="0.25">
      <c r="B1267" s="35">
        <v>0</v>
      </c>
      <c r="D1267" s="4" t="s">
        <v>1021</v>
      </c>
    </row>
    <row r="1268" spans="2:4" x14ac:dyDescent="0.25">
      <c r="D1268" s="42" t="s">
        <v>302</v>
      </c>
    </row>
    <row r="1270" spans="2:4" x14ac:dyDescent="0.25">
      <c r="D1270" s="1" t="s">
        <v>1019</v>
      </c>
    </row>
    <row r="1299" spans="4:4" x14ac:dyDescent="0.25">
      <c r="D1299" s="1" t="s">
        <v>1038</v>
      </c>
    </row>
    <row r="1318" spans="4:52" x14ac:dyDescent="0.25">
      <c r="AZ1318" s="1" t="s">
        <v>1039</v>
      </c>
    </row>
    <row r="1319" spans="4:52" x14ac:dyDescent="0.25">
      <c r="AZ1319" s="1" t="s">
        <v>1040</v>
      </c>
    </row>
    <row r="1320" spans="4:52" x14ac:dyDescent="0.25">
      <c r="AZ1320" s="1" t="s">
        <v>1041</v>
      </c>
    </row>
    <row r="1321" spans="4:52" x14ac:dyDescent="0.25">
      <c r="AZ1321" s="1" t="s">
        <v>1042</v>
      </c>
    </row>
    <row r="1322" spans="4:52" x14ac:dyDescent="0.25">
      <c r="AZ1322" s="1" t="s">
        <v>1048</v>
      </c>
    </row>
    <row r="1325" spans="4:52" x14ac:dyDescent="0.25">
      <c r="D1325" s="1" t="s">
        <v>1049</v>
      </c>
    </row>
    <row r="1361" spans="2:4" x14ac:dyDescent="0.25">
      <c r="B1361" s="35">
        <v>0</v>
      </c>
      <c r="D1361" s="4" t="s">
        <v>1025</v>
      </c>
    </row>
    <row r="1362" spans="2:4" x14ac:dyDescent="0.25">
      <c r="D1362" s="42" t="s">
        <v>302</v>
      </c>
    </row>
    <row r="1364" spans="2:4" x14ac:dyDescent="0.25">
      <c r="D1364" s="1" t="s">
        <v>1023</v>
      </c>
    </row>
    <row r="1395" spans="4:42" x14ac:dyDescent="0.25">
      <c r="D1395" s="1" t="s">
        <v>1032</v>
      </c>
    </row>
    <row r="1405" spans="4:42" x14ac:dyDescent="0.25">
      <c r="AP1405" s="4" t="s">
        <v>1033</v>
      </c>
    </row>
    <row r="1421" spans="4:4" x14ac:dyDescent="0.25">
      <c r="D1421" s="1" t="s">
        <v>1034</v>
      </c>
    </row>
    <row r="1477" spans="2:4" x14ac:dyDescent="0.25">
      <c r="B1477" s="35">
        <v>0</v>
      </c>
      <c r="D1477" s="4" t="s">
        <v>1037</v>
      </c>
    </row>
    <row r="1478" spans="2:4" x14ac:dyDescent="0.25">
      <c r="D1478" s="42" t="s">
        <v>303</v>
      </c>
    </row>
    <row r="1480" spans="2:4" x14ac:dyDescent="0.25">
      <c r="D1480" s="1" t="s">
        <v>1035</v>
      </c>
    </row>
    <row r="1511" spans="4:42" x14ac:dyDescent="0.25">
      <c r="D1511" s="1" t="s">
        <v>1043</v>
      </c>
    </row>
    <row r="1520" spans="4:42" x14ac:dyDescent="0.25">
      <c r="AP1520" s="4" t="s">
        <v>1044</v>
      </c>
    </row>
    <row r="1521" spans="4:42" x14ac:dyDescent="0.25">
      <c r="AP1521" s="4" t="s">
        <v>1045</v>
      </c>
    </row>
    <row r="1522" spans="4:42" x14ac:dyDescent="0.25">
      <c r="AP1522" s="4" t="s">
        <v>1046</v>
      </c>
    </row>
    <row r="1532" spans="4:42" x14ac:dyDescent="0.25">
      <c r="D1532" s="1" t="s">
        <v>1047</v>
      </c>
    </row>
    <row r="1560" spans="4:4" x14ac:dyDescent="0.25">
      <c r="D1560" s="1" t="s">
        <v>1050</v>
      </c>
    </row>
    <row r="1603" spans="2:4" x14ac:dyDescent="0.25">
      <c r="B1603" s="2">
        <v>0</v>
      </c>
      <c r="D1603" s="4" t="s">
        <v>578</v>
      </c>
    </row>
    <row r="1604" spans="2:4" x14ac:dyDescent="0.25">
      <c r="D160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022A-8E20-4BBF-84D8-EC4E512EDB87}">
  <dimension ref="A2:J45"/>
  <sheetViews>
    <sheetView topLeftCell="A14" zoomScale="85" zoomScaleNormal="85" workbookViewId="0">
      <selection activeCell="E17" sqref="E17"/>
    </sheetView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7.28515625" style="76" bestFit="1" customWidth="1"/>
    <col min="4" max="4" width="17" style="76" bestFit="1" customWidth="1"/>
    <col min="5" max="5" width="18.8554687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206" t="s">
        <v>885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884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682</v>
      </c>
      <c r="B6" s="45" t="s">
        <v>683</v>
      </c>
      <c r="C6" s="45" t="s">
        <v>410</v>
      </c>
      <c r="D6" s="45" t="s">
        <v>314</v>
      </c>
      <c r="E6" s="45" t="s">
        <v>273</v>
      </c>
      <c r="F6" s="71">
        <v>45127.297916666997</v>
      </c>
      <c r="G6" s="71">
        <v>45551.625</v>
      </c>
      <c r="H6" s="45" t="s">
        <v>23</v>
      </c>
      <c r="I6" s="45" t="s">
        <v>18</v>
      </c>
      <c r="J6" s="45" t="s">
        <v>260</v>
      </c>
    </row>
    <row r="7" spans="1:10" ht="60" x14ac:dyDescent="0.25">
      <c r="A7" s="48" t="s">
        <v>687</v>
      </c>
      <c r="B7" s="48" t="s">
        <v>686</v>
      </c>
      <c r="C7" s="48" t="s">
        <v>657</v>
      </c>
      <c r="D7" s="48" t="s">
        <v>314</v>
      </c>
      <c r="E7" s="48" t="s">
        <v>273</v>
      </c>
      <c r="F7" s="70">
        <v>45127.561805555997</v>
      </c>
      <c r="G7" s="70">
        <v>45552.561805555997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754</v>
      </c>
      <c r="B8" s="45" t="s">
        <v>753</v>
      </c>
      <c r="C8" s="45" t="s">
        <v>330</v>
      </c>
      <c r="D8" s="45" t="s">
        <v>314</v>
      </c>
      <c r="E8" s="45" t="s">
        <v>273</v>
      </c>
      <c r="F8" s="71">
        <v>45128.413194444001</v>
      </c>
      <c r="G8" s="71">
        <v>45553.371527777999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752</v>
      </c>
      <c r="B9" s="48" t="s">
        <v>751</v>
      </c>
      <c r="C9" s="48" t="s">
        <v>673</v>
      </c>
      <c r="D9" s="48" t="s">
        <v>314</v>
      </c>
      <c r="E9" s="48" t="s">
        <v>273</v>
      </c>
      <c r="F9" s="70">
        <v>45128.593055555997</v>
      </c>
      <c r="G9" s="70">
        <v>45553.551388888998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756</v>
      </c>
      <c r="B10" s="45" t="s">
        <v>757</v>
      </c>
      <c r="C10" s="45" t="s">
        <v>414</v>
      </c>
      <c r="D10" s="45" t="s">
        <v>314</v>
      </c>
      <c r="E10" s="45" t="s">
        <v>273</v>
      </c>
      <c r="F10" s="71">
        <v>45131.654861110997</v>
      </c>
      <c r="G10" s="71">
        <v>45554.613194443999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759</v>
      </c>
      <c r="B11" s="48" t="s">
        <v>758</v>
      </c>
      <c r="C11" s="48" t="s">
        <v>410</v>
      </c>
      <c r="D11" s="48" t="s">
        <v>314</v>
      </c>
      <c r="E11" s="48" t="s">
        <v>273</v>
      </c>
      <c r="F11" s="70">
        <v>45132.409722222001</v>
      </c>
      <c r="G11" s="70">
        <v>45555.368055555999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761</v>
      </c>
      <c r="B12" s="45" t="s">
        <v>762</v>
      </c>
      <c r="C12" s="45" t="s">
        <v>309</v>
      </c>
      <c r="D12" s="45" t="s">
        <v>314</v>
      </c>
      <c r="E12" s="45" t="s">
        <v>273</v>
      </c>
      <c r="F12" s="71">
        <v>45132.645138888998</v>
      </c>
      <c r="G12" s="71">
        <v>45555.603472221999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774</v>
      </c>
      <c r="B13" s="48" t="s">
        <v>775</v>
      </c>
      <c r="C13" s="48" t="s">
        <v>584</v>
      </c>
      <c r="D13" s="48" t="s">
        <v>314</v>
      </c>
      <c r="E13" s="48" t="s">
        <v>273</v>
      </c>
      <c r="F13" s="70">
        <v>45132.676388888998</v>
      </c>
      <c r="G13" s="70">
        <v>45555.634722221999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781</v>
      </c>
      <c r="B14" s="45" t="s">
        <v>780</v>
      </c>
      <c r="C14" s="45" t="s">
        <v>334</v>
      </c>
      <c r="D14" s="45" t="s">
        <v>314</v>
      </c>
      <c r="E14" s="45" t="s">
        <v>273</v>
      </c>
      <c r="F14" s="71">
        <v>45134.400694443997</v>
      </c>
      <c r="G14" s="71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790</v>
      </c>
      <c r="B15" s="48" t="s">
        <v>789</v>
      </c>
      <c r="C15" s="48" t="s">
        <v>330</v>
      </c>
      <c r="D15" s="48" t="s">
        <v>314</v>
      </c>
      <c r="E15" s="48" t="s">
        <v>273</v>
      </c>
      <c r="F15" s="70">
        <v>45134.450694444</v>
      </c>
      <c r="G15" s="70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80" t="s">
        <v>788</v>
      </c>
      <c r="B16" s="80" t="s">
        <v>787</v>
      </c>
      <c r="C16" s="80" t="s">
        <v>330</v>
      </c>
      <c r="D16" s="80" t="s">
        <v>314</v>
      </c>
      <c r="E16" s="80" t="s">
        <v>273</v>
      </c>
      <c r="F16" s="81">
        <v>45134.454166666997</v>
      </c>
      <c r="G16" s="81">
        <v>45559.412499999999</v>
      </c>
      <c r="H16" s="80" t="s">
        <v>23</v>
      </c>
      <c r="I16" s="80" t="s">
        <v>18</v>
      </c>
      <c r="J16" s="80" t="s">
        <v>255</v>
      </c>
    </row>
    <row r="17" spans="1:10" ht="45" x14ac:dyDescent="0.25">
      <c r="A17" s="48" t="s">
        <v>794</v>
      </c>
      <c r="B17" s="48" t="s">
        <v>784</v>
      </c>
      <c r="C17" s="48" t="s">
        <v>414</v>
      </c>
      <c r="D17" s="48" t="s">
        <v>314</v>
      </c>
      <c r="E17" s="48" t="s">
        <v>273</v>
      </c>
      <c r="F17" s="70">
        <v>45135.425000000003</v>
      </c>
      <c r="G17" s="70">
        <v>45560.383333332997</v>
      </c>
      <c r="H17" s="48" t="s">
        <v>23</v>
      </c>
      <c r="I17" s="48" t="s">
        <v>18</v>
      </c>
      <c r="J17" s="48" t="s">
        <v>255</v>
      </c>
    </row>
    <row r="18" spans="1:10" ht="45" x14ac:dyDescent="0.25">
      <c r="A18" s="45" t="s">
        <v>793</v>
      </c>
      <c r="B18" s="45" t="s">
        <v>785</v>
      </c>
      <c r="C18" s="45" t="s">
        <v>414</v>
      </c>
      <c r="D18" s="45" t="s">
        <v>314</v>
      </c>
      <c r="E18" s="45" t="s">
        <v>273</v>
      </c>
      <c r="F18" s="71">
        <v>45135.439583332998</v>
      </c>
      <c r="G18" s="71">
        <v>45560.397916667003</v>
      </c>
      <c r="H18" s="45" t="s">
        <v>23</v>
      </c>
      <c r="I18" s="45" t="s">
        <v>18</v>
      </c>
      <c r="J18" s="45" t="s">
        <v>255</v>
      </c>
    </row>
    <row r="19" spans="1:10" ht="45" x14ac:dyDescent="0.25">
      <c r="A19" s="48" t="s">
        <v>792</v>
      </c>
      <c r="B19" s="48" t="s">
        <v>791</v>
      </c>
      <c r="C19" s="48" t="s">
        <v>392</v>
      </c>
      <c r="D19" s="48" t="s">
        <v>314</v>
      </c>
      <c r="E19" s="48" t="s">
        <v>273</v>
      </c>
      <c r="F19" s="70">
        <v>45135.478472221999</v>
      </c>
      <c r="G19" s="70">
        <v>45560.436805555997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53" t="s">
        <v>797</v>
      </c>
      <c r="B20" s="53" t="s">
        <v>796</v>
      </c>
      <c r="C20" s="53" t="s">
        <v>312</v>
      </c>
      <c r="D20" s="53" t="s">
        <v>314</v>
      </c>
      <c r="E20" s="53" t="s">
        <v>273</v>
      </c>
      <c r="F20" s="74">
        <v>45138.333333333001</v>
      </c>
      <c r="G20" s="74">
        <v>45560.625</v>
      </c>
      <c r="H20" s="53" t="s">
        <v>23</v>
      </c>
      <c r="I20" s="53" t="s">
        <v>18</v>
      </c>
      <c r="J20" s="53" t="s">
        <v>38</v>
      </c>
    </row>
    <row r="21" spans="1:10" ht="45" x14ac:dyDescent="0.25">
      <c r="A21" s="47" t="s">
        <v>799</v>
      </c>
      <c r="B21" s="47" t="s">
        <v>798</v>
      </c>
      <c r="C21" s="47" t="s">
        <v>392</v>
      </c>
      <c r="D21" s="47" t="s">
        <v>314</v>
      </c>
      <c r="E21" s="47" t="s">
        <v>273</v>
      </c>
      <c r="F21" s="77">
        <v>45138.390972221998</v>
      </c>
      <c r="G21" s="77">
        <v>45561.333333333001</v>
      </c>
      <c r="H21" s="47" t="s">
        <v>23</v>
      </c>
      <c r="I21" s="47" t="s">
        <v>18</v>
      </c>
      <c r="J21" s="47" t="s">
        <v>255</v>
      </c>
    </row>
    <row r="22" spans="1:10" ht="45" x14ac:dyDescent="0.25">
      <c r="A22" s="45" t="s">
        <v>801</v>
      </c>
      <c r="B22" s="45" t="s">
        <v>802</v>
      </c>
      <c r="C22" s="45" t="s">
        <v>330</v>
      </c>
      <c r="D22" s="45" t="s">
        <v>314</v>
      </c>
      <c r="E22" s="45" t="s">
        <v>273</v>
      </c>
      <c r="F22" s="71">
        <v>45138.422916666997</v>
      </c>
      <c r="G22" s="71">
        <v>45561.375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52" t="s">
        <v>804</v>
      </c>
      <c r="B23" s="52" t="s">
        <v>805</v>
      </c>
      <c r="C23" s="52" t="s">
        <v>883</v>
      </c>
      <c r="D23" s="52" t="s">
        <v>314</v>
      </c>
      <c r="E23" s="52" t="s">
        <v>273</v>
      </c>
      <c r="F23" s="75">
        <v>45138.461111110999</v>
      </c>
      <c r="G23" s="75">
        <v>45561.416666666999</v>
      </c>
      <c r="H23" s="52" t="s">
        <v>23</v>
      </c>
      <c r="I23" s="52" t="s">
        <v>18</v>
      </c>
      <c r="J23" s="52" t="s">
        <v>38</v>
      </c>
    </row>
    <row r="24" spans="1:10" ht="45" x14ac:dyDescent="0.25">
      <c r="A24" s="45" t="s">
        <v>807</v>
      </c>
      <c r="B24" s="45" t="s">
        <v>803</v>
      </c>
      <c r="C24" s="45" t="s">
        <v>319</v>
      </c>
      <c r="D24" s="45" t="s">
        <v>314</v>
      </c>
      <c r="E24" s="45" t="s">
        <v>273</v>
      </c>
      <c r="F24" s="71">
        <v>45138.470138889003</v>
      </c>
      <c r="G24" s="71">
        <v>45561.416666666999</v>
      </c>
      <c r="H24" s="45" t="s">
        <v>23</v>
      </c>
      <c r="I24" s="45" t="s">
        <v>18</v>
      </c>
      <c r="J24" s="45" t="s">
        <v>260</v>
      </c>
    </row>
    <row r="25" spans="1:10" ht="45" x14ac:dyDescent="0.25">
      <c r="A25" s="52" t="s">
        <v>808</v>
      </c>
      <c r="B25" s="52" t="s">
        <v>806</v>
      </c>
      <c r="C25" s="52" t="s">
        <v>882</v>
      </c>
      <c r="D25" s="52" t="s">
        <v>314</v>
      </c>
      <c r="E25" s="52" t="s">
        <v>273</v>
      </c>
      <c r="F25" s="75">
        <v>45138.470833332998</v>
      </c>
      <c r="G25" s="75">
        <v>45561.416666666999</v>
      </c>
      <c r="H25" s="52" t="s">
        <v>23</v>
      </c>
      <c r="I25" s="52" t="s">
        <v>18</v>
      </c>
      <c r="J25" s="52" t="s">
        <v>38</v>
      </c>
    </row>
    <row r="26" spans="1:10" ht="45" x14ac:dyDescent="0.25">
      <c r="A26" s="45" t="s">
        <v>825</v>
      </c>
      <c r="B26" s="45" t="s">
        <v>826</v>
      </c>
      <c r="C26" s="45" t="s">
        <v>330</v>
      </c>
      <c r="D26" s="45" t="s">
        <v>314</v>
      </c>
      <c r="E26" s="45" t="s">
        <v>273</v>
      </c>
      <c r="F26" s="71">
        <v>45138.493750000001</v>
      </c>
      <c r="G26" s="71">
        <v>45561.445833332997</v>
      </c>
      <c r="H26" s="45" t="s">
        <v>23</v>
      </c>
      <c r="I26" s="45" t="s">
        <v>18</v>
      </c>
      <c r="J26" s="45" t="s">
        <v>260</v>
      </c>
    </row>
    <row r="27" spans="1:10" ht="45" x14ac:dyDescent="0.25">
      <c r="A27" s="64" t="s">
        <v>827</v>
      </c>
      <c r="B27" s="64" t="s">
        <v>824</v>
      </c>
      <c r="C27" s="64" t="s">
        <v>319</v>
      </c>
      <c r="D27" s="64" t="s">
        <v>314</v>
      </c>
      <c r="E27" s="64" t="s">
        <v>881</v>
      </c>
      <c r="F27" s="82">
        <v>45138.543055556001</v>
      </c>
      <c r="G27" s="82">
        <v>45561.541666666999</v>
      </c>
      <c r="H27" s="64" t="s">
        <v>23</v>
      </c>
      <c r="I27" s="64" t="s">
        <v>18</v>
      </c>
      <c r="J27" s="64" t="s">
        <v>255</v>
      </c>
    </row>
    <row r="28" spans="1:10" ht="45" x14ac:dyDescent="0.25">
      <c r="A28" s="45" t="s">
        <v>843</v>
      </c>
      <c r="B28" s="45" t="s">
        <v>844</v>
      </c>
      <c r="C28" s="45" t="s">
        <v>330</v>
      </c>
      <c r="D28" s="45" t="s">
        <v>314</v>
      </c>
      <c r="E28" s="45" t="s">
        <v>273</v>
      </c>
      <c r="F28" s="71">
        <v>45138.59375</v>
      </c>
      <c r="G28" s="71">
        <v>45561.541666666999</v>
      </c>
      <c r="H28" s="45" t="s">
        <v>23</v>
      </c>
      <c r="I28" s="45" t="s">
        <v>18</v>
      </c>
      <c r="J28" s="45" t="s">
        <v>260</v>
      </c>
    </row>
    <row r="29" spans="1:10" ht="45" x14ac:dyDescent="0.25">
      <c r="A29" s="48" t="s">
        <v>845</v>
      </c>
      <c r="B29" s="48" t="s">
        <v>846</v>
      </c>
      <c r="C29" s="48" t="s">
        <v>330</v>
      </c>
      <c r="D29" s="48" t="s">
        <v>314</v>
      </c>
      <c r="E29" s="48" t="s">
        <v>273</v>
      </c>
      <c r="F29" s="70">
        <v>45138.594444444003</v>
      </c>
      <c r="G29" s="70">
        <v>45561.541666666999</v>
      </c>
      <c r="H29" s="48" t="s">
        <v>23</v>
      </c>
      <c r="I29" s="48" t="s">
        <v>18</v>
      </c>
      <c r="J29" s="48" t="s">
        <v>260</v>
      </c>
    </row>
    <row r="30" spans="1:10" ht="45" x14ac:dyDescent="0.25">
      <c r="A30" s="45" t="s">
        <v>848</v>
      </c>
      <c r="B30" s="45" t="s">
        <v>849</v>
      </c>
      <c r="C30" s="45" t="s">
        <v>330</v>
      </c>
      <c r="D30" s="45" t="s">
        <v>314</v>
      </c>
      <c r="E30" s="45" t="s">
        <v>273</v>
      </c>
      <c r="F30" s="71">
        <v>45138.661111111003</v>
      </c>
      <c r="G30" s="71">
        <v>45561.613888888998</v>
      </c>
      <c r="H30" s="45" t="s">
        <v>23</v>
      </c>
      <c r="I30" s="45" t="s">
        <v>18</v>
      </c>
      <c r="J30" s="45" t="s">
        <v>260</v>
      </c>
    </row>
    <row r="31" spans="1:10" ht="45" x14ac:dyDescent="0.25">
      <c r="A31" s="48" t="s">
        <v>851</v>
      </c>
      <c r="B31" s="48" t="s">
        <v>852</v>
      </c>
      <c r="C31" s="48" t="s">
        <v>330</v>
      </c>
      <c r="D31" s="48" t="s">
        <v>314</v>
      </c>
      <c r="E31" s="48" t="s">
        <v>273</v>
      </c>
      <c r="F31" s="70">
        <v>45138.698611111002</v>
      </c>
      <c r="G31" s="70">
        <v>45561.647222222004</v>
      </c>
      <c r="H31" s="48" t="s">
        <v>23</v>
      </c>
      <c r="I31" s="48" t="s">
        <v>18</v>
      </c>
      <c r="J31" s="48" t="s">
        <v>260</v>
      </c>
    </row>
    <row r="32" spans="1:10" ht="45" x14ac:dyDescent="0.25">
      <c r="A32" s="78" t="s">
        <v>874</v>
      </c>
      <c r="B32" s="78" t="s">
        <v>880</v>
      </c>
      <c r="C32" s="78" t="s">
        <v>879</v>
      </c>
      <c r="D32" s="78" t="s">
        <v>314</v>
      </c>
      <c r="E32" s="78" t="s">
        <v>273</v>
      </c>
      <c r="F32" s="79">
        <v>45139.331250000003</v>
      </c>
      <c r="G32" s="79">
        <v>45561.625</v>
      </c>
      <c r="H32" s="78" t="s">
        <v>23</v>
      </c>
      <c r="I32" s="78" t="s">
        <v>18</v>
      </c>
      <c r="J32" s="78" t="s">
        <v>255</v>
      </c>
    </row>
    <row r="34" spans="1:10" ht="30" x14ac:dyDescent="0.25">
      <c r="A34" s="43" t="s">
        <v>877</v>
      </c>
      <c r="B34" s="43" t="s">
        <v>886</v>
      </c>
      <c r="C34" s="43"/>
      <c r="D34" s="43"/>
      <c r="E34" s="43"/>
      <c r="F34" s="72"/>
      <c r="G34" s="72"/>
      <c r="H34" s="43"/>
      <c r="I34" s="43"/>
      <c r="J34" s="43" t="s">
        <v>323</v>
      </c>
    </row>
    <row r="35" spans="1:10" x14ac:dyDescent="0.25">
      <c r="A35" s="43" t="s">
        <v>934</v>
      </c>
      <c r="B35" s="43" t="s">
        <v>935</v>
      </c>
      <c r="C35" s="43"/>
      <c r="D35" s="43"/>
      <c r="E35" s="43"/>
      <c r="F35" s="72"/>
      <c r="G35" s="72"/>
      <c r="H35" s="43"/>
      <c r="I35" s="43"/>
      <c r="J35" s="43" t="s">
        <v>323</v>
      </c>
    </row>
    <row r="36" spans="1:10" ht="30" x14ac:dyDescent="0.25">
      <c r="A36" s="43" t="s">
        <v>940</v>
      </c>
      <c r="B36" s="43" t="s">
        <v>939</v>
      </c>
      <c r="C36" s="43"/>
      <c r="D36" s="43"/>
      <c r="E36" s="43"/>
      <c r="F36" s="72"/>
      <c r="G36" s="72"/>
      <c r="H36" s="43"/>
      <c r="I36" s="43"/>
      <c r="J36" s="43" t="s">
        <v>323</v>
      </c>
    </row>
    <row r="37" spans="1:10" x14ac:dyDescent="0.25">
      <c r="A37" s="43" t="s">
        <v>946</v>
      </c>
      <c r="B37" s="43" t="s">
        <v>947</v>
      </c>
      <c r="C37" s="43"/>
      <c r="D37" s="43"/>
      <c r="E37" s="43"/>
      <c r="F37" s="72"/>
      <c r="G37" s="72"/>
      <c r="H37" s="43"/>
      <c r="I37" s="43"/>
      <c r="J37" s="43" t="s">
        <v>323</v>
      </c>
    </row>
    <row r="38" spans="1:10" ht="30" x14ac:dyDescent="0.25">
      <c r="A38" s="43" t="s">
        <v>1015</v>
      </c>
      <c r="B38" s="43" t="s">
        <v>1014</v>
      </c>
      <c r="C38" s="43"/>
      <c r="D38" s="43"/>
      <c r="E38" s="43"/>
      <c r="F38" s="72"/>
      <c r="G38" s="72"/>
      <c r="H38" s="43"/>
      <c r="I38" s="43"/>
      <c r="J38" s="43" t="s">
        <v>323</v>
      </c>
    </row>
    <row r="39" spans="1:10" ht="30" x14ac:dyDescent="0.25">
      <c r="A39" s="43" t="s">
        <v>1020</v>
      </c>
      <c r="B39" s="43" t="s">
        <v>1022</v>
      </c>
      <c r="C39" s="43"/>
      <c r="D39" s="43"/>
      <c r="E39" s="43"/>
      <c r="F39" s="72"/>
      <c r="G39" s="72"/>
      <c r="H39" s="43"/>
      <c r="I39" s="43"/>
      <c r="J39" s="43" t="s">
        <v>323</v>
      </c>
    </row>
    <row r="40" spans="1:10" ht="30" x14ac:dyDescent="0.25">
      <c r="A40" s="43" t="s">
        <v>1024</v>
      </c>
      <c r="B40" s="43" t="s">
        <v>1023</v>
      </c>
      <c r="C40" s="43"/>
      <c r="D40" s="43"/>
      <c r="E40" s="43"/>
      <c r="F40" s="72"/>
      <c r="G40" s="72"/>
      <c r="H40" s="43"/>
      <c r="I40" s="43"/>
      <c r="J40" s="43" t="s">
        <v>323</v>
      </c>
    </row>
    <row r="41" spans="1:10" ht="30" x14ac:dyDescent="0.25">
      <c r="A41" s="43" t="s">
        <v>1036</v>
      </c>
      <c r="B41" s="43" t="s">
        <v>1035</v>
      </c>
      <c r="C41" s="43"/>
      <c r="D41" s="43"/>
      <c r="E41" s="43"/>
      <c r="F41" s="72"/>
      <c r="G41" s="72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72"/>
      <c r="G42" s="72"/>
      <c r="H42" s="43"/>
      <c r="I42" s="43"/>
      <c r="J42" s="43" t="s">
        <v>323</v>
      </c>
    </row>
    <row r="43" spans="1:10" x14ac:dyDescent="0.25">
      <c r="A43" s="43"/>
      <c r="B43" s="43"/>
      <c r="C43" s="43"/>
      <c r="D43" s="43"/>
      <c r="E43" s="43"/>
      <c r="F43" s="72"/>
      <c r="G43" s="72"/>
      <c r="H43" s="43"/>
      <c r="I43" s="43"/>
      <c r="J43" s="43" t="s">
        <v>323</v>
      </c>
    </row>
    <row r="44" spans="1:10" x14ac:dyDescent="0.25">
      <c r="A44" s="43"/>
      <c r="B44" s="43"/>
      <c r="C44" s="43"/>
      <c r="D44" s="43"/>
      <c r="E44" s="43"/>
      <c r="F44" s="72"/>
      <c r="G44" s="72"/>
      <c r="H44" s="43"/>
      <c r="I44" s="43"/>
      <c r="J44" s="43" t="s">
        <v>323</v>
      </c>
    </row>
    <row r="45" spans="1:10" x14ac:dyDescent="0.25">
      <c r="A45" s="43"/>
      <c r="B45" s="43"/>
      <c r="C45" s="43"/>
      <c r="D45" s="43"/>
      <c r="E45" s="43"/>
      <c r="F45" s="72"/>
      <c r="G45" s="72"/>
      <c r="H45" s="43"/>
      <c r="I45" s="43"/>
      <c r="J4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D671-4C43-44A7-B37D-A9D68F4C2B69}">
  <dimension ref="B2:BK1615"/>
  <sheetViews>
    <sheetView topLeftCell="A499" zoomScale="85" zoomScaleNormal="85" workbookViewId="0">
      <selection activeCell="D529" sqref="D52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853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854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855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856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936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2653</v>
      </c>
    </row>
    <row r="61" spans="2:4" x14ac:dyDescent="0.25">
      <c r="D61" s="1" t="s">
        <v>887</v>
      </c>
    </row>
    <row r="78" spans="4:4" x14ac:dyDescent="0.25">
      <c r="D78" s="4" t="s">
        <v>853</v>
      </c>
    </row>
    <row r="80" spans="4:4" x14ac:dyDescent="0.25">
      <c r="D80" s="1" t="s">
        <v>1054</v>
      </c>
    </row>
    <row r="96" spans="4:4" x14ac:dyDescent="0.25">
      <c r="D96" s="4" t="s">
        <v>1379</v>
      </c>
    </row>
    <row r="98" spans="4:4" x14ac:dyDescent="0.25">
      <c r="D98" s="1" t="s">
        <v>1054</v>
      </c>
    </row>
    <row r="139" spans="2:4" x14ac:dyDescent="0.25">
      <c r="B139" s="3">
        <v>0</v>
      </c>
      <c r="D139" s="49" t="s">
        <v>1097</v>
      </c>
    </row>
    <row r="140" spans="2:4" x14ac:dyDescent="0.25">
      <c r="D140" s="42" t="s">
        <v>300</v>
      </c>
    </row>
    <row r="142" spans="2:4" x14ac:dyDescent="0.25">
      <c r="D142" s="1" t="s">
        <v>1052</v>
      </c>
    </row>
    <row r="166" spans="4:4" x14ac:dyDescent="0.25">
      <c r="D166" s="1" t="s">
        <v>1053</v>
      </c>
    </row>
    <row r="262" spans="4:4" x14ac:dyDescent="0.25">
      <c r="D262" s="1" t="s">
        <v>1057</v>
      </c>
    </row>
    <row r="287" spans="4:4" x14ac:dyDescent="0.25">
      <c r="D287" s="1" t="s">
        <v>1053</v>
      </c>
    </row>
    <row r="304" spans="4:4" x14ac:dyDescent="0.25">
      <c r="D304" s="1" t="s">
        <v>1058</v>
      </c>
    </row>
    <row r="324" spans="4:4" x14ac:dyDescent="0.25">
      <c r="D324" s="1" t="s">
        <v>1053</v>
      </c>
    </row>
    <row r="346" spans="4:4" x14ac:dyDescent="0.25">
      <c r="D346" s="1" t="s">
        <v>1053</v>
      </c>
    </row>
    <row r="409" spans="2:4" x14ac:dyDescent="0.25">
      <c r="B409" s="3">
        <v>0</v>
      </c>
      <c r="D409" s="49" t="s">
        <v>1098</v>
      </c>
    </row>
    <row r="410" spans="2:4" x14ac:dyDescent="0.25">
      <c r="D410" s="42" t="s">
        <v>300</v>
      </c>
    </row>
    <row r="412" spans="2:4" x14ac:dyDescent="0.25">
      <c r="D412" s="1" t="s">
        <v>1055</v>
      </c>
    </row>
    <row r="451" spans="2:4" x14ac:dyDescent="0.25">
      <c r="B451" s="3">
        <v>0</v>
      </c>
      <c r="D451" s="4" t="s">
        <v>1067</v>
      </c>
    </row>
    <row r="452" spans="2:4" x14ac:dyDescent="0.25">
      <c r="D452" s="42" t="s">
        <v>301</v>
      </c>
    </row>
    <row r="454" spans="2:4" x14ac:dyDescent="0.25">
      <c r="D454" s="1" t="s">
        <v>1059</v>
      </c>
    </row>
    <row r="485" spans="4:4" x14ac:dyDescent="0.25">
      <c r="D485" s="1" t="s">
        <v>1069</v>
      </c>
    </row>
    <row r="501" spans="4:60" x14ac:dyDescent="0.25">
      <c r="AY501" s="1" t="s">
        <v>526</v>
      </c>
      <c r="BH501" s="1" t="s">
        <v>527</v>
      </c>
    </row>
    <row r="502" spans="4:60" x14ac:dyDescent="0.25">
      <c r="AY502" s="1" t="s">
        <v>1070</v>
      </c>
      <c r="BH502" s="1" t="s">
        <v>1076</v>
      </c>
    </row>
    <row r="503" spans="4:60" x14ac:dyDescent="0.25">
      <c r="AY503" s="1" t="s">
        <v>1071</v>
      </c>
      <c r="BH503" s="1" t="s">
        <v>1077</v>
      </c>
    </row>
    <row r="504" spans="4:60" x14ac:dyDescent="0.25">
      <c r="AY504" s="1" t="s">
        <v>1072</v>
      </c>
      <c r="BH504" s="1" t="s">
        <v>1078</v>
      </c>
    </row>
    <row r="505" spans="4:60" x14ac:dyDescent="0.25">
      <c r="AY505" s="1" t="s">
        <v>1074</v>
      </c>
      <c r="BH505" s="1" t="s">
        <v>1079</v>
      </c>
    </row>
    <row r="506" spans="4:60" x14ac:dyDescent="0.25">
      <c r="AY506" s="1" t="s">
        <v>1075</v>
      </c>
      <c r="BH506" s="1" t="s">
        <v>850</v>
      </c>
    </row>
    <row r="507" spans="4:60" x14ac:dyDescent="0.25">
      <c r="AY507" s="1" t="s">
        <v>1073</v>
      </c>
      <c r="BH507" s="1" t="s">
        <v>1080</v>
      </c>
    </row>
    <row r="510" spans="4:60" x14ac:dyDescent="0.25">
      <c r="D510" s="39" t="s">
        <v>341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</row>
    <row r="511" spans="4:60" x14ac:dyDescent="0.25">
      <c r="D511" s="39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</row>
    <row r="512" spans="4:60" x14ac:dyDescent="0.25">
      <c r="D512" s="39" t="s">
        <v>37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</row>
    <row r="513" spans="2:63" x14ac:dyDescent="0.25">
      <c r="D513" s="39" t="s">
        <v>335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</row>
    <row r="514" spans="2:63" customFormat="1" x14ac:dyDescent="0.25">
      <c r="B514" s="1"/>
      <c r="C514" s="1"/>
      <c r="D514" s="40" t="s">
        <v>364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2:63" customFormat="1" x14ac:dyDescent="0.25">
      <c r="B515" s="1"/>
      <c r="C515" s="1"/>
      <c r="D515" s="39" t="s">
        <v>380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2:63" customFormat="1" x14ac:dyDescent="0.25">
      <c r="B516" s="1"/>
      <c r="C516" s="1"/>
      <c r="D516" s="59" t="s">
        <v>345</v>
      </c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2:63" customFormat="1" x14ac:dyDescent="0.25">
      <c r="B517" s="1"/>
      <c r="C517" s="1"/>
      <c r="D517" s="59" t="s">
        <v>393</v>
      </c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2:63" customFormat="1" x14ac:dyDescent="0.25">
      <c r="B518" s="1"/>
      <c r="C518" s="1"/>
      <c r="D518" s="59" t="s">
        <v>443</v>
      </c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2:63" customFormat="1" x14ac:dyDescent="0.25">
      <c r="B519" s="1"/>
      <c r="C519" s="1"/>
      <c r="D519" s="61" t="s">
        <v>551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2:63" customFormat="1" x14ac:dyDescent="0.25">
      <c r="B520" s="1"/>
      <c r="C520" s="1"/>
      <c r="D520" s="61" t="s">
        <v>346</v>
      </c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2:63" customFormat="1" x14ac:dyDescent="0.25">
      <c r="B521" s="1"/>
      <c r="C521" s="1"/>
      <c r="D521" s="61" t="s">
        <v>552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2:63" customFormat="1" x14ac:dyDescent="0.25">
      <c r="B522" s="1"/>
      <c r="C522" s="1"/>
      <c r="D522" s="33" t="s">
        <v>438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2:63" customFormat="1" x14ac:dyDescent="0.25">
      <c r="B523" s="1"/>
      <c r="C523" s="1"/>
      <c r="D523" s="33" t="s">
        <v>538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2:63" customFormat="1" x14ac:dyDescent="0.25">
      <c r="B524" s="1"/>
      <c r="C524" s="1"/>
      <c r="D524" s="39" t="s">
        <v>459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2:63" customFormat="1" x14ac:dyDescent="0.25">
      <c r="B525" s="1"/>
      <c r="C525" s="1"/>
      <c r="D525" s="39" t="s">
        <v>361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2:63" customFormat="1" x14ac:dyDescent="0.25">
      <c r="B526" s="1"/>
      <c r="C526" s="1"/>
      <c r="D526" s="39" t="s">
        <v>461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2:63" customFormat="1" x14ac:dyDescent="0.25">
      <c r="B527" s="1"/>
      <c r="C527" s="1"/>
      <c r="D527" s="39" t="s">
        <v>462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2:63" customFormat="1" x14ac:dyDescent="0.25">
      <c r="B528" s="1"/>
      <c r="C528" s="1"/>
      <c r="D528" s="39" t="s">
        <v>343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2:63" customFormat="1" x14ac:dyDescent="0.25">
      <c r="B529" s="1"/>
      <c r="C529" s="1"/>
      <c r="D529" s="39" t="s">
        <v>463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2:63" customFormat="1" x14ac:dyDescent="0.25">
      <c r="B530" s="1"/>
      <c r="C530" s="1"/>
      <c r="D530" s="39" t="s">
        <v>381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2:63" customFormat="1" x14ac:dyDescent="0.25">
      <c r="B531" s="1"/>
      <c r="C531" s="1"/>
      <c r="D531" s="39" t="s">
        <v>382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2:63" customFormat="1" x14ac:dyDescent="0.25">
      <c r="B532" s="1"/>
      <c r="C532" s="1"/>
      <c r="D532" s="39" t="s">
        <v>383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2:63" customFormat="1" x14ac:dyDescent="0.25">
      <c r="B533" s="1"/>
      <c r="C533" s="1"/>
      <c r="D533" s="39" t="s">
        <v>409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2:63" customFormat="1" x14ac:dyDescent="0.25">
      <c r="B534" s="1"/>
      <c r="C534" s="1"/>
      <c r="D534" s="68" t="s">
        <v>638</v>
      </c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2:63" customFormat="1" x14ac:dyDescent="0.25">
      <c r="B535" s="1"/>
      <c r="C535" s="1"/>
      <c r="D535" s="39" t="s">
        <v>275</v>
      </c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2:63" customFormat="1" x14ac:dyDescent="0.25">
      <c r="B536" s="1"/>
      <c r="C536" s="1"/>
      <c r="D536" s="33" t="s">
        <v>537</v>
      </c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2:63" customFormat="1" x14ac:dyDescent="0.25">
      <c r="B537" s="1"/>
      <c r="C537" s="1"/>
      <c r="D537" s="39" t="s">
        <v>326</v>
      </c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50"/>
      <c r="AD537" s="14"/>
      <c r="AE537" s="14"/>
      <c r="AF537" s="14"/>
      <c r="AG537" s="14"/>
      <c r="AH537" s="14"/>
      <c r="AI537" s="14"/>
      <c r="AJ537" s="14"/>
      <c r="AK537" s="14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2:63" customFormat="1" x14ac:dyDescent="0.25">
      <c r="B538" s="1"/>
      <c r="C538" s="1"/>
      <c r="D538" s="39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50"/>
      <c r="AD538" s="14"/>
      <c r="AE538" s="14"/>
      <c r="AF538" s="14"/>
      <c r="AG538" s="14"/>
      <c r="AH538" s="14"/>
      <c r="AI538" s="14"/>
      <c r="AJ538" s="14"/>
      <c r="AK538" s="14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2:63" customFormat="1" x14ac:dyDescent="0.25">
      <c r="B539" s="1"/>
      <c r="C539" s="1"/>
      <c r="D539" s="39" t="s">
        <v>350</v>
      </c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50"/>
      <c r="AD539" s="14"/>
      <c r="AE539" s="14"/>
      <c r="AF539" s="14"/>
      <c r="AG539" s="14"/>
      <c r="AH539" s="14"/>
      <c r="AI539" s="14"/>
      <c r="AJ539" s="14"/>
      <c r="AK539" s="14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2:63" customFormat="1" x14ac:dyDescent="0.25">
      <c r="B540" s="1"/>
      <c r="C540" s="1"/>
      <c r="D540" s="39" t="s">
        <v>335</v>
      </c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50"/>
      <c r="AD540" s="14"/>
      <c r="AE540" s="14"/>
      <c r="AF540" s="14"/>
      <c r="AG540" s="14"/>
      <c r="AH540" s="14"/>
      <c r="AI540" s="14"/>
      <c r="AJ540" s="14"/>
      <c r="AK540" s="14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2:63" x14ac:dyDescent="0.25">
      <c r="D541" s="40" t="s">
        <v>363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</row>
    <row r="542" spans="2:63" x14ac:dyDescent="0.25">
      <c r="D542" s="39" t="s">
        <v>328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</row>
    <row r="543" spans="2:63" x14ac:dyDescent="0.25">
      <c r="D543" s="59" t="s">
        <v>351</v>
      </c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</row>
    <row r="544" spans="2:63" x14ac:dyDescent="0.25">
      <c r="D544" s="59" t="s">
        <v>394</v>
      </c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</row>
    <row r="545" spans="4:37" x14ac:dyDescent="0.25">
      <c r="D545" s="59" t="s">
        <v>441</v>
      </c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</row>
    <row r="546" spans="4:37" x14ac:dyDescent="0.25">
      <c r="D546" s="61" t="s">
        <v>553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</row>
    <row r="547" spans="4:37" x14ac:dyDescent="0.25">
      <c r="D547" s="61" t="s">
        <v>352</v>
      </c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</row>
    <row r="548" spans="4:37" x14ac:dyDescent="0.25">
      <c r="D548" s="61" t="s">
        <v>554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</row>
    <row r="549" spans="4:37" x14ac:dyDescent="0.25">
      <c r="D549" s="39" t="s">
        <v>458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4:37" x14ac:dyDescent="0.25">
      <c r="D550" s="39" t="s">
        <v>445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</row>
    <row r="551" spans="4:37" x14ac:dyDescent="0.25">
      <c r="D551" s="39" t="s">
        <v>446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</row>
    <row r="552" spans="4:37" x14ac:dyDescent="0.25">
      <c r="D552" s="39" t="s">
        <v>460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</row>
    <row r="553" spans="4:37" x14ac:dyDescent="0.25">
      <c r="D553" s="39" t="s">
        <v>361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</row>
    <row r="554" spans="4:37" x14ac:dyDescent="0.25">
      <c r="D554" s="39" t="s">
        <v>419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</row>
    <row r="555" spans="4:37" x14ac:dyDescent="0.25">
      <c r="D555" s="39" t="s">
        <v>420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</row>
    <row r="556" spans="4:37" x14ac:dyDescent="0.25">
      <c r="D556" s="39" t="s">
        <v>276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</row>
    <row r="557" spans="4:37" x14ac:dyDescent="0.25">
      <c r="D557" s="39" t="s">
        <v>421</v>
      </c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</row>
    <row r="558" spans="4:37" x14ac:dyDescent="0.25">
      <c r="D558" s="39" t="s">
        <v>329</v>
      </c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</row>
    <row r="559" spans="4:37" x14ac:dyDescent="0.25">
      <c r="D559" s="39" t="s">
        <v>422</v>
      </c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</row>
    <row r="560" spans="4:37" x14ac:dyDescent="0.25">
      <c r="D560" s="39" t="s">
        <v>333</v>
      </c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</row>
    <row r="561" spans="4:37" x14ac:dyDescent="0.25">
      <c r="D561" s="39" t="s">
        <v>464</v>
      </c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</row>
    <row r="562" spans="4:37" x14ac:dyDescent="0.25">
      <c r="D562" s="39" t="s">
        <v>442</v>
      </c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</row>
    <row r="563" spans="4:37" x14ac:dyDescent="0.25">
      <c r="D563" s="33" t="s">
        <v>539</v>
      </c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</row>
    <row r="564" spans="4:37" x14ac:dyDescent="0.25">
      <c r="D564" s="39" t="s">
        <v>338</v>
      </c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</row>
    <row r="565" spans="4:37" x14ac:dyDescent="0.25">
      <c r="D565" s="39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</row>
    <row r="566" spans="4:37" x14ac:dyDescent="0.25">
      <c r="D566" s="39" t="s">
        <v>423</v>
      </c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</row>
    <row r="567" spans="4:37" x14ac:dyDescent="0.25">
      <c r="D567" s="39" t="s">
        <v>519</v>
      </c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</row>
    <row r="568" spans="4:37" x14ac:dyDescent="0.25">
      <c r="D568" s="39" t="s">
        <v>540</v>
      </c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</row>
    <row r="569" spans="4:37" x14ac:dyDescent="0.25">
      <c r="D569" s="39" t="s">
        <v>541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</row>
    <row r="570" spans="4:37" x14ac:dyDescent="0.25">
      <c r="D570" s="39" t="s">
        <v>542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</row>
    <row r="572" spans="4:37" x14ac:dyDescent="0.25">
      <c r="D572" s="1" t="s">
        <v>1086</v>
      </c>
    </row>
    <row r="625" spans="2:4" x14ac:dyDescent="0.25">
      <c r="B625" s="3">
        <v>0</v>
      </c>
      <c r="D625" s="49" t="s">
        <v>1068</v>
      </c>
    </row>
    <row r="626" spans="2:4" x14ac:dyDescent="0.25">
      <c r="D626" s="42" t="s">
        <v>300</v>
      </c>
    </row>
    <row r="628" spans="2:4" x14ac:dyDescent="0.25">
      <c r="D628" s="1" t="s">
        <v>36</v>
      </c>
    </row>
    <row r="631" spans="2:4" x14ac:dyDescent="0.25">
      <c r="D631" s="1" t="s">
        <v>1066</v>
      </c>
    </row>
    <row r="687" spans="2:4" x14ac:dyDescent="0.25">
      <c r="B687" s="3">
        <v>0</v>
      </c>
      <c r="D687" s="49" t="s">
        <v>1087</v>
      </c>
    </row>
    <row r="688" spans="2:4" x14ac:dyDescent="0.25">
      <c r="D688" s="42" t="s">
        <v>300</v>
      </c>
    </row>
    <row r="690" spans="4:4" x14ac:dyDescent="0.25">
      <c r="D690" s="1" t="s">
        <v>36</v>
      </c>
    </row>
    <row r="693" spans="4:4" x14ac:dyDescent="0.25">
      <c r="D693" s="1" t="s">
        <v>1081</v>
      </c>
    </row>
    <row r="715" spans="4:19" x14ac:dyDescent="0.25">
      <c r="D715" s="1" t="s">
        <v>267</v>
      </c>
      <c r="S715" s="1" t="s">
        <v>1084</v>
      </c>
    </row>
    <row r="716" spans="4:19" x14ac:dyDescent="0.25">
      <c r="D716" s="4" t="s">
        <v>760</v>
      </c>
      <c r="M716" s="41" t="s">
        <v>671</v>
      </c>
      <c r="P716" s="41" t="s">
        <v>1083</v>
      </c>
      <c r="S716" s="4" t="s">
        <v>1085</v>
      </c>
    </row>
    <row r="718" spans="4:19" x14ac:dyDescent="0.25">
      <c r="D718" s="1" t="s">
        <v>1082</v>
      </c>
    </row>
    <row r="749" spans="2:4" x14ac:dyDescent="0.25">
      <c r="B749" s="3">
        <v>0</v>
      </c>
      <c r="D749" s="49" t="s">
        <v>1092</v>
      </c>
    </row>
    <row r="750" spans="2:4" x14ac:dyDescent="0.25">
      <c r="D750" s="42" t="s">
        <v>300</v>
      </c>
    </row>
    <row r="752" spans="2:4" x14ac:dyDescent="0.25">
      <c r="D752" s="1" t="s">
        <v>36</v>
      </c>
    </row>
    <row r="755" spans="4:4" x14ac:dyDescent="0.25">
      <c r="D755" s="1" t="s">
        <v>1088</v>
      </c>
    </row>
    <row r="776" spans="4:4" x14ac:dyDescent="0.25">
      <c r="D776" s="1" t="s">
        <v>1089</v>
      </c>
    </row>
    <row r="788" spans="4:20" x14ac:dyDescent="0.25">
      <c r="D788" s="1" t="s">
        <v>267</v>
      </c>
    </row>
    <row r="789" spans="4:20" x14ac:dyDescent="0.25">
      <c r="D789" s="4" t="s">
        <v>1090</v>
      </c>
      <c r="M789" s="41" t="s">
        <v>560</v>
      </c>
      <c r="N789" s="34" t="s">
        <v>353</v>
      </c>
      <c r="O789" s="23" t="s">
        <v>299</v>
      </c>
    </row>
    <row r="791" spans="4:20" x14ac:dyDescent="0.25">
      <c r="D791" s="39" t="s">
        <v>659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</row>
    <row r="792" spans="4:20" x14ac:dyDescent="0.25">
      <c r="D792" s="39" t="s">
        <v>1094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</row>
    <row r="793" spans="4:20" x14ac:dyDescent="0.25">
      <c r="D793" s="39" t="s">
        <v>964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</row>
    <row r="794" spans="4:20" x14ac:dyDescent="0.25">
      <c r="D794" s="39" t="s">
        <v>1095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</row>
    <row r="795" spans="4:20" x14ac:dyDescent="0.25">
      <c r="D795" s="39" t="s">
        <v>1096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</row>
    <row r="796" spans="4:20" x14ac:dyDescent="0.25">
      <c r="D796" s="39" t="s">
        <v>264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</row>
    <row r="797" spans="4:20" x14ac:dyDescent="0.25">
      <c r="D797" s="39" t="s">
        <v>274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</row>
    <row r="798" spans="4:20" x14ac:dyDescent="0.25">
      <c r="D798" s="39" t="s">
        <v>270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</row>
    <row r="799" spans="4:20" x14ac:dyDescent="0.25">
      <c r="D799" s="39" t="s">
        <v>1119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</row>
    <row r="843" spans="2:25" x14ac:dyDescent="0.25">
      <c r="B843" s="3">
        <v>0</v>
      </c>
      <c r="D843" s="4" t="s">
        <v>1104</v>
      </c>
    </row>
    <row r="844" spans="2:25" x14ac:dyDescent="0.25">
      <c r="D844" s="42" t="s">
        <v>301</v>
      </c>
    </row>
    <row r="846" spans="2:25" x14ac:dyDescent="0.25">
      <c r="D846" s="39" t="s">
        <v>34</v>
      </c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2:25" x14ac:dyDescent="0.25">
      <c r="D847" s="39" t="s">
        <v>520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2:25" x14ac:dyDescent="0.25">
      <c r="D848" s="39" t="s">
        <v>1100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50" spans="4:37" x14ac:dyDescent="0.25">
      <c r="D850" s="4" t="s">
        <v>371</v>
      </c>
      <c r="E850" s="4" t="s">
        <v>497</v>
      </c>
      <c r="F850" s="4" t="s">
        <v>498</v>
      </c>
      <c r="G850" s="4" t="s">
        <v>499</v>
      </c>
      <c r="H850" s="4" t="s">
        <v>500</v>
      </c>
      <c r="I850" s="4" t="s">
        <v>501</v>
      </c>
      <c r="J850" s="4" t="s">
        <v>502</v>
      </c>
      <c r="K850" s="4" t="s">
        <v>503</v>
      </c>
      <c r="L850" s="4" t="s">
        <v>504</v>
      </c>
      <c r="M850" s="4" t="s">
        <v>505</v>
      </c>
      <c r="N850" s="4" t="s">
        <v>506</v>
      </c>
      <c r="O850" s="4" t="s">
        <v>507</v>
      </c>
      <c r="P850" s="4" t="s">
        <v>508</v>
      </c>
      <c r="Q850" s="4" t="s">
        <v>509</v>
      </c>
      <c r="R850" s="4" t="s">
        <v>510</v>
      </c>
      <c r="S850" s="4" t="s">
        <v>511</v>
      </c>
      <c r="T850" s="4" t="s">
        <v>384</v>
      </c>
      <c r="U850" s="4" t="s">
        <v>385</v>
      </c>
      <c r="V850" s="4" t="s">
        <v>512</v>
      </c>
      <c r="W850" s="4" t="s">
        <v>513</v>
      </c>
      <c r="X850" s="4" t="s">
        <v>514</v>
      </c>
      <c r="Y850" s="4" t="s">
        <v>515</v>
      </c>
      <c r="Z850" s="4" t="s">
        <v>516</v>
      </c>
      <c r="AA850" s="4" t="s">
        <v>386</v>
      </c>
      <c r="AB850" s="4" t="s">
        <v>456</v>
      </c>
      <c r="AC850" s="4" t="s">
        <v>431</v>
      </c>
      <c r="AD850" s="4" t="s">
        <v>387</v>
      </c>
      <c r="AE850" s="4" t="s">
        <v>388</v>
      </c>
      <c r="AF850" s="4" t="s">
        <v>389</v>
      </c>
      <c r="AG850" s="4" t="s">
        <v>373</v>
      </c>
      <c r="AH850" s="4" t="s">
        <v>390</v>
      </c>
      <c r="AI850" s="4" t="s">
        <v>517</v>
      </c>
      <c r="AJ850" s="4" t="s">
        <v>518</v>
      </c>
      <c r="AK850" s="4" t="s">
        <v>391</v>
      </c>
    </row>
    <row r="851" spans="4:37" x14ac:dyDescent="0.25">
      <c r="D851" s="1">
        <v>400647</v>
      </c>
      <c r="E851" s="1">
        <v>5800</v>
      </c>
      <c r="F851" s="55">
        <v>45171</v>
      </c>
      <c r="G851" s="1">
        <v>23000000</v>
      </c>
      <c r="H851" s="1">
        <v>25070000</v>
      </c>
      <c r="I851" s="1" t="s">
        <v>430</v>
      </c>
      <c r="J851" s="1" t="s">
        <v>430</v>
      </c>
      <c r="K851" s="1" t="s">
        <v>430</v>
      </c>
      <c r="L851" s="1" t="s">
        <v>430</v>
      </c>
      <c r="M851" s="1" t="s">
        <v>430</v>
      </c>
      <c r="N851" s="1">
        <v>2530000</v>
      </c>
      <c r="O851" s="1" t="s">
        <v>430</v>
      </c>
      <c r="P851" s="1">
        <v>460000</v>
      </c>
      <c r="Q851" s="1" t="s">
        <v>430</v>
      </c>
      <c r="R851" s="1" t="s">
        <v>430</v>
      </c>
      <c r="S851" s="1">
        <v>0</v>
      </c>
      <c r="T851" s="1" t="s">
        <v>430</v>
      </c>
      <c r="U851" s="1" t="s">
        <v>430</v>
      </c>
      <c r="V851" s="1">
        <v>0</v>
      </c>
      <c r="W851" s="1" t="s">
        <v>430</v>
      </c>
      <c r="X851" s="1" t="s">
        <v>430</v>
      </c>
      <c r="Y851" s="1" t="s">
        <v>430</v>
      </c>
      <c r="Z851" s="1" t="s">
        <v>430</v>
      </c>
      <c r="AA851" s="1" t="s">
        <v>430</v>
      </c>
      <c r="AB851" s="55">
        <v>45107</v>
      </c>
      <c r="AC851" s="55">
        <v>45137</v>
      </c>
      <c r="AD851" s="1" t="s">
        <v>1099</v>
      </c>
      <c r="AE851" s="55">
        <v>44942.643419791668</v>
      </c>
      <c r="AF851" s="1" t="s">
        <v>496</v>
      </c>
      <c r="AG851" s="1" t="s">
        <v>430</v>
      </c>
      <c r="AH851" s="1" t="s">
        <v>430</v>
      </c>
      <c r="AI851" s="1" t="s">
        <v>430</v>
      </c>
      <c r="AJ851" s="1" t="s">
        <v>430</v>
      </c>
      <c r="AK851" s="1" t="s">
        <v>430</v>
      </c>
    </row>
    <row r="852" spans="4:37" x14ac:dyDescent="0.25">
      <c r="D852" s="1">
        <v>403234</v>
      </c>
      <c r="E852" s="1">
        <v>5882</v>
      </c>
      <c r="F852" s="55">
        <v>45198</v>
      </c>
      <c r="G852" s="1">
        <v>14700000</v>
      </c>
      <c r="H852" s="1">
        <v>16023000</v>
      </c>
      <c r="I852" s="1" t="s">
        <v>430</v>
      </c>
      <c r="J852" s="1" t="s">
        <v>430</v>
      </c>
      <c r="K852" s="1" t="s">
        <v>430</v>
      </c>
      <c r="L852" s="1" t="s">
        <v>430</v>
      </c>
      <c r="M852" s="1" t="s">
        <v>430</v>
      </c>
      <c r="N852" s="1">
        <v>1617000</v>
      </c>
      <c r="O852" s="1" t="s">
        <v>430</v>
      </c>
      <c r="P852" s="1">
        <v>294000</v>
      </c>
      <c r="Q852" s="1" t="s">
        <v>430</v>
      </c>
      <c r="R852" s="1" t="s">
        <v>430</v>
      </c>
      <c r="S852" s="1">
        <v>0</v>
      </c>
      <c r="T852" s="1" t="s">
        <v>430</v>
      </c>
      <c r="U852" s="1" t="s">
        <v>430</v>
      </c>
      <c r="V852" s="1">
        <v>0</v>
      </c>
      <c r="W852" s="1" t="s">
        <v>430</v>
      </c>
      <c r="X852" s="1" t="s">
        <v>430</v>
      </c>
      <c r="Y852" s="1" t="s">
        <v>430</v>
      </c>
      <c r="Z852" s="1" t="s">
        <v>430</v>
      </c>
      <c r="AA852" s="1" t="s">
        <v>430</v>
      </c>
      <c r="AB852" s="55">
        <v>45107</v>
      </c>
      <c r="AC852" s="55">
        <v>45137</v>
      </c>
      <c r="AD852" s="1" t="s">
        <v>1101</v>
      </c>
      <c r="AE852" s="55">
        <v>44958.662207141206</v>
      </c>
      <c r="AF852" s="1" t="s">
        <v>1102</v>
      </c>
      <c r="AG852" s="1" t="s">
        <v>430</v>
      </c>
      <c r="AH852" s="1" t="s">
        <v>430</v>
      </c>
      <c r="AI852" s="1" t="s">
        <v>430</v>
      </c>
      <c r="AJ852" s="1" t="s">
        <v>430</v>
      </c>
      <c r="AK852" s="1" t="s">
        <v>430</v>
      </c>
    </row>
    <row r="854" spans="4:37" x14ac:dyDescent="0.25">
      <c r="D854" s="40" t="s">
        <v>331</v>
      </c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</row>
    <row r="855" spans="4:37" x14ac:dyDescent="0.25">
      <c r="D855" s="40" t="s">
        <v>311</v>
      </c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</row>
    <row r="856" spans="4:37" x14ac:dyDescent="0.25">
      <c r="D856" s="40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</row>
    <row r="857" spans="4:37" x14ac:dyDescent="0.25">
      <c r="D857" s="40" t="s">
        <v>522</v>
      </c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</row>
    <row r="858" spans="4:37" x14ac:dyDescent="0.25">
      <c r="D858" s="40" t="s">
        <v>1103</v>
      </c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</row>
    <row r="859" spans="4:37" x14ac:dyDescent="0.25">
      <c r="D859" s="40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</row>
    <row r="860" spans="4:37" x14ac:dyDescent="0.25">
      <c r="D860" s="40" t="s">
        <v>261</v>
      </c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</row>
    <row r="861" spans="4:37" x14ac:dyDescent="0.25">
      <c r="D861" s="40" t="s">
        <v>262</v>
      </c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</row>
    <row r="862" spans="4:37" x14ac:dyDescent="0.25">
      <c r="D862" s="40" t="s">
        <v>332</v>
      </c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</row>
    <row r="874" spans="2:4" x14ac:dyDescent="0.25">
      <c r="B874" s="3">
        <v>0</v>
      </c>
      <c r="D874" s="4" t="s">
        <v>800</v>
      </c>
    </row>
    <row r="875" spans="2:4" x14ac:dyDescent="0.25">
      <c r="D875" s="42" t="s">
        <v>301</v>
      </c>
    </row>
    <row r="877" spans="2:4" x14ac:dyDescent="0.25">
      <c r="D877" s="1" t="s">
        <v>798</v>
      </c>
    </row>
    <row r="923" spans="4:37" x14ac:dyDescent="0.25">
      <c r="D923" s="1" t="s">
        <v>1106</v>
      </c>
    </row>
    <row r="924" spans="4:37" x14ac:dyDescent="0.25">
      <c r="D924" s="1" t="s">
        <v>658</v>
      </c>
    </row>
    <row r="926" spans="4:37" x14ac:dyDescent="0.25">
      <c r="D926" s="39" t="s">
        <v>341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</row>
    <row r="927" spans="4:37" x14ac:dyDescent="0.25">
      <c r="D927" s="39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</row>
    <row r="928" spans="4:37" x14ac:dyDescent="0.25">
      <c r="D928" s="39" t="s">
        <v>37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</row>
    <row r="929" spans="2:63" x14ac:dyDescent="0.25">
      <c r="D929" s="39" t="s">
        <v>335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</row>
    <row r="930" spans="2:63" customFormat="1" x14ac:dyDescent="0.25">
      <c r="B930" s="1"/>
      <c r="C930" s="1"/>
      <c r="D930" s="40" t="s">
        <v>364</v>
      </c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2:63" customFormat="1" x14ac:dyDescent="0.25">
      <c r="B931" s="1"/>
      <c r="C931" s="1"/>
      <c r="D931" s="39" t="s">
        <v>380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2:63" customFormat="1" x14ac:dyDescent="0.25">
      <c r="B932" s="1"/>
      <c r="C932" s="1"/>
      <c r="D932" s="59" t="s">
        <v>345</v>
      </c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  <c r="AB932" s="60"/>
      <c r="AC932" s="60"/>
      <c r="AD932" s="60"/>
      <c r="AE932" s="60"/>
      <c r="AF932" s="60"/>
      <c r="AG932" s="60"/>
      <c r="AH932" s="60"/>
      <c r="AI932" s="60"/>
      <c r="AJ932" s="60"/>
      <c r="AK932" s="60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2:63" customFormat="1" x14ac:dyDescent="0.25">
      <c r="B933" s="1"/>
      <c r="C933" s="1"/>
      <c r="D933" s="59" t="s">
        <v>393</v>
      </c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  <c r="AB933" s="60"/>
      <c r="AC933" s="60"/>
      <c r="AD933" s="60"/>
      <c r="AE933" s="60"/>
      <c r="AF933" s="60"/>
      <c r="AG933" s="60"/>
      <c r="AH933" s="60"/>
      <c r="AI933" s="60"/>
      <c r="AJ933" s="60"/>
      <c r="AK933" s="60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2:63" customFormat="1" x14ac:dyDescent="0.25">
      <c r="B934" s="1"/>
      <c r="C934" s="1"/>
      <c r="D934" s="59" t="s">
        <v>443</v>
      </c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  <c r="AB934" s="60"/>
      <c r="AC934" s="60"/>
      <c r="AD934" s="60"/>
      <c r="AE934" s="60"/>
      <c r="AF934" s="60"/>
      <c r="AG934" s="60"/>
      <c r="AH934" s="60"/>
      <c r="AI934" s="60"/>
      <c r="AJ934" s="60"/>
      <c r="AK934" s="60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2:63" customFormat="1" x14ac:dyDescent="0.25">
      <c r="B935" s="1"/>
      <c r="C935" s="1"/>
      <c r="D935" s="61" t="s">
        <v>551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2:63" customFormat="1" x14ac:dyDescent="0.25">
      <c r="B936" s="1"/>
      <c r="C936" s="1"/>
      <c r="D936" s="61" t="s">
        <v>346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2:63" customFormat="1" x14ac:dyDescent="0.25">
      <c r="B937" s="1"/>
      <c r="C937" s="1"/>
      <c r="D937" s="61" t="s">
        <v>552</v>
      </c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2:63" customFormat="1" x14ac:dyDescent="0.25">
      <c r="B938" s="1"/>
      <c r="C938" s="1"/>
      <c r="D938" s="33" t="s">
        <v>438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2:63" customFormat="1" x14ac:dyDescent="0.25">
      <c r="B939" s="1"/>
      <c r="C939" s="1"/>
      <c r="D939" s="33" t="s">
        <v>538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2:63" customFormat="1" x14ac:dyDescent="0.25">
      <c r="B940" s="1"/>
      <c r="C940" s="1"/>
      <c r="D940" s="39" t="s">
        <v>459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2:63" customFormat="1" x14ac:dyDescent="0.25">
      <c r="B941" s="1"/>
      <c r="C941" s="1"/>
      <c r="D941" s="39" t="s">
        <v>361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2:63" customFormat="1" x14ac:dyDescent="0.25">
      <c r="B942" s="1"/>
      <c r="C942" s="1"/>
      <c r="D942" s="39" t="s">
        <v>461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2:63" customFormat="1" x14ac:dyDescent="0.25">
      <c r="B943" s="1"/>
      <c r="C943" s="1"/>
      <c r="D943" s="39" t="s">
        <v>462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2:63" customFormat="1" x14ac:dyDescent="0.25">
      <c r="B944" s="1"/>
      <c r="C944" s="1"/>
      <c r="D944" s="39" t="s">
        <v>343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2:63" customFormat="1" x14ac:dyDescent="0.25">
      <c r="B945" s="1"/>
      <c r="C945" s="1"/>
      <c r="D945" s="39" t="s">
        <v>463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2:63" customFormat="1" x14ac:dyDescent="0.25">
      <c r="B946" s="1"/>
      <c r="C946" s="1"/>
      <c r="D946" s="39" t="s">
        <v>381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2:63" customFormat="1" x14ac:dyDescent="0.25">
      <c r="B947" s="1"/>
      <c r="C947" s="1"/>
      <c r="D947" s="39" t="s">
        <v>382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2:63" customFormat="1" x14ac:dyDescent="0.25">
      <c r="B948" s="1"/>
      <c r="C948" s="1"/>
      <c r="D948" s="39" t="s">
        <v>383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2:63" customFormat="1" x14ac:dyDescent="0.25">
      <c r="B949" s="1"/>
      <c r="C949" s="1"/>
      <c r="D949" s="39" t="s">
        <v>1112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2:63" customFormat="1" x14ac:dyDescent="0.25">
      <c r="B950" s="1"/>
      <c r="C950" s="1"/>
      <c r="D950" s="83" t="s">
        <v>1113</v>
      </c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2:63" customFormat="1" x14ac:dyDescent="0.25">
      <c r="B951" s="1"/>
      <c r="C951" s="1"/>
      <c r="D951" s="83" t="s">
        <v>1114</v>
      </c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2:63" customFormat="1" x14ac:dyDescent="0.25">
      <c r="B952" s="1"/>
      <c r="C952" s="1"/>
      <c r="D952" s="39" t="s">
        <v>275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2:63" customFormat="1" x14ac:dyDescent="0.25">
      <c r="B953" s="1"/>
      <c r="C953" s="1"/>
      <c r="D953" s="39" t="s">
        <v>1111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2:63" customFormat="1" x14ac:dyDescent="0.25">
      <c r="B954" s="1"/>
      <c r="C954" s="1"/>
      <c r="D954" s="83" t="s">
        <v>1107</v>
      </c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2:63" customFormat="1" x14ac:dyDescent="0.25">
      <c r="B955" s="1"/>
      <c r="C955" s="1"/>
      <c r="D955" s="83" t="s">
        <v>1108</v>
      </c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2:63" customFormat="1" x14ac:dyDescent="0.25">
      <c r="B956" s="1"/>
      <c r="C956" s="1"/>
      <c r="D956" s="83" t="s">
        <v>1109</v>
      </c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2:63" customFormat="1" x14ac:dyDescent="0.25">
      <c r="B957" s="1"/>
      <c r="C957" s="1"/>
      <c r="D957" s="83" t="s">
        <v>1110</v>
      </c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2:63" customFormat="1" x14ac:dyDescent="0.25">
      <c r="B958" s="1"/>
      <c r="C958" s="1"/>
      <c r="D958" s="39" t="s">
        <v>275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2:63" customFormat="1" x14ac:dyDescent="0.25">
      <c r="B959" s="1"/>
      <c r="C959" s="1"/>
      <c r="D959" s="33" t="s">
        <v>537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2:63" customFormat="1" x14ac:dyDescent="0.25">
      <c r="B960" s="1"/>
      <c r="C960" s="1"/>
      <c r="D960" s="39" t="s">
        <v>326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50"/>
      <c r="AD960" s="14"/>
      <c r="AE960" s="14"/>
      <c r="AF960" s="14"/>
      <c r="AG960" s="14"/>
      <c r="AH960" s="14"/>
      <c r="AI960" s="14"/>
      <c r="AJ960" s="14"/>
      <c r="AK960" s="14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9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50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39" t="s">
        <v>350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50"/>
      <c r="AD962" s="14"/>
      <c r="AE962" s="14"/>
      <c r="AF962" s="14"/>
      <c r="AG962" s="14"/>
      <c r="AH962" s="14"/>
      <c r="AI962" s="14"/>
      <c r="AJ962" s="14"/>
      <c r="AK962" s="14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39" t="s">
        <v>335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50"/>
      <c r="AD963" s="14"/>
      <c r="AE963" s="14"/>
      <c r="AF963" s="14"/>
      <c r="AG963" s="14"/>
      <c r="AH963" s="14"/>
      <c r="AI963" s="14"/>
      <c r="AJ963" s="14"/>
      <c r="AK963" s="14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x14ac:dyDescent="0.25">
      <c r="D964" s="40" t="s">
        <v>363</v>
      </c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</row>
    <row r="965" spans="2:63" x14ac:dyDescent="0.25">
      <c r="D965" s="39" t="s">
        <v>328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</row>
    <row r="966" spans="2:63" x14ac:dyDescent="0.25">
      <c r="D966" s="59" t="s">
        <v>351</v>
      </c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  <c r="AA966" s="60"/>
      <c r="AB966" s="60"/>
      <c r="AC966" s="60"/>
      <c r="AD966" s="60"/>
      <c r="AE966" s="60"/>
      <c r="AF966" s="60"/>
      <c r="AG966" s="60"/>
      <c r="AH966" s="60"/>
      <c r="AI966" s="60"/>
      <c r="AJ966" s="60"/>
      <c r="AK966" s="60"/>
    </row>
    <row r="967" spans="2:63" x14ac:dyDescent="0.25">
      <c r="D967" s="59" t="s">
        <v>394</v>
      </c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  <c r="AA967" s="60"/>
      <c r="AB967" s="60"/>
      <c r="AC967" s="60"/>
      <c r="AD967" s="60"/>
      <c r="AE967" s="60"/>
      <c r="AF967" s="60"/>
      <c r="AG967" s="60"/>
      <c r="AH967" s="60"/>
      <c r="AI967" s="60"/>
      <c r="AJ967" s="60"/>
      <c r="AK967" s="60"/>
    </row>
    <row r="968" spans="2:63" x14ac:dyDescent="0.25">
      <c r="D968" s="59" t="s">
        <v>441</v>
      </c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  <c r="AA968" s="60"/>
      <c r="AB968" s="60"/>
      <c r="AC968" s="60"/>
      <c r="AD968" s="60"/>
      <c r="AE968" s="60"/>
      <c r="AF968" s="60"/>
      <c r="AG968" s="60"/>
      <c r="AH968" s="60"/>
      <c r="AI968" s="60"/>
      <c r="AJ968" s="60"/>
      <c r="AK968" s="60"/>
    </row>
    <row r="969" spans="2:63" x14ac:dyDescent="0.25">
      <c r="D969" s="61" t="s">
        <v>553</v>
      </c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</row>
    <row r="970" spans="2:63" x14ac:dyDescent="0.25">
      <c r="D970" s="61" t="s">
        <v>352</v>
      </c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</row>
    <row r="971" spans="2:63" x14ac:dyDescent="0.25">
      <c r="D971" s="61" t="s">
        <v>554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</row>
    <row r="972" spans="2:63" x14ac:dyDescent="0.25">
      <c r="D972" s="39" t="s">
        <v>458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</row>
    <row r="973" spans="2:63" x14ac:dyDescent="0.25">
      <c r="D973" s="39" t="s">
        <v>445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</row>
    <row r="974" spans="2:63" x14ac:dyDescent="0.25">
      <c r="D974" s="39" t="s">
        <v>446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</row>
    <row r="975" spans="2:63" x14ac:dyDescent="0.25">
      <c r="D975" s="39" t="s">
        <v>460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</row>
    <row r="976" spans="2:63" x14ac:dyDescent="0.25">
      <c r="D976" s="39" t="s">
        <v>361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</row>
    <row r="977" spans="4:37" x14ac:dyDescent="0.25">
      <c r="D977" s="39" t="s">
        <v>419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</row>
    <row r="978" spans="4:37" x14ac:dyDescent="0.25">
      <c r="D978" s="39" t="s">
        <v>420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</row>
    <row r="979" spans="4:37" x14ac:dyDescent="0.25">
      <c r="D979" s="39" t="s">
        <v>276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</row>
    <row r="980" spans="4:37" x14ac:dyDescent="0.25">
      <c r="D980" s="39" t="s">
        <v>421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</row>
    <row r="981" spans="4:37" x14ac:dyDescent="0.25">
      <c r="D981" s="39" t="s">
        <v>329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</row>
    <row r="982" spans="4:37" x14ac:dyDescent="0.25">
      <c r="D982" s="39" t="s">
        <v>422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</row>
    <row r="983" spans="4:37" x14ac:dyDescent="0.25">
      <c r="D983" s="39" t="s">
        <v>333</v>
      </c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</row>
    <row r="984" spans="4:37" x14ac:dyDescent="0.25">
      <c r="D984" s="39" t="s">
        <v>464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</row>
    <row r="985" spans="4:37" x14ac:dyDescent="0.25">
      <c r="D985" s="39" t="s">
        <v>442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</row>
    <row r="986" spans="4:37" x14ac:dyDescent="0.25">
      <c r="D986" s="33" t="s">
        <v>539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</row>
    <row r="987" spans="4:37" x14ac:dyDescent="0.25">
      <c r="D987" s="39" t="s">
        <v>338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</row>
    <row r="988" spans="4:37" x14ac:dyDescent="0.25">
      <c r="D988" s="39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</row>
    <row r="989" spans="4:37" x14ac:dyDescent="0.25">
      <c r="D989" s="39" t="s">
        <v>423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</row>
    <row r="990" spans="4:37" x14ac:dyDescent="0.25">
      <c r="D990" s="39" t="s">
        <v>519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</row>
    <row r="991" spans="4:37" x14ac:dyDescent="0.25">
      <c r="D991" s="39" t="s">
        <v>540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</row>
    <row r="992" spans="4:37" x14ac:dyDescent="0.25">
      <c r="D992" s="39" t="s">
        <v>541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</row>
    <row r="993" spans="4:37" x14ac:dyDescent="0.25">
      <c r="D993" s="39" t="s">
        <v>542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</row>
    <row r="995" spans="4:37" x14ac:dyDescent="0.25">
      <c r="D995" s="1" t="s">
        <v>1115</v>
      </c>
    </row>
    <row r="1027" spans="4:61" x14ac:dyDescent="0.25">
      <c r="AP1027" s="4" t="s">
        <v>1120</v>
      </c>
      <c r="AY1027" s="1" t="s">
        <v>371</v>
      </c>
      <c r="BI1027" s="1" t="s">
        <v>370</v>
      </c>
    </row>
    <row r="1028" spans="4:61" x14ac:dyDescent="0.25">
      <c r="AY1028" s="23" t="s">
        <v>1124</v>
      </c>
      <c r="BI1028" s="23" t="s">
        <v>1122</v>
      </c>
    </row>
    <row r="1030" spans="4:61" x14ac:dyDescent="0.25">
      <c r="AP1030" s="4" t="s">
        <v>1121</v>
      </c>
      <c r="AY1030" s="1" t="s">
        <v>371</v>
      </c>
      <c r="BI1030" s="1" t="s">
        <v>370</v>
      </c>
    </row>
    <row r="1031" spans="4:61" x14ac:dyDescent="0.25">
      <c r="AY1031" s="23" t="s">
        <v>1125</v>
      </c>
      <c r="BI1031" s="23" t="s">
        <v>1123</v>
      </c>
    </row>
    <row r="1037" spans="4:61" x14ac:dyDescent="0.25">
      <c r="D1037" s="39" t="s">
        <v>34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AA1037" s="4" t="s">
        <v>370</v>
      </c>
      <c r="AB1037" s="4" t="s">
        <v>371</v>
      </c>
      <c r="AC1037" s="4" t="s">
        <v>395</v>
      </c>
      <c r="AD1037" s="4" t="s">
        <v>336</v>
      </c>
      <c r="AE1037" s="4" t="s">
        <v>396</v>
      </c>
      <c r="AF1037" s="4" t="s">
        <v>397</v>
      </c>
      <c r="AG1037" s="4" t="s">
        <v>398</v>
      </c>
      <c r="AH1037" s="4" t="s">
        <v>399</v>
      </c>
      <c r="AI1037" s="4" t="s">
        <v>386</v>
      </c>
      <c r="AJ1037" s="4" t="s">
        <v>400</v>
      </c>
      <c r="AK1037" s="4" t="s">
        <v>401</v>
      </c>
      <c r="AL1037" s="4" t="s">
        <v>402</v>
      </c>
      <c r="AM1037" s="4" t="s">
        <v>403</v>
      </c>
      <c r="AN1037" s="4" t="s">
        <v>404</v>
      </c>
      <c r="AO1037" s="4" t="s">
        <v>405</v>
      </c>
      <c r="AP1037" s="4" t="s">
        <v>385</v>
      </c>
      <c r="AQ1037" s="4" t="s">
        <v>384</v>
      </c>
      <c r="AR1037" s="4" t="s">
        <v>387</v>
      </c>
      <c r="AS1037" s="4" t="s">
        <v>388</v>
      </c>
      <c r="AT1037" s="4" t="s">
        <v>389</v>
      </c>
      <c r="AU1037" s="4" t="s">
        <v>373</v>
      </c>
      <c r="AV1037" s="4" t="s">
        <v>390</v>
      </c>
      <c r="AW1037" s="4" t="s">
        <v>406</v>
      </c>
      <c r="AX1037" s="4" t="s">
        <v>391</v>
      </c>
    </row>
    <row r="1038" spans="4:61" x14ac:dyDescent="0.25">
      <c r="D1038" s="39" t="s">
        <v>369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AA1038" s="1">
        <v>79427</v>
      </c>
      <c r="AB1038" s="1">
        <v>416301</v>
      </c>
      <c r="AC1038" s="1" t="s">
        <v>1128</v>
      </c>
      <c r="AD1038" s="1" t="s">
        <v>1120</v>
      </c>
      <c r="AE1038" s="1" t="s">
        <v>1129</v>
      </c>
      <c r="AF1038" s="1" t="s">
        <v>430</v>
      </c>
      <c r="AG1038" s="1" t="s">
        <v>430</v>
      </c>
      <c r="AH1038" s="1" t="s">
        <v>1130</v>
      </c>
      <c r="AI1038" s="55">
        <v>45137.003820682869</v>
      </c>
      <c r="AJ1038" s="1">
        <v>33</v>
      </c>
      <c r="AK1038" s="1">
        <v>2</v>
      </c>
      <c r="AL1038" s="1">
        <v>186</v>
      </c>
      <c r="AM1038" s="1" t="s">
        <v>430</v>
      </c>
      <c r="AN1038" s="1" t="s">
        <v>430</v>
      </c>
      <c r="AO1038" s="1" t="s">
        <v>430</v>
      </c>
      <c r="AP1038" s="1" t="s">
        <v>430</v>
      </c>
      <c r="AQ1038" s="1" t="s">
        <v>430</v>
      </c>
      <c r="AR1038" s="1" t="s">
        <v>1131</v>
      </c>
      <c r="AS1038" s="55">
        <v>45137.003820682869</v>
      </c>
      <c r="AT1038" s="1" t="s">
        <v>407</v>
      </c>
      <c r="AU1038" s="1" t="s">
        <v>430</v>
      </c>
      <c r="AV1038" s="1" t="s">
        <v>430</v>
      </c>
      <c r="AW1038" s="1">
        <v>1</v>
      </c>
      <c r="AX1038" s="1" t="s">
        <v>430</v>
      </c>
    </row>
    <row r="1039" spans="4:61" x14ac:dyDescent="0.25">
      <c r="D1039" s="39" t="s">
        <v>1126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AA1039" s="1">
        <v>79431</v>
      </c>
      <c r="AB1039" s="1">
        <v>417952</v>
      </c>
      <c r="AC1039" s="1" t="s">
        <v>1132</v>
      </c>
      <c r="AD1039" s="1" t="s">
        <v>1121</v>
      </c>
      <c r="AE1039" s="1" t="s">
        <v>1133</v>
      </c>
      <c r="AF1039" s="1" t="s">
        <v>430</v>
      </c>
      <c r="AG1039" s="1" t="s">
        <v>430</v>
      </c>
      <c r="AH1039" s="1" t="s">
        <v>1134</v>
      </c>
      <c r="AI1039" s="55">
        <v>45137.00383746528</v>
      </c>
      <c r="AJ1039" s="1">
        <v>33</v>
      </c>
      <c r="AK1039" s="1">
        <v>2</v>
      </c>
      <c r="AL1039" s="1">
        <v>186</v>
      </c>
      <c r="AM1039" s="1" t="s">
        <v>430</v>
      </c>
      <c r="AN1039" s="1" t="s">
        <v>430</v>
      </c>
      <c r="AO1039" s="1" t="s">
        <v>430</v>
      </c>
      <c r="AP1039" s="1" t="s">
        <v>430</v>
      </c>
      <c r="AQ1039" s="1" t="s">
        <v>430</v>
      </c>
      <c r="AR1039" s="1" t="s">
        <v>1135</v>
      </c>
      <c r="AS1039" s="55">
        <v>45137.00383746528</v>
      </c>
      <c r="AT1039" s="1" t="s">
        <v>407</v>
      </c>
      <c r="AU1039" s="1" t="s">
        <v>430</v>
      </c>
      <c r="AV1039" s="1" t="s">
        <v>430</v>
      </c>
      <c r="AW1039" s="1">
        <v>0</v>
      </c>
      <c r="AX1039" s="1" t="s">
        <v>430</v>
      </c>
    </row>
    <row r="1041" spans="4:60" x14ac:dyDescent="0.25">
      <c r="D1041" s="39" t="s">
        <v>34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AA1041" s="4" t="s">
        <v>371</v>
      </c>
      <c r="AB1041" s="4" t="s">
        <v>497</v>
      </c>
      <c r="AC1041" s="4" t="s">
        <v>498</v>
      </c>
      <c r="AD1041" s="4" t="s">
        <v>499</v>
      </c>
      <c r="AE1041" s="4" t="s">
        <v>500</v>
      </c>
      <c r="AF1041" s="4" t="s">
        <v>501</v>
      </c>
      <c r="AG1041" s="4" t="s">
        <v>502</v>
      </c>
      <c r="AH1041" s="4" t="s">
        <v>503</v>
      </c>
      <c r="AI1041" s="4" t="s">
        <v>504</v>
      </c>
      <c r="AJ1041" s="4" t="s">
        <v>505</v>
      </c>
      <c r="AK1041" s="4" t="s">
        <v>506</v>
      </c>
      <c r="AL1041" s="4" t="s">
        <v>507</v>
      </c>
      <c r="AM1041" s="4" t="s">
        <v>508</v>
      </c>
      <c r="AN1041" s="4" t="s">
        <v>509</v>
      </c>
      <c r="AO1041" s="4" t="s">
        <v>510</v>
      </c>
      <c r="AP1041" s="4" t="s">
        <v>511</v>
      </c>
      <c r="AQ1041" s="4" t="s">
        <v>384</v>
      </c>
      <c r="AR1041" s="4" t="s">
        <v>385</v>
      </c>
      <c r="AS1041" s="4" t="s">
        <v>512</v>
      </c>
      <c r="AT1041" s="4" t="s">
        <v>513</v>
      </c>
      <c r="AU1041" s="4" t="s">
        <v>514</v>
      </c>
      <c r="AV1041" s="4" t="s">
        <v>515</v>
      </c>
      <c r="AW1041" s="4" t="s">
        <v>516</v>
      </c>
      <c r="AX1041" s="4" t="s">
        <v>386</v>
      </c>
      <c r="AY1041" s="4" t="s">
        <v>456</v>
      </c>
      <c r="AZ1041" s="4" t="s">
        <v>431</v>
      </c>
      <c r="BA1041" s="4" t="s">
        <v>387</v>
      </c>
      <c r="BB1041" s="4" t="s">
        <v>388</v>
      </c>
      <c r="BC1041" s="4" t="s">
        <v>389</v>
      </c>
      <c r="BD1041" s="4" t="s">
        <v>373</v>
      </c>
      <c r="BE1041" s="4" t="s">
        <v>390</v>
      </c>
      <c r="BF1041" s="4" t="s">
        <v>517</v>
      </c>
      <c r="BG1041" s="4" t="s">
        <v>518</v>
      </c>
      <c r="BH1041" s="4" t="s">
        <v>391</v>
      </c>
    </row>
    <row r="1042" spans="4:60" x14ac:dyDescent="0.25">
      <c r="D1042" s="39" t="s">
        <v>520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AA1042" s="1">
        <v>416301</v>
      </c>
      <c r="AB1042" s="1">
        <v>6247</v>
      </c>
      <c r="AC1042" s="55">
        <v>45167</v>
      </c>
      <c r="AD1042" s="1">
        <v>10000000</v>
      </c>
      <c r="AE1042" s="1">
        <v>10800000</v>
      </c>
      <c r="AF1042" s="1">
        <v>0</v>
      </c>
      <c r="AG1042" s="1" t="s">
        <v>430</v>
      </c>
      <c r="AH1042" s="1" t="s">
        <v>430</v>
      </c>
      <c r="AI1042" s="1" t="s">
        <v>430</v>
      </c>
      <c r="AJ1042" s="1" t="s">
        <v>430</v>
      </c>
      <c r="AK1042" s="1">
        <v>1100000</v>
      </c>
      <c r="AL1042" s="1">
        <v>1</v>
      </c>
      <c r="AM1042" s="1">
        <v>200000</v>
      </c>
      <c r="AN1042" s="1">
        <v>0</v>
      </c>
      <c r="AO1042" s="1" t="s">
        <v>430</v>
      </c>
      <c r="AP1042" s="1">
        <v>0</v>
      </c>
      <c r="AQ1042" s="1" t="s">
        <v>430</v>
      </c>
      <c r="AR1042" s="1" t="s">
        <v>430</v>
      </c>
      <c r="AS1042" s="1">
        <v>0</v>
      </c>
      <c r="AT1042" s="1" t="s">
        <v>430</v>
      </c>
      <c r="AU1042" s="1">
        <v>0</v>
      </c>
      <c r="AV1042" s="1" t="s">
        <v>430</v>
      </c>
      <c r="AW1042" s="1" t="s">
        <v>430</v>
      </c>
      <c r="AX1042" s="55">
        <v>45137.003820682869</v>
      </c>
      <c r="AY1042" s="55">
        <v>45108</v>
      </c>
      <c r="AZ1042" s="55">
        <v>45137</v>
      </c>
      <c r="BA1042" s="1" t="s">
        <v>1136</v>
      </c>
      <c r="BB1042" s="55">
        <v>45084.532907256944</v>
      </c>
      <c r="BC1042" s="1" t="s">
        <v>496</v>
      </c>
      <c r="BD1042" s="55">
        <v>45110.461852627312</v>
      </c>
      <c r="BE1042" s="1">
        <v>0</v>
      </c>
      <c r="BF1042" s="1" t="s">
        <v>430</v>
      </c>
      <c r="BG1042" s="1" t="s">
        <v>430</v>
      </c>
      <c r="BH1042" s="1" t="s">
        <v>430</v>
      </c>
    </row>
    <row r="1043" spans="4:60" x14ac:dyDescent="0.25">
      <c r="D1043" s="39" t="s">
        <v>1127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AA1043" s="1">
        <v>417952</v>
      </c>
      <c r="AB1043" s="1">
        <v>6295</v>
      </c>
      <c r="AC1043" s="55">
        <v>45167</v>
      </c>
      <c r="AD1043" s="1">
        <v>7540000</v>
      </c>
      <c r="AE1043" s="1">
        <v>8143200</v>
      </c>
      <c r="AF1043" s="1">
        <v>0</v>
      </c>
      <c r="AG1043" s="1" t="s">
        <v>430</v>
      </c>
      <c r="AH1043" s="1" t="s">
        <v>430</v>
      </c>
      <c r="AI1043" s="1" t="s">
        <v>430</v>
      </c>
      <c r="AJ1043" s="1" t="s">
        <v>430</v>
      </c>
      <c r="AK1043" s="1">
        <v>829400</v>
      </c>
      <c r="AL1043" s="1">
        <v>1</v>
      </c>
      <c r="AM1043" s="1">
        <v>150800</v>
      </c>
      <c r="AN1043" s="1">
        <v>0</v>
      </c>
      <c r="AO1043" s="1" t="s">
        <v>430</v>
      </c>
      <c r="AP1043" s="1">
        <v>0</v>
      </c>
      <c r="AQ1043" s="1" t="s">
        <v>430</v>
      </c>
      <c r="AR1043" s="1" t="s">
        <v>430</v>
      </c>
      <c r="AS1043" s="1">
        <v>0</v>
      </c>
      <c r="AT1043" s="1" t="s">
        <v>430</v>
      </c>
      <c r="AU1043" s="1">
        <v>0</v>
      </c>
      <c r="AV1043" s="1" t="s">
        <v>430</v>
      </c>
      <c r="AW1043" s="1" t="s">
        <v>430</v>
      </c>
      <c r="AX1043" s="55">
        <v>45137.00383746528</v>
      </c>
      <c r="AY1043" s="55">
        <v>45108</v>
      </c>
      <c r="AZ1043" s="55">
        <v>45137</v>
      </c>
      <c r="BA1043" s="1" t="s">
        <v>1137</v>
      </c>
      <c r="BB1043" s="55">
        <v>45093.736481979169</v>
      </c>
      <c r="BC1043" s="1" t="s">
        <v>496</v>
      </c>
      <c r="BD1043" s="55">
        <v>45110.46185378472</v>
      </c>
      <c r="BE1043" s="1">
        <v>0</v>
      </c>
      <c r="BF1043" s="1" t="s">
        <v>430</v>
      </c>
      <c r="BG1043" s="1" t="s">
        <v>430</v>
      </c>
      <c r="BH1043" s="1" t="s">
        <v>430</v>
      </c>
    </row>
    <row r="1045" spans="4:60" x14ac:dyDescent="0.25">
      <c r="D1045" s="40" t="s">
        <v>331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</row>
    <row r="1046" spans="4:60" x14ac:dyDescent="0.25">
      <c r="D1046" s="40" t="s">
        <v>311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</row>
    <row r="1047" spans="4:60" x14ac:dyDescent="0.25">
      <c r="D1047" s="40"/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</row>
    <row r="1048" spans="4:60" x14ac:dyDescent="0.25">
      <c r="D1048" s="40" t="s">
        <v>455</v>
      </c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</row>
    <row r="1049" spans="4:60" x14ac:dyDescent="0.25">
      <c r="D1049" s="40" t="s">
        <v>1138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</row>
    <row r="1050" spans="4:60" x14ac:dyDescent="0.25">
      <c r="D1050" s="40"/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</row>
    <row r="1051" spans="4:60" x14ac:dyDescent="0.25">
      <c r="D1051" s="40" t="s">
        <v>522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</row>
    <row r="1052" spans="4:60" x14ac:dyDescent="0.25">
      <c r="D1052" s="40" t="s">
        <v>1139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</row>
    <row r="1053" spans="4:60" x14ac:dyDescent="0.25">
      <c r="D1053" s="40"/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</row>
    <row r="1054" spans="4:60" x14ac:dyDescent="0.25">
      <c r="D1054" s="40" t="s">
        <v>261</v>
      </c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</row>
    <row r="1055" spans="4:60" x14ac:dyDescent="0.25">
      <c r="D1055" s="40" t="s">
        <v>262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</row>
    <row r="1056" spans="4:60" x14ac:dyDescent="0.25">
      <c r="D1056" s="40" t="s">
        <v>332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</row>
    <row r="1058" spans="4:4" x14ac:dyDescent="0.25">
      <c r="D1058" s="1" t="s">
        <v>1115</v>
      </c>
    </row>
    <row r="1089" spans="2:4" x14ac:dyDescent="0.25">
      <c r="B1089" s="3">
        <v>0</v>
      </c>
      <c r="D1089" s="49" t="s">
        <v>1140</v>
      </c>
    </row>
    <row r="1090" spans="2:4" x14ac:dyDescent="0.25">
      <c r="D1090" s="42" t="s">
        <v>302</v>
      </c>
    </row>
    <row r="1092" spans="2:4" x14ac:dyDescent="0.25">
      <c r="D1092" s="1" t="s">
        <v>1116</v>
      </c>
    </row>
    <row r="1112" spans="2:4" x14ac:dyDescent="0.25">
      <c r="D1112" s="1" t="s">
        <v>267</v>
      </c>
    </row>
    <row r="1113" spans="2:4" x14ac:dyDescent="0.25">
      <c r="D1113" s="4" t="s">
        <v>1117</v>
      </c>
    </row>
    <row r="1114" spans="2:4" x14ac:dyDescent="0.25">
      <c r="D1114" s="4" t="s">
        <v>1118</v>
      </c>
    </row>
    <row r="1120" spans="2:4" x14ac:dyDescent="0.25">
      <c r="B1120" s="3">
        <v>0</v>
      </c>
      <c r="D1120" s="49" t="s">
        <v>1328</v>
      </c>
    </row>
    <row r="1121" spans="4:4" x14ac:dyDescent="0.25">
      <c r="D1121" s="42" t="s">
        <v>302</v>
      </c>
    </row>
    <row r="1123" spans="4:4" x14ac:dyDescent="0.25">
      <c r="D1123" s="1" t="s">
        <v>1141</v>
      </c>
    </row>
    <row r="1151" spans="2:4" x14ac:dyDescent="0.25">
      <c r="B1151" s="35">
        <v>0</v>
      </c>
      <c r="D1151" s="4" t="s">
        <v>1173</v>
      </c>
    </row>
    <row r="1152" spans="2:4" x14ac:dyDescent="0.25">
      <c r="D1152" s="42" t="s">
        <v>302</v>
      </c>
    </row>
    <row r="1154" spans="4:4" x14ac:dyDescent="0.25">
      <c r="D1154" s="1" t="s">
        <v>1142</v>
      </c>
    </row>
    <row r="1184" spans="4:13" x14ac:dyDescent="0.25">
      <c r="D1184" s="1" t="s">
        <v>306</v>
      </c>
      <c r="M1184" s="1" t="s">
        <v>336</v>
      </c>
    </row>
    <row r="1185" spans="4:57" x14ac:dyDescent="0.25">
      <c r="D1185" s="4" t="s">
        <v>1144</v>
      </c>
      <c r="M1185" s="4" t="s">
        <v>1145</v>
      </c>
    </row>
    <row r="1187" spans="4:57" x14ac:dyDescent="0.25">
      <c r="D1187" s="39" t="s">
        <v>34</v>
      </c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X1187" s="4" t="s">
        <v>371</v>
      </c>
      <c r="Y1187" s="4" t="s">
        <v>497</v>
      </c>
      <c r="Z1187" s="4" t="s">
        <v>498</v>
      </c>
      <c r="AA1187" s="4" t="s">
        <v>499</v>
      </c>
      <c r="AB1187" s="4" t="s">
        <v>500</v>
      </c>
      <c r="AC1187" s="4" t="s">
        <v>501</v>
      </c>
      <c r="AD1187" s="4" t="s">
        <v>502</v>
      </c>
      <c r="AE1187" s="4" t="s">
        <v>503</v>
      </c>
      <c r="AF1187" s="4" t="s">
        <v>504</v>
      </c>
      <c r="AG1187" s="4" t="s">
        <v>505</v>
      </c>
      <c r="AH1187" s="4" t="s">
        <v>506</v>
      </c>
      <c r="AI1187" s="4" t="s">
        <v>507</v>
      </c>
      <c r="AJ1187" s="4" t="s">
        <v>508</v>
      </c>
      <c r="AK1187" s="4" t="s">
        <v>509</v>
      </c>
      <c r="AL1187" s="4" t="s">
        <v>510</v>
      </c>
      <c r="AM1187" s="4" t="s">
        <v>511</v>
      </c>
      <c r="AN1187" s="4" t="s">
        <v>384</v>
      </c>
      <c r="AO1187" s="4" t="s">
        <v>385</v>
      </c>
      <c r="AP1187" s="4" t="s">
        <v>512</v>
      </c>
      <c r="AQ1187" s="4" t="s">
        <v>513</v>
      </c>
      <c r="AR1187" s="4" t="s">
        <v>514</v>
      </c>
      <c r="AS1187" s="4" t="s">
        <v>515</v>
      </c>
      <c r="AT1187" s="4" t="s">
        <v>516</v>
      </c>
      <c r="AU1187" s="4" t="s">
        <v>386</v>
      </c>
      <c r="AV1187" s="4" t="s">
        <v>456</v>
      </c>
      <c r="AW1187" s="4" t="s">
        <v>431</v>
      </c>
      <c r="AX1187" s="4" t="s">
        <v>387</v>
      </c>
      <c r="AY1187" s="4" t="s">
        <v>388</v>
      </c>
      <c r="AZ1187" s="4" t="s">
        <v>389</v>
      </c>
      <c r="BA1187" s="4" t="s">
        <v>373</v>
      </c>
      <c r="BB1187" s="4" t="s">
        <v>390</v>
      </c>
      <c r="BC1187" s="4" t="s">
        <v>517</v>
      </c>
      <c r="BD1187" s="4" t="s">
        <v>518</v>
      </c>
      <c r="BE1187" s="4" t="s">
        <v>391</v>
      </c>
    </row>
    <row r="1188" spans="4:57" x14ac:dyDescent="0.25">
      <c r="D1188" s="39" t="s">
        <v>520</v>
      </c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X1188" s="1">
        <v>405988</v>
      </c>
      <c r="Y1188" s="1">
        <v>5961</v>
      </c>
      <c r="Z1188" s="55">
        <v>45168</v>
      </c>
      <c r="AA1188" s="1">
        <v>18000000</v>
      </c>
      <c r="AB1188" s="1">
        <v>19620000</v>
      </c>
      <c r="AC1188" s="1" t="s">
        <v>430</v>
      </c>
      <c r="AD1188" s="1" t="s">
        <v>430</v>
      </c>
      <c r="AE1188" s="1" t="s">
        <v>430</v>
      </c>
      <c r="AF1188" s="1" t="s">
        <v>430</v>
      </c>
      <c r="AG1188" s="1" t="s">
        <v>430</v>
      </c>
      <c r="AH1188" s="1">
        <v>1980000</v>
      </c>
      <c r="AI1188" s="1" t="s">
        <v>430</v>
      </c>
      <c r="AJ1188" s="1">
        <v>360000</v>
      </c>
      <c r="AK1188" s="1" t="s">
        <v>430</v>
      </c>
      <c r="AL1188" s="1" t="s">
        <v>430</v>
      </c>
      <c r="AM1188" s="1">
        <v>0</v>
      </c>
      <c r="AN1188" s="1" t="s">
        <v>430</v>
      </c>
      <c r="AO1188" s="1" t="s">
        <v>430</v>
      </c>
      <c r="AP1188" s="1">
        <v>0</v>
      </c>
      <c r="AQ1188" s="1" t="s">
        <v>430</v>
      </c>
      <c r="AR1188" s="1" t="s">
        <v>430</v>
      </c>
      <c r="AS1188" s="1" t="s">
        <v>430</v>
      </c>
      <c r="AT1188" s="1" t="s">
        <v>430</v>
      </c>
      <c r="AU1188" s="1" t="s">
        <v>430</v>
      </c>
      <c r="AV1188" s="55">
        <v>45107</v>
      </c>
      <c r="AW1188" s="55">
        <v>45137</v>
      </c>
      <c r="AX1188" s="1" t="s">
        <v>1148</v>
      </c>
      <c r="AY1188" s="55">
        <v>44984.593007986114</v>
      </c>
      <c r="AZ1188" s="1" t="s">
        <v>496</v>
      </c>
      <c r="BA1188" s="1" t="s">
        <v>430</v>
      </c>
      <c r="BB1188" s="1" t="s">
        <v>430</v>
      </c>
      <c r="BC1188" s="1" t="s">
        <v>430</v>
      </c>
      <c r="BD1188" s="1" t="s">
        <v>430</v>
      </c>
      <c r="BE1188" s="1" t="s">
        <v>430</v>
      </c>
    </row>
    <row r="1189" spans="4:57" x14ac:dyDescent="0.25">
      <c r="D1189" s="39" t="s">
        <v>1147</v>
      </c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</row>
    <row r="1191" spans="4:57" x14ac:dyDescent="0.25">
      <c r="D1191" s="40" t="s">
        <v>331</v>
      </c>
      <c r="E1191" s="36"/>
      <c r="F1191" s="36"/>
      <c r="G1191" s="36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</row>
    <row r="1192" spans="4:57" x14ac:dyDescent="0.25">
      <c r="D1192" s="40" t="s">
        <v>311</v>
      </c>
      <c r="E1192" s="36"/>
      <c r="F1192" s="36"/>
      <c r="G1192" s="36"/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</row>
    <row r="1193" spans="4:57" x14ac:dyDescent="0.25">
      <c r="D1193" s="40"/>
      <c r="E1193" s="36"/>
      <c r="F1193" s="36"/>
      <c r="G1193" s="36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</row>
    <row r="1194" spans="4:57" x14ac:dyDescent="0.25">
      <c r="D1194" s="40" t="s">
        <v>522</v>
      </c>
      <c r="E1194" s="36"/>
      <c r="F1194" s="36"/>
      <c r="G1194" s="36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</row>
    <row r="1195" spans="4:57" x14ac:dyDescent="0.25">
      <c r="D1195" s="40" t="s">
        <v>1146</v>
      </c>
      <c r="E1195" s="36"/>
      <c r="F1195" s="36"/>
      <c r="G1195" s="36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</row>
    <row r="1196" spans="4:57" x14ac:dyDescent="0.25">
      <c r="D1196" s="40"/>
      <c r="E1196" s="36"/>
      <c r="F1196" s="36"/>
      <c r="G1196" s="36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</row>
    <row r="1197" spans="4:57" x14ac:dyDescent="0.25">
      <c r="D1197" s="40" t="s">
        <v>261</v>
      </c>
      <c r="E1197" s="36"/>
      <c r="F1197" s="36"/>
      <c r="G1197" s="36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</row>
    <row r="1198" spans="4:57" x14ac:dyDescent="0.25">
      <c r="D1198" s="40" t="s">
        <v>262</v>
      </c>
      <c r="E1198" s="36"/>
      <c r="F1198" s="36"/>
      <c r="G1198" s="36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</row>
    <row r="1199" spans="4:57" x14ac:dyDescent="0.25">
      <c r="D1199" s="40" t="s">
        <v>332</v>
      </c>
      <c r="E1199" s="36"/>
      <c r="F1199" s="36"/>
      <c r="G1199" s="36"/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</row>
    <row r="1201" spans="4:4" x14ac:dyDescent="0.25">
      <c r="D1201" s="1" t="s">
        <v>1149</v>
      </c>
    </row>
    <row r="1239" spans="2:4" x14ac:dyDescent="0.25">
      <c r="B1239" s="35">
        <v>0</v>
      </c>
      <c r="D1239" s="4" t="s">
        <v>1178</v>
      </c>
    </row>
    <row r="1240" spans="2:4" x14ac:dyDescent="0.25">
      <c r="D1240" s="42" t="s">
        <v>300</v>
      </c>
    </row>
    <row r="1241" spans="2:4" x14ac:dyDescent="0.25">
      <c r="D1241" s="38" t="s">
        <v>35</v>
      </c>
    </row>
    <row r="1301" spans="2:4" x14ac:dyDescent="0.25">
      <c r="B1301" s="35">
        <v>0</v>
      </c>
      <c r="D1301" s="4" t="s">
        <v>1153</v>
      </c>
    </row>
    <row r="1302" spans="2:4" x14ac:dyDescent="0.25">
      <c r="D1302" s="42" t="s">
        <v>302</v>
      </c>
    </row>
    <row r="1304" spans="2:4" x14ac:dyDescent="0.25">
      <c r="D1304" s="1" t="s">
        <v>1150</v>
      </c>
    </row>
    <row r="1332" spans="42:43" x14ac:dyDescent="0.25">
      <c r="AP1332" s="1" t="s">
        <v>1151</v>
      </c>
      <c r="AQ1332" s="1" t="s">
        <v>1152</v>
      </c>
    </row>
    <row r="1365" spans="42:42" x14ac:dyDescent="0.25">
      <c r="AP1365" s="4" t="s">
        <v>1152</v>
      </c>
    </row>
    <row r="1390" spans="4:18" x14ac:dyDescent="0.25">
      <c r="D1390" s="40" t="s">
        <v>331</v>
      </c>
      <c r="E1390" s="36"/>
      <c r="F1390" s="36"/>
      <c r="G1390" s="36"/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</row>
    <row r="1391" spans="4:18" x14ac:dyDescent="0.25">
      <c r="D1391" s="40" t="s">
        <v>311</v>
      </c>
      <c r="E1391" s="36"/>
      <c r="F1391" s="36"/>
      <c r="G1391" s="36"/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</row>
    <row r="1392" spans="4:18" x14ac:dyDescent="0.25">
      <c r="D1392" s="40"/>
      <c r="E1392" s="36"/>
      <c r="F1392" s="36"/>
      <c r="G1392" s="36"/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</row>
    <row r="1393" spans="4:18" x14ac:dyDescent="0.25">
      <c r="D1393" s="40" t="s">
        <v>465</v>
      </c>
      <c r="E1393" s="36"/>
      <c r="F1393" s="36"/>
      <c r="G1393" s="36"/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</row>
    <row r="1394" spans="4:18" x14ac:dyDescent="0.25">
      <c r="D1394" s="40" t="s">
        <v>279</v>
      </c>
      <c r="E1394" s="36"/>
      <c r="F1394" s="36"/>
      <c r="G1394" s="36"/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</row>
    <row r="1395" spans="4:18" x14ac:dyDescent="0.25">
      <c r="D1395" s="40" t="s">
        <v>1165</v>
      </c>
      <c r="E1395" s="36"/>
      <c r="F1395" s="36"/>
      <c r="G1395" s="36"/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</row>
    <row r="1396" spans="4:18" x14ac:dyDescent="0.25">
      <c r="D1396" s="40" t="s">
        <v>1166</v>
      </c>
      <c r="E1396" s="36"/>
      <c r="F1396" s="36"/>
      <c r="G1396" s="36"/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</row>
    <row r="1397" spans="4:18" x14ac:dyDescent="0.25">
      <c r="D1397" s="40"/>
      <c r="E1397" s="36"/>
      <c r="F1397" s="36"/>
      <c r="G1397" s="36"/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</row>
    <row r="1398" spans="4:18" x14ac:dyDescent="0.25">
      <c r="D1398" s="40" t="s">
        <v>261</v>
      </c>
      <c r="E1398" s="36"/>
      <c r="F1398" s="36"/>
      <c r="G1398" s="36"/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</row>
    <row r="1399" spans="4:18" x14ac:dyDescent="0.25">
      <c r="D1399" s="40" t="s">
        <v>262</v>
      </c>
      <c r="E1399" s="36"/>
      <c r="F1399" s="36"/>
      <c r="G1399" s="36"/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</row>
    <row r="1400" spans="4:18" x14ac:dyDescent="0.25">
      <c r="D1400" s="40" t="s">
        <v>332</v>
      </c>
      <c r="E1400" s="36"/>
      <c r="F1400" s="36"/>
      <c r="G1400" s="36"/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</row>
    <row r="1402" spans="4:18" x14ac:dyDescent="0.25">
      <c r="D1402" s="1" t="s">
        <v>1167</v>
      </c>
    </row>
    <row r="1442" spans="2:4" x14ac:dyDescent="0.25">
      <c r="B1442" s="2">
        <v>0</v>
      </c>
      <c r="D1442" s="4" t="s">
        <v>1157</v>
      </c>
    </row>
    <row r="1443" spans="2:4" x14ac:dyDescent="0.25">
      <c r="B1443" s="2">
        <v>0</v>
      </c>
      <c r="D1443" s="4" t="s">
        <v>1158</v>
      </c>
    </row>
    <row r="1444" spans="2:4" x14ac:dyDescent="0.25">
      <c r="D1444" s="42" t="s">
        <v>302</v>
      </c>
    </row>
    <row r="1446" spans="2:4" x14ac:dyDescent="0.25">
      <c r="D1446" s="1" t="s">
        <v>1143</v>
      </c>
    </row>
    <row r="1505" spans="2:4" x14ac:dyDescent="0.25">
      <c r="B1505" s="35">
        <v>0</v>
      </c>
      <c r="D1505" s="4" t="s">
        <v>1156</v>
      </c>
    </row>
    <row r="1506" spans="2:4" x14ac:dyDescent="0.25">
      <c r="D1506" s="42" t="s">
        <v>302</v>
      </c>
    </row>
    <row r="1508" spans="2:4" x14ac:dyDescent="0.25">
      <c r="D1508" s="1" t="s">
        <v>1154</v>
      </c>
    </row>
    <row r="1534" spans="4:4" x14ac:dyDescent="0.25">
      <c r="D1534" s="1" t="s">
        <v>1159</v>
      </c>
    </row>
    <row r="1541" spans="4:57" x14ac:dyDescent="0.25">
      <c r="AP1541" s="1" t="s">
        <v>1160</v>
      </c>
    </row>
    <row r="1552" spans="4:57" x14ac:dyDescent="0.25">
      <c r="D1552" s="39" t="s">
        <v>34</v>
      </c>
      <c r="E1552" s="14"/>
      <c r="F1552" s="14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X1552" s="4" t="s">
        <v>371</v>
      </c>
      <c r="Y1552" s="4" t="s">
        <v>497</v>
      </c>
      <c r="Z1552" s="4" t="s">
        <v>498</v>
      </c>
      <c r="AA1552" s="4" t="s">
        <v>499</v>
      </c>
      <c r="AB1552" s="4" t="s">
        <v>500</v>
      </c>
      <c r="AC1552" s="4" t="s">
        <v>501</v>
      </c>
      <c r="AD1552" s="4" t="s">
        <v>502</v>
      </c>
      <c r="AE1552" s="4" t="s">
        <v>503</v>
      </c>
      <c r="AF1552" s="4" t="s">
        <v>504</v>
      </c>
      <c r="AG1552" s="4" t="s">
        <v>505</v>
      </c>
      <c r="AH1552" s="4" t="s">
        <v>506</v>
      </c>
      <c r="AI1552" s="4" t="s">
        <v>507</v>
      </c>
      <c r="AJ1552" s="4" t="s">
        <v>508</v>
      </c>
      <c r="AK1552" s="4" t="s">
        <v>509</v>
      </c>
      <c r="AL1552" s="4" t="s">
        <v>510</v>
      </c>
      <c r="AM1552" s="4" t="s">
        <v>511</v>
      </c>
      <c r="AN1552" s="4" t="s">
        <v>384</v>
      </c>
      <c r="AO1552" s="4" t="s">
        <v>385</v>
      </c>
      <c r="AP1552" s="4" t="s">
        <v>512</v>
      </c>
      <c r="AQ1552" s="4" t="s">
        <v>513</v>
      </c>
      <c r="AR1552" s="4" t="s">
        <v>514</v>
      </c>
      <c r="AS1552" s="4" t="s">
        <v>515</v>
      </c>
      <c r="AT1552" s="4" t="s">
        <v>516</v>
      </c>
      <c r="AU1552" s="4" t="s">
        <v>386</v>
      </c>
      <c r="AV1552" s="4" t="s">
        <v>456</v>
      </c>
      <c r="AW1552" s="4" t="s">
        <v>431</v>
      </c>
      <c r="AX1552" s="4" t="s">
        <v>387</v>
      </c>
      <c r="AY1552" s="4" t="s">
        <v>388</v>
      </c>
      <c r="AZ1552" s="4" t="s">
        <v>389</v>
      </c>
      <c r="BA1552" s="4" t="s">
        <v>373</v>
      </c>
      <c r="BB1552" s="4" t="s">
        <v>390</v>
      </c>
      <c r="BC1552" s="4" t="s">
        <v>517</v>
      </c>
      <c r="BD1552" s="4" t="s">
        <v>518</v>
      </c>
      <c r="BE1552" s="4" t="s">
        <v>391</v>
      </c>
    </row>
    <row r="1553" spans="4:57" x14ac:dyDescent="0.25">
      <c r="D1553" s="39" t="s">
        <v>520</v>
      </c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X1553" s="1">
        <v>405518</v>
      </c>
      <c r="Y1553" s="1">
        <v>5948</v>
      </c>
      <c r="Z1553" s="55">
        <v>45213</v>
      </c>
      <c r="AA1553" s="1">
        <v>8900000</v>
      </c>
      <c r="AB1553" s="1">
        <v>9701000</v>
      </c>
      <c r="AC1553" s="1" t="s">
        <v>430</v>
      </c>
      <c r="AD1553" s="1" t="s">
        <v>430</v>
      </c>
      <c r="AE1553" s="1" t="s">
        <v>430</v>
      </c>
      <c r="AF1553" s="1" t="s">
        <v>430</v>
      </c>
      <c r="AG1553" s="1" t="s">
        <v>430</v>
      </c>
      <c r="AH1553" s="1">
        <v>979000</v>
      </c>
      <c r="AI1553" s="1" t="s">
        <v>430</v>
      </c>
      <c r="AJ1553" s="1">
        <v>178000</v>
      </c>
      <c r="AK1553" s="1" t="s">
        <v>430</v>
      </c>
      <c r="AL1553" s="1" t="s">
        <v>430</v>
      </c>
      <c r="AM1553" s="1">
        <v>0</v>
      </c>
      <c r="AN1553" s="1" t="s">
        <v>430</v>
      </c>
      <c r="AO1553" s="1" t="s">
        <v>430</v>
      </c>
      <c r="AP1553" s="1">
        <v>0</v>
      </c>
      <c r="AQ1553" s="1" t="s">
        <v>430</v>
      </c>
      <c r="AR1553" s="1" t="s">
        <v>430</v>
      </c>
      <c r="AS1553" s="1" t="s">
        <v>430</v>
      </c>
      <c r="AT1553" s="1" t="s">
        <v>430</v>
      </c>
      <c r="AU1553" s="1" t="s">
        <v>430</v>
      </c>
      <c r="AV1553" s="55">
        <v>45107</v>
      </c>
      <c r="AW1553" s="55">
        <v>45137</v>
      </c>
      <c r="AX1553" s="1" t="s">
        <v>1162</v>
      </c>
      <c r="AY1553" s="55">
        <v>44978.585374849536</v>
      </c>
      <c r="AZ1553" s="1" t="s">
        <v>496</v>
      </c>
      <c r="BA1553" s="1" t="s">
        <v>430</v>
      </c>
      <c r="BB1553" s="1" t="s">
        <v>430</v>
      </c>
      <c r="BC1553" s="1" t="s">
        <v>430</v>
      </c>
      <c r="BD1553" s="1" t="s">
        <v>430</v>
      </c>
      <c r="BE1553" s="1" t="s">
        <v>430</v>
      </c>
    </row>
    <row r="1554" spans="4:57" x14ac:dyDescent="0.25">
      <c r="D1554" s="39" t="s">
        <v>1161</v>
      </c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</row>
    <row r="1556" spans="4:57" x14ac:dyDescent="0.25">
      <c r="D1556" s="40" t="s">
        <v>331</v>
      </c>
      <c r="E1556" s="36"/>
      <c r="F1556" s="36"/>
      <c r="G1556" s="36"/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</row>
    <row r="1557" spans="4:57" x14ac:dyDescent="0.25">
      <c r="D1557" s="40" t="s">
        <v>311</v>
      </c>
      <c r="E1557" s="36"/>
      <c r="F1557" s="36"/>
      <c r="G1557" s="36"/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</row>
    <row r="1558" spans="4:57" x14ac:dyDescent="0.25">
      <c r="D1558" s="40"/>
      <c r="E1558" s="36"/>
      <c r="F1558" s="36"/>
      <c r="G1558" s="36"/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</row>
    <row r="1559" spans="4:57" x14ac:dyDescent="0.25">
      <c r="D1559" s="40" t="s">
        <v>522</v>
      </c>
      <c r="E1559" s="36"/>
      <c r="F1559" s="36"/>
      <c r="G1559" s="36"/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</row>
    <row r="1560" spans="4:57" x14ac:dyDescent="0.25">
      <c r="D1560" s="40" t="s">
        <v>1163</v>
      </c>
      <c r="E1560" s="36"/>
      <c r="F1560" s="36"/>
      <c r="G1560" s="36"/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</row>
    <row r="1561" spans="4:57" x14ac:dyDescent="0.25">
      <c r="D1561" s="40"/>
      <c r="E1561" s="36"/>
      <c r="F1561" s="36"/>
      <c r="G1561" s="36"/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</row>
    <row r="1562" spans="4:57" x14ac:dyDescent="0.25">
      <c r="D1562" s="40" t="s">
        <v>261</v>
      </c>
      <c r="E1562" s="36"/>
      <c r="F1562" s="36"/>
      <c r="G1562" s="36"/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</row>
    <row r="1563" spans="4:57" x14ac:dyDescent="0.25">
      <c r="D1563" s="40" t="s">
        <v>262</v>
      </c>
      <c r="E1563" s="36"/>
      <c r="F1563" s="36"/>
      <c r="G1563" s="36"/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</row>
    <row r="1564" spans="4:57" x14ac:dyDescent="0.25">
      <c r="D1564" s="40" t="s">
        <v>332</v>
      </c>
      <c r="E1564" s="36"/>
      <c r="F1564" s="36"/>
      <c r="G1564" s="36"/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</row>
    <row r="1566" spans="4:57" x14ac:dyDescent="0.25">
      <c r="D1566" s="1" t="s">
        <v>1164</v>
      </c>
    </row>
    <row r="1614" spans="2:4" x14ac:dyDescent="0.25">
      <c r="B1614" s="2">
        <v>0</v>
      </c>
      <c r="D1614" s="4" t="s">
        <v>578</v>
      </c>
    </row>
    <row r="1615" spans="2:4" x14ac:dyDescent="0.25">
      <c r="D161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6853-EA18-48A4-BD90-8D295ADD9D28}">
  <dimension ref="A2:J42"/>
  <sheetViews>
    <sheetView topLeftCell="A15" zoomScale="85" zoomScaleNormal="85" workbookViewId="0">
      <selection activeCell="A22" sqref="A22"/>
    </sheetView>
  </sheetViews>
  <sheetFormatPr defaultColWidth="2.85546875" defaultRowHeight="15" x14ac:dyDescent="0.25"/>
  <cols>
    <col min="1" max="1" width="9.28515625" style="76" bestFit="1" customWidth="1"/>
    <col min="2" max="2" width="41.7109375" style="76" bestFit="1" customWidth="1"/>
    <col min="3" max="3" width="17.28515625" style="76" bestFit="1" customWidth="1"/>
    <col min="4" max="4" width="17.5703125" style="76" bestFit="1" customWidth="1"/>
    <col min="5" max="5" width="19.5703125" style="76" bestFit="1" customWidth="1"/>
    <col min="6" max="7" width="10.5703125" style="76" bestFit="1" customWidth="1"/>
    <col min="8" max="8" width="8.7109375" style="76" bestFit="1" customWidth="1"/>
    <col min="9" max="9" width="7.5703125" style="76" bestFit="1" customWidth="1"/>
    <col min="10" max="10" width="10.42578125" style="76" bestFit="1" customWidth="1"/>
    <col min="11" max="16384" width="2.85546875" style="76"/>
  </cols>
  <sheetData>
    <row r="2" spans="1:10" ht="18.75" x14ac:dyDescent="0.25">
      <c r="A2" s="206" t="s">
        <v>1061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1062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682</v>
      </c>
      <c r="B6" s="45" t="s">
        <v>683</v>
      </c>
      <c r="C6" s="45" t="s">
        <v>410</v>
      </c>
      <c r="D6" s="45" t="s">
        <v>314</v>
      </c>
      <c r="E6" s="45" t="s">
        <v>273</v>
      </c>
      <c r="F6" s="71">
        <v>45127.297916666997</v>
      </c>
      <c r="G6" s="71">
        <v>45551.625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687</v>
      </c>
      <c r="B7" s="48" t="s">
        <v>686</v>
      </c>
      <c r="C7" s="48" t="s">
        <v>657</v>
      </c>
      <c r="D7" s="48" t="s">
        <v>314</v>
      </c>
      <c r="E7" s="48" t="s">
        <v>273</v>
      </c>
      <c r="F7" s="70">
        <v>45127.561805555997</v>
      </c>
      <c r="G7" s="70">
        <v>45552.561805555997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754</v>
      </c>
      <c r="B8" s="45" t="s">
        <v>753</v>
      </c>
      <c r="C8" s="45" t="s">
        <v>330</v>
      </c>
      <c r="D8" s="45" t="s">
        <v>314</v>
      </c>
      <c r="E8" s="45" t="s">
        <v>273</v>
      </c>
      <c r="F8" s="71">
        <v>45128.413194444001</v>
      </c>
      <c r="G8" s="71">
        <v>45553.371527777999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752</v>
      </c>
      <c r="B9" s="48" t="s">
        <v>751</v>
      </c>
      <c r="C9" s="48" t="s">
        <v>673</v>
      </c>
      <c r="D9" s="48" t="s">
        <v>314</v>
      </c>
      <c r="E9" s="48" t="s">
        <v>273</v>
      </c>
      <c r="F9" s="70">
        <v>45128.593055555997</v>
      </c>
      <c r="G9" s="70">
        <v>45553.551388888998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756</v>
      </c>
      <c r="B10" s="45" t="s">
        <v>757</v>
      </c>
      <c r="C10" s="45" t="s">
        <v>414</v>
      </c>
      <c r="D10" s="45" t="s">
        <v>314</v>
      </c>
      <c r="E10" s="45" t="s">
        <v>273</v>
      </c>
      <c r="F10" s="71">
        <v>45131.654861110997</v>
      </c>
      <c r="G10" s="71">
        <v>45554.613194443999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759</v>
      </c>
      <c r="B11" s="48" t="s">
        <v>758</v>
      </c>
      <c r="C11" s="48" t="s">
        <v>410</v>
      </c>
      <c r="D11" s="48" t="s">
        <v>314</v>
      </c>
      <c r="E11" s="48" t="s">
        <v>273</v>
      </c>
      <c r="F11" s="70">
        <v>45132.409722222001</v>
      </c>
      <c r="G11" s="70">
        <v>45555.368055555999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761</v>
      </c>
      <c r="B12" s="45" t="s">
        <v>762</v>
      </c>
      <c r="C12" s="45" t="s">
        <v>309</v>
      </c>
      <c r="D12" s="45" t="s">
        <v>314</v>
      </c>
      <c r="E12" s="45" t="s">
        <v>273</v>
      </c>
      <c r="F12" s="71">
        <v>45132.645138888998</v>
      </c>
      <c r="G12" s="71">
        <v>45555.603472221999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774</v>
      </c>
      <c r="B13" s="48" t="s">
        <v>775</v>
      </c>
      <c r="C13" s="48" t="s">
        <v>584</v>
      </c>
      <c r="D13" s="48" t="s">
        <v>314</v>
      </c>
      <c r="E13" s="48" t="s">
        <v>273</v>
      </c>
      <c r="F13" s="70">
        <v>45132.676388888998</v>
      </c>
      <c r="G13" s="70">
        <v>45555.634722221999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781</v>
      </c>
      <c r="B14" s="45" t="s">
        <v>780</v>
      </c>
      <c r="C14" s="45" t="s">
        <v>334</v>
      </c>
      <c r="D14" s="45" t="s">
        <v>314</v>
      </c>
      <c r="E14" s="45" t="s">
        <v>273</v>
      </c>
      <c r="F14" s="71">
        <v>45134.400694443997</v>
      </c>
      <c r="G14" s="71">
        <v>45559.359027778002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790</v>
      </c>
      <c r="B15" s="48" t="s">
        <v>789</v>
      </c>
      <c r="C15" s="48" t="s">
        <v>330</v>
      </c>
      <c r="D15" s="48" t="s">
        <v>314</v>
      </c>
      <c r="E15" s="48" t="s">
        <v>273</v>
      </c>
      <c r="F15" s="70">
        <v>45134.450694444</v>
      </c>
      <c r="G15" s="70">
        <v>45559.409027777998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794</v>
      </c>
      <c r="B16" s="45" t="s">
        <v>784</v>
      </c>
      <c r="C16" s="45" t="s">
        <v>414</v>
      </c>
      <c r="D16" s="45" t="s">
        <v>314</v>
      </c>
      <c r="E16" s="45" t="s">
        <v>273</v>
      </c>
      <c r="F16" s="71">
        <v>45135.425000000003</v>
      </c>
      <c r="G16" s="71">
        <v>45560.383333332997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793</v>
      </c>
      <c r="B17" s="48" t="s">
        <v>785</v>
      </c>
      <c r="C17" s="48" t="s">
        <v>414</v>
      </c>
      <c r="D17" s="48" t="s">
        <v>314</v>
      </c>
      <c r="E17" s="48" t="s">
        <v>273</v>
      </c>
      <c r="F17" s="70">
        <v>45135.439583332998</v>
      </c>
      <c r="G17" s="70">
        <v>45560.397916667003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53" t="s">
        <v>792</v>
      </c>
      <c r="B18" s="53" t="s">
        <v>791</v>
      </c>
      <c r="C18" s="53" t="s">
        <v>392</v>
      </c>
      <c r="D18" s="53" t="s">
        <v>314</v>
      </c>
      <c r="E18" s="53" t="s">
        <v>273</v>
      </c>
      <c r="F18" s="74">
        <v>45135.478472221999</v>
      </c>
      <c r="G18" s="74">
        <v>45560.436805555997</v>
      </c>
      <c r="H18" s="53" t="s">
        <v>23</v>
      </c>
      <c r="I18" s="53" t="s">
        <v>18</v>
      </c>
      <c r="J18" s="53" t="s">
        <v>260</v>
      </c>
    </row>
    <row r="19" spans="1:10" ht="45" x14ac:dyDescent="0.25">
      <c r="A19" s="47" t="s">
        <v>799</v>
      </c>
      <c r="B19" s="47" t="s">
        <v>798</v>
      </c>
      <c r="C19" s="47" t="s">
        <v>392</v>
      </c>
      <c r="D19" s="47" t="s">
        <v>314</v>
      </c>
      <c r="E19" s="47" t="s">
        <v>273</v>
      </c>
      <c r="F19" s="77">
        <v>45138.390972221998</v>
      </c>
      <c r="G19" s="77">
        <v>45561.333333333001</v>
      </c>
      <c r="H19" s="47" t="s">
        <v>23</v>
      </c>
      <c r="I19" s="47" t="s">
        <v>18</v>
      </c>
      <c r="J19" s="47" t="s">
        <v>255</v>
      </c>
    </row>
    <row r="20" spans="1:10" ht="45" x14ac:dyDescent="0.25">
      <c r="A20" s="45" t="s">
        <v>801</v>
      </c>
      <c r="B20" s="45" t="s">
        <v>802</v>
      </c>
      <c r="C20" s="45" t="s">
        <v>330</v>
      </c>
      <c r="D20" s="45" t="s">
        <v>314</v>
      </c>
      <c r="E20" s="45" t="s">
        <v>273</v>
      </c>
      <c r="F20" s="71">
        <v>45138.422916666997</v>
      </c>
      <c r="G20" s="71">
        <v>45561.375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807</v>
      </c>
      <c r="B21" s="48" t="s">
        <v>803</v>
      </c>
      <c r="C21" s="48" t="s">
        <v>319</v>
      </c>
      <c r="D21" s="48" t="s">
        <v>314</v>
      </c>
      <c r="E21" s="48" t="s">
        <v>273</v>
      </c>
      <c r="F21" s="70">
        <v>45138.470138889003</v>
      </c>
      <c r="G21" s="70">
        <v>45561.416666666999</v>
      </c>
      <c r="H21" s="48" t="s">
        <v>23</v>
      </c>
      <c r="I21" s="48" t="s">
        <v>18</v>
      </c>
      <c r="J21" s="48" t="s">
        <v>260</v>
      </c>
    </row>
    <row r="22" spans="1:10" ht="45" x14ac:dyDescent="0.25">
      <c r="A22" s="45" t="s">
        <v>825</v>
      </c>
      <c r="B22" s="45" t="s">
        <v>826</v>
      </c>
      <c r="C22" s="45" t="s">
        <v>330</v>
      </c>
      <c r="D22" s="45" t="s">
        <v>314</v>
      </c>
      <c r="E22" s="45" t="s">
        <v>273</v>
      </c>
      <c r="F22" s="71">
        <v>45138.493750000001</v>
      </c>
      <c r="G22" s="71">
        <v>45561.445833332997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48" t="s">
        <v>827</v>
      </c>
      <c r="B23" s="48" t="s">
        <v>824</v>
      </c>
      <c r="C23" s="48" t="s">
        <v>319</v>
      </c>
      <c r="D23" s="48" t="s">
        <v>314</v>
      </c>
      <c r="E23" s="48" t="s">
        <v>881</v>
      </c>
      <c r="F23" s="70">
        <v>45138.543055556001</v>
      </c>
      <c r="G23" s="70">
        <v>45561.541666666999</v>
      </c>
      <c r="H23" s="48" t="s">
        <v>23</v>
      </c>
      <c r="I23" s="48" t="s">
        <v>18</v>
      </c>
      <c r="J23" s="48" t="s">
        <v>260</v>
      </c>
    </row>
    <row r="24" spans="1:10" ht="45" x14ac:dyDescent="0.25">
      <c r="A24" s="45" t="s">
        <v>843</v>
      </c>
      <c r="B24" s="45" t="s">
        <v>844</v>
      </c>
      <c r="C24" s="45" t="s">
        <v>330</v>
      </c>
      <c r="D24" s="45" t="s">
        <v>314</v>
      </c>
      <c r="E24" s="45" t="s">
        <v>273</v>
      </c>
      <c r="F24" s="71">
        <v>45138.59375</v>
      </c>
      <c r="G24" s="71">
        <v>45561.541666666999</v>
      </c>
      <c r="H24" s="45" t="s">
        <v>23</v>
      </c>
      <c r="I24" s="45" t="s">
        <v>18</v>
      </c>
      <c r="J24" s="45" t="s">
        <v>260</v>
      </c>
    </row>
    <row r="25" spans="1:10" ht="45" x14ac:dyDescent="0.25">
      <c r="A25" s="48" t="s">
        <v>845</v>
      </c>
      <c r="B25" s="48" t="s">
        <v>846</v>
      </c>
      <c r="C25" s="48" t="s">
        <v>330</v>
      </c>
      <c r="D25" s="48" t="s">
        <v>314</v>
      </c>
      <c r="E25" s="48" t="s">
        <v>273</v>
      </c>
      <c r="F25" s="70">
        <v>45138.594444444003</v>
      </c>
      <c r="G25" s="70">
        <v>45561.541666666999</v>
      </c>
      <c r="H25" s="48" t="s">
        <v>23</v>
      </c>
      <c r="I25" s="48" t="s">
        <v>18</v>
      </c>
      <c r="J25" s="48" t="s">
        <v>260</v>
      </c>
    </row>
    <row r="26" spans="1:10" ht="45" x14ac:dyDescent="0.25">
      <c r="A26" s="45" t="s">
        <v>848</v>
      </c>
      <c r="B26" s="45" t="s">
        <v>849</v>
      </c>
      <c r="C26" s="45" t="s">
        <v>330</v>
      </c>
      <c r="D26" s="45" t="s">
        <v>314</v>
      </c>
      <c r="E26" s="45" t="s">
        <v>273</v>
      </c>
      <c r="F26" s="71">
        <v>45138.661111111003</v>
      </c>
      <c r="G26" s="71">
        <v>45561.613888888998</v>
      </c>
      <c r="H26" s="45" t="s">
        <v>23</v>
      </c>
      <c r="I26" s="45" t="s">
        <v>18</v>
      </c>
      <c r="J26" s="45" t="s">
        <v>260</v>
      </c>
    </row>
    <row r="27" spans="1:10" ht="45" x14ac:dyDescent="0.25">
      <c r="A27" s="48" t="s">
        <v>851</v>
      </c>
      <c r="B27" s="48" t="s">
        <v>852</v>
      </c>
      <c r="C27" s="48" t="s">
        <v>330</v>
      </c>
      <c r="D27" s="48" t="s">
        <v>314</v>
      </c>
      <c r="E27" s="48" t="s">
        <v>273</v>
      </c>
      <c r="F27" s="70">
        <v>45138.698611111002</v>
      </c>
      <c r="G27" s="70">
        <v>45561.647222222004</v>
      </c>
      <c r="H27" s="48" t="s">
        <v>23</v>
      </c>
      <c r="I27" s="48" t="s">
        <v>18</v>
      </c>
      <c r="J27" s="48" t="s">
        <v>260</v>
      </c>
    </row>
    <row r="28" spans="1:10" ht="45" x14ac:dyDescent="0.25">
      <c r="A28" s="78" t="s">
        <v>874</v>
      </c>
      <c r="B28" s="78" t="s">
        <v>880</v>
      </c>
      <c r="C28" s="78" t="s">
        <v>879</v>
      </c>
      <c r="D28" s="78" t="s">
        <v>314</v>
      </c>
      <c r="E28" s="78" t="s">
        <v>273</v>
      </c>
      <c r="F28" s="79">
        <v>45139.331250000003</v>
      </c>
      <c r="G28" s="79">
        <v>45561.625</v>
      </c>
      <c r="H28" s="78" t="s">
        <v>23</v>
      </c>
      <c r="I28" s="78" t="s">
        <v>18</v>
      </c>
      <c r="J28" s="78" t="s">
        <v>255</v>
      </c>
    </row>
    <row r="29" spans="1:10" ht="45" x14ac:dyDescent="0.25">
      <c r="A29" s="52" t="s">
        <v>877</v>
      </c>
      <c r="B29" s="52" t="s">
        <v>886</v>
      </c>
      <c r="C29" s="52" t="s">
        <v>561</v>
      </c>
      <c r="D29" s="52" t="s">
        <v>314</v>
      </c>
      <c r="E29" s="52" t="s">
        <v>273</v>
      </c>
      <c r="F29" s="75">
        <v>45139.383333332997</v>
      </c>
      <c r="G29" s="75">
        <v>45562.333333333001</v>
      </c>
      <c r="H29" s="52" t="s">
        <v>23</v>
      </c>
      <c r="I29" s="52" t="s">
        <v>18</v>
      </c>
      <c r="J29" s="52" t="s">
        <v>255</v>
      </c>
    </row>
    <row r="30" spans="1:10" ht="45" x14ac:dyDescent="0.25">
      <c r="A30" s="44" t="s">
        <v>934</v>
      </c>
      <c r="B30" s="44" t="s">
        <v>935</v>
      </c>
      <c r="C30" s="44" t="s">
        <v>330</v>
      </c>
      <c r="D30" s="44" t="s">
        <v>314</v>
      </c>
      <c r="E30" s="44" t="s">
        <v>273</v>
      </c>
      <c r="F30" s="73">
        <v>45139.409027777998</v>
      </c>
      <c r="G30" s="73">
        <v>45562.359722221998</v>
      </c>
      <c r="H30" s="44" t="s">
        <v>23</v>
      </c>
      <c r="I30" s="44" t="s">
        <v>18</v>
      </c>
      <c r="J30" s="44" t="s">
        <v>255</v>
      </c>
    </row>
    <row r="31" spans="1:10" ht="45" x14ac:dyDescent="0.25">
      <c r="A31" s="52" t="s">
        <v>940</v>
      </c>
      <c r="B31" s="52" t="s">
        <v>939</v>
      </c>
      <c r="C31" s="52" t="s">
        <v>392</v>
      </c>
      <c r="D31" s="52" t="s">
        <v>314</v>
      </c>
      <c r="E31" s="52" t="s">
        <v>273</v>
      </c>
      <c r="F31" s="75">
        <v>45139.460416667003</v>
      </c>
      <c r="G31" s="75">
        <v>45562.416666666999</v>
      </c>
      <c r="H31" s="52" t="s">
        <v>23</v>
      </c>
      <c r="I31" s="52" t="s">
        <v>18</v>
      </c>
      <c r="J31" s="52" t="s">
        <v>255</v>
      </c>
    </row>
    <row r="32" spans="1:10" ht="45" x14ac:dyDescent="0.25">
      <c r="A32" s="45" t="s">
        <v>946</v>
      </c>
      <c r="B32" s="45" t="s">
        <v>947</v>
      </c>
      <c r="C32" s="45" t="s">
        <v>372</v>
      </c>
      <c r="D32" s="45" t="s">
        <v>314</v>
      </c>
      <c r="E32" s="45" t="s">
        <v>273</v>
      </c>
      <c r="F32" s="71">
        <v>45139.485416666997</v>
      </c>
      <c r="G32" s="71">
        <v>45562.429166667003</v>
      </c>
      <c r="H32" s="45" t="s">
        <v>23</v>
      </c>
      <c r="I32" s="45" t="s">
        <v>18</v>
      </c>
      <c r="J32" s="45" t="s">
        <v>255</v>
      </c>
    </row>
    <row r="33" spans="1:10" ht="45" x14ac:dyDescent="0.25">
      <c r="A33" s="48" t="s">
        <v>1015</v>
      </c>
      <c r="B33" s="48" t="s">
        <v>1063</v>
      </c>
      <c r="C33" s="48" t="s">
        <v>414</v>
      </c>
      <c r="D33" s="48" t="s">
        <v>314</v>
      </c>
      <c r="E33" s="48" t="s">
        <v>273</v>
      </c>
      <c r="F33" s="70">
        <v>45139.619444443997</v>
      </c>
      <c r="G33" s="70">
        <v>45562.572222221999</v>
      </c>
      <c r="H33" s="48" t="s">
        <v>23</v>
      </c>
      <c r="I33" s="48" t="s">
        <v>18</v>
      </c>
      <c r="J33" s="48" t="s">
        <v>255</v>
      </c>
    </row>
    <row r="34" spans="1:10" ht="45" x14ac:dyDescent="0.25">
      <c r="A34" s="45" t="s">
        <v>1020</v>
      </c>
      <c r="B34" s="45" t="s">
        <v>1022</v>
      </c>
      <c r="C34" s="45" t="s">
        <v>319</v>
      </c>
      <c r="D34" s="45" t="s">
        <v>314</v>
      </c>
      <c r="E34" s="45" t="s">
        <v>273</v>
      </c>
      <c r="F34" s="71">
        <v>45139.624305555997</v>
      </c>
      <c r="G34" s="71">
        <v>45562.581944443999</v>
      </c>
      <c r="H34" s="45" t="s">
        <v>23</v>
      </c>
      <c r="I34" s="45" t="s">
        <v>18</v>
      </c>
      <c r="J34" s="45" t="s">
        <v>255</v>
      </c>
    </row>
    <row r="35" spans="1:10" ht="45" x14ac:dyDescent="0.25">
      <c r="A35" s="48" t="s">
        <v>1024</v>
      </c>
      <c r="B35" s="48" t="s">
        <v>1023</v>
      </c>
      <c r="C35" s="48" t="s">
        <v>319</v>
      </c>
      <c r="D35" s="48" t="s">
        <v>314</v>
      </c>
      <c r="E35" s="48" t="s">
        <v>273</v>
      </c>
      <c r="F35" s="70">
        <v>45139.626388889003</v>
      </c>
      <c r="G35" s="70">
        <v>45562.583333333001</v>
      </c>
      <c r="H35" s="48" t="s">
        <v>23</v>
      </c>
      <c r="I35" s="48" t="s">
        <v>18</v>
      </c>
      <c r="J35" s="48" t="s">
        <v>255</v>
      </c>
    </row>
    <row r="36" spans="1:10" ht="45" x14ac:dyDescent="0.25">
      <c r="A36" s="45" t="s">
        <v>1036</v>
      </c>
      <c r="B36" s="45" t="s">
        <v>1035</v>
      </c>
      <c r="C36" s="45" t="s">
        <v>414</v>
      </c>
      <c r="D36" s="45" t="s">
        <v>314</v>
      </c>
      <c r="E36" s="45" t="s">
        <v>273</v>
      </c>
      <c r="F36" s="71">
        <v>45139.672222221998</v>
      </c>
      <c r="G36" s="71">
        <v>45562.625</v>
      </c>
      <c r="H36" s="45" t="s">
        <v>23</v>
      </c>
      <c r="I36" s="45" t="s">
        <v>18</v>
      </c>
      <c r="J36" s="45" t="s">
        <v>255</v>
      </c>
    </row>
    <row r="37" spans="1:10" ht="45" x14ac:dyDescent="0.25">
      <c r="A37" s="47" t="s">
        <v>1056</v>
      </c>
      <c r="B37" s="47" t="s">
        <v>1064</v>
      </c>
      <c r="C37" s="47" t="s">
        <v>1065</v>
      </c>
      <c r="D37" s="47" t="s">
        <v>314</v>
      </c>
      <c r="E37" s="47" t="s">
        <v>273</v>
      </c>
      <c r="F37" s="77">
        <v>45140.346527777998</v>
      </c>
      <c r="G37" s="77">
        <v>45562.625</v>
      </c>
      <c r="H37" s="47" t="s">
        <v>23</v>
      </c>
      <c r="I37" s="47" t="s">
        <v>18</v>
      </c>
      <c r="J37" s="47" t="s">
        <v>255</v>
      </c>
    </row>
    <row r="38" spans="1:10" ht="45" x14ac:dyDescent="0.25">
      <c r="A38" s="44" t="s">
        <v>1060</v>
      </c>
      <c r="B38" s="44" t="s">
        <v>1059</v>
      </c>
      <c r="C38" s="44" t="s">
        <v>392</v>
      </c>
      <c r="D38" s="44" t="s">
        <v>314</v>
      </c>
      <c r="E38" s="44" t="s">
        <v>273</v>
      </c>
      <c r="F38" s="73">
        <v>45140.444444444001</v>
      </c>
      <c r="G38" s="73">
        <v>45565.388888889</v>
      </c>
      <c r="H38" s="44" t="s">
        <v>23</v>
      </c>
      <c r="I38" s="44" t="s">
        <v>18</v>
      </c>
      <c r="J38" s="44" t="s">
        <v>255</v>
      </c>
    </row>
    <row r="40" spans="1:10" x14ac:dyDescent="0.25">
      <c r="A40" s="43" t="s">
        <v>1091</v>
      </c>
      <c r="B40" s="43" t="s">
        <v>1093</v>
      </c>
      <c r="C40" s="43"/>
      <c r="D40" s="43"/>
      <c r="E40" s="43"/>
      <c r="F40" s="72"/>
      <c r="G40" s="72"/>
      <c r="H40" s="43"/>
      <c r="I40" s="43"/>
      <c r="J40" s="43" t="s">
        <v>323</v>
      </c>
    </row>
    <row r="41" spans="1:10" x14ac:dyDescent="0.25">
      <c r="A41" s="43"/>
      <c r="B41" s="43"/>
      <c r="C41" s="43"/>
      <c r="D41" s="43"/>
      <c r="E41" s="43"/>
      <c r="F41" s="72"/>
      <c r="G41" s="72"/>
      <c r="H41" s="43"/>
      <c r="I41" s="43"/>
      <c r="J41" s="43" t="s">
        <v>323</v>
      </c>
    </row>
    <row r="42" spans="1:10" x14ac:dyDescent="0.25">
      <c r="A42" s="43"/>
      <c r="B42" s="43"/>
      <c r="C42" s="43"/>
      <c r="D42" s="43"/>
      <c r="E42" s="43"/>
      <c r="F42" s="72"/>
      <c r="G42" s="72"/>
      <c r="H42" s="43"/>
      <c r="I42" s="43"/>
      <c r="J42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89C1-5480-4CA3-A0D4-CDD2C4833407}">
  <dimension ref="B2:BK1255"/>
  <sheetViews>
    <sheetView topLeftCell="A1016" zoomScale="85" zoomScaleNormal="85" workbookViewId="0">
      <selection activeCell="D1023" sqref="D102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858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1178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1183</v>
      </c>
    </row>
    <row r="61" spans="2:4" x14ac:dyDescent="0.25">
      <c r="D61" s="1" t="s">
        <v>1143</v>
      </c>
    </row>
    <row r="103" spans="4:4" x14ac:dyDescent="0.25">
      <c r="D103" s="1" t="s">
        <v>1327</v>
      </c>
    </row>
    <row r="150" spans="2:4" x14ac:dyDescent="0.25">
      <c r="B150" s="3">
        <v>0</v>
      </c>
      <c r="D150" s="4" t="s">
        <v>1182</v>
      </c>
    </row>
    <row r="151" spans="2:4" x14ac:dyDescent="0.25">
      <c r="D151" s="42" t="s">
        <v>301</v>
      </c>
    </row>
    <row r="153" spans="2:4" x14ac:dyDescent="0.25">
      <c r="D153" s="1" t="s">
        <v>36</v>
      </c>
    </row>
    <row r="154" spans="2:4" x14ac:dyDescent="0.25">
      <c r="D154" s="37" t="s">
        <v>1206</v>
      </c>
    </row>
    <row r="156" spans="2:4" x14ac:dyDescent="0.25">
      <c r="D156" s="1" t="s">
        <v>1174</v>
      </c>
    </row>
    <row r="183" spans="4:47" x14ac:dyDescent="0.25">
      <c r="D183" s="1" t="s">
        <v>1191</v>
      </c>
    </row>
    <row r="184" spans="4:47" x14ac:dyDescent="0.25">
      <c r="D184" s="4" t="s">
        <v>1192</v>
      </c>
      <c r="M184" s="41" t="s">
        <v>1202</v>
      </c>
      <c r="R184" s="41" t="s">
        <v>1196</v>
      </c>
    </row>
    <row r="185" spans="4:47" x14ac:dyDescent="0.25">
      <c r="D185" s="4" t="s">
        <v>1193</v>
      </c>
      <c r="M185" s="41" t="s">
        <v>1203</v>
      </c>
      <c r="R185" s="41" t="s">
        <v>1197</v>
      </c>
    </row>
    <row r="186" spans="4:47" x14ac:dyDescent="0.25">
      <c r="D186" s="4" t="s">
        <v>1194</v>
      </c>
      <c r="M186" s="41" t="s">
        <v>1201</v>
      </c>
      <c r="R186" s="41" t="s">
        <v>1198</v>
      </c>
    </row>
    <row r="187" spans="4:47" x14ac:dyDescent="0.25">
      <c r="D187" s="4" t="s">
        <v>1195</v>
      </c>
      <c r="M187" s="41" t="s">
        <v>1200</v>
      </c>
      <c r="R187" s="41" t="s">
        <v>1199</v>
      </c>
    </row>
    <row r="189" spans="4:47" x14ac:dyDescent="0.25">
      <c r="D189" s="39" t="s">
        <v>341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</row>
    <row r="190" spans="4:47" x14ac:dyDescent="0.25">
      <c r="D190" s="39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</row>
    <row r="191" spans="4:47" x14ac:dyDescent="0.25">
      <c r="D191" s="39" t="s">
        <v>37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</row>
    <row r="192" spans="4:47" x14ac:dyDescent="0.25">
      <c r="D192" s="39" t="s">
        <v>335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</row>
    <row r="193" spans="4:47" x14ac:dyDescent="0.25">
      <c r="D193" s="57" t="str">
        <f>"select '" &amp; TRIM(D184) &amp; "' AgreementNumber, '" &amp; M184 &amp; "' bEndPeriod, '" &amp; R184 &amp; "' aEndPeriod union all"</f>
        <v>select '0000818/4/01/07/2021' AgreementNumber, '2023-01-22' bEndPeriod, '2023-07-22' aEndPeriod union all</v>
      </c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</row>
    <row r="194" spans="4:47" x14ac:dyDescent="0.25">
      <c r="D194" s="57" t="str">
        <f>"select '" &amp; TRIM(D185) &amp; "' AgreementNumber, '" &amp; M185 &amp; "' bEndPeriod, '" &amp; R185 &amp; "' aEndPeriod union all"</f>
        <v>select '0000103/4/03/12/2021' AgreementNumber, '2023-04-29' bEndPeriod, '2023-10-29' aEndPeriod union all</v>
      </c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</row>
    <row r="195" spans="4:47" x14ac:dyDescent="0.25">
      <c r="D195" s="57" t="str">
        <f>"select '" &amp; TRIM(D186) &amp; "' AgreementNumber, '" &amp; M186 &amp; "' bEndPeriod, '" &amp; R186 &amp; "' aEndPeriod union all"</f>
        <v>select '0000478/4/08/03/2021' AgreementNumber, '2023-04-20' bEndPeriod, '2023-08-20' aEndPeriod union all</v>
      </c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</row>
    <row r="196" spans="4:47" x14ac:dyDescent="0.25">
      <c r="D196" s="57" t="str">
        <f>"select '" &amp; TRIM(D187) &amp; "' AgreementNumber, '" &amp; M187 &amp; "' bEndPeriod, '" &amp; R187 &amp; "' aEndPeriod union all"</f>
        <v>select '0000590/4/01/12/2020' AgreementNumber, '2023-04-03' bEndPeriod, '2023-10-03' aEndPeriod union all</v>
      </c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</row>
    <row r="197" spans="4:47" x14ac:dyDescent="0.25">
      <c r="D197" s="39" t="s">
        <v>326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</row>
    <row r="198" spans="4:47" x14ac:dyDescent="0.25">
      <c r="D198" s="39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</row>
    <row r="199" spans="4:47" x14ac:dyDescent="0.25">
      <c r="D199" s="39" t="s">
        <v>1204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</row>
    <row r="200" spans="4:47" x14ac:dyDescent="0.25">
      <c r="D200" s="39" t="s">
        <v>335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</row>
    <row r="201" spans="4:47" x14ac:dyDescent="0.25">
      <c r="D201" s="39" t="s">
        <v>33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</row>
    <row r="202" spans="4:47" x14ac:dyDescent="0.25">
      <c r="D202" s="39" t="s">
        <v>342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</row>
    <row r="203" spans="4:47" x14ac:dyDescent="0.25">
      <c r="D203" s="39" t="s">
        <v>379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</row>
    <row r="204" spans="4:47" x14ac:dyDescent="0.25">
      <c r="D204" s="39" t="s">
        <v>1205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</row>
    <row r="205" spans="4:47" x14ac:dyDescent="0.25">
      <c r="D205" s="39" t="s">
        <v>257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</row>
    <row r="206" spans="4:47" x14ac:dyDescent="0.25">
      <c r="D206" s="39" t="s">
        <v>338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</row>
    <row r="207" spans="4:47" x14ac:dyDescent="0.25">
      <c r="D207" s="39" t="s">
        <v>847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</row>
    <row r="209" spans="4:4" x14ac:dyDescent="0.25">
      <c r="D209" s="1" t="s">
        <v>1207</v>
      </c>
    </row>
    <row r="247" spans="2:4" x14ac:dyDescent="0.25">
      <c r="B247" s="3">
        <v>0</v>
      </c>
      <c r="D247" s="4" t="s">
        <v>1189</v>
      </c>
    </row>
    <row r="248" spans="2:4" x14ac:dyDescent="0.25">
      <c r="D248" s="42" t="s">
        <v>301</v>
      </c>
    </row>
    <row r="250" spans="2:4" x14ac:dyDescent="0.25">
      <c r="D250" s="1" t="s">
        <v>1175</v>
      </c>
    </row>
    <row r="276" spans="4:42" x14ac:dyDescent="0.25">
      <c r="D276" s="1" t="s">
        <v>1184</v>
      </c>
    </row>
    <row r="285" spans="4:42" x14ac:dyDescent="0.25">
      <c r="AP285" s="4" t="s">
        <v>1185</v>
      </c>
    </row>
    <row r="297" spans="2:63" x14ac:dyDescent="0.25">
      <c r="D297" s="39" t="s">
        <v>341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2:63" x14ac:dyDescent="0.25">
      <c r="D298" s="39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2:63" x14ac:dyDescent="0.25">
      <c r="D299" s="39" t="s">
        <v>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2:63" x14ac:dyDescent="0.25">
      <c r="D300" s="39" t="s">
        <v>335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2:63" customFormat="1" x14ac:dyDescent="0.25">
      <c r="B301" s="1"/>
      <c r="C301" s="1"/>
      <c r="D301" s="40" t="s">
        <v>364</v>
      </c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380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59" t="s">
        <v>345</v>
      </c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59" t="s">
        <v>393</v>
      </c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59" t="s">
        <v>443</v>
      </c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61" t="s">
        <v>551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61" t="s">
        <v>346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61" t="s">
        <v>552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3" t="s">
        <v>438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3" t="s">
        <v>538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9" t="s">
        <v>459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9" t="s">
        <v>361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customFormat="1" x14ac:dyDescent="0.25">
      <c r="B313" s="1"/>
      <c r="C313" s="1"/>
      <c r="D313" s="39" t="s">
        <v>461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2:63" customFormat="1" x14ac:dyDescent="0.25">
      <c r="B314" s="1"/>
      <c r="C314" s="1"/>
      <c r="D314" s="39" t="s">
        <v>462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2:63" customFormat="1" x14ac:dyDescent="0.25">
      <c r="B315" s="1"/>
      <c r="C315" s="1"/>
      <c r="D315" s="39" t="s">
        <v>343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2:63" customFormat="1" x14ac:dyDescent="0.25">
      <c r="B316" s="1"/>
      <c r="C316" s="1"/>
      <c r="D316" s="39" t="s">
        <v>463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2:63" customFormat="1" x14ac:dyDescent="0.25">
      <c r="B317" s="1"/>
      <c r="C317" s="1"/>
      <c r="D317" s="39" t="s">
        <v>381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2:63" customFormat="1" x14ac:dyDescent="0.25">
      <c r="B318" s="1"/>
      <c r="C318" s="1"/>
      <c r="D318" s="39" t="s">
        <v>382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2:63" customFormat="1" x14ac:dyDescent="0.25">
      <c r="B319" s="1"/>
      <c r="C319" s="1"/>
      <c r="D319" s="39" t="s">
        <v>383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2:63" customFormat="1" x14ac:dyDescent="0.25">
      <c r="B320" s="1"/>
      <c r="C320" s="1"/>
      <c r="D320" s="39" t="s">
        <v>1112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2:63" customFormat="1" x14ac:dyDescent="0.25">
      <c r="B321" s="1"/>
      <c r="C321" s="1"/>
      <c r="D321" s="83" t="s">
        <v>1113</v>
      </c>
      <c r="E321" s="84"/>
      <c r="F321" s="84"/>
      <c r="G321" s="84"/>
      <c r="H321" s="84"/>
      <c r="I321" s="84"/>
      <c r="J321" s="8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4"/>
      <c r="AJ321" s="84"/>
      <c r="AK321" s="84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2:63" customFormat="1" x14ac:dyDescent="0.25">
      <c r="B322" s="1"/>
      <c r="C322" s="1"/>
      <c r="D322" s="83" t="s">
        <v>1114</v>
      </c>
      <c r="E322" s="84"/>
      <c r="F322" s="84"/>
      <c r="G322" s="84"/>
      <c r="H322" s="84"/>
      <c r="I322" s="84"/>
      <c r="J322" s="8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4"/>
      <c r="AJ322" s="84"/>
      <c r="AK322" s="84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2:63" customFormat="1" x14ac:dyDescent="0.25">
      <c r="B323" s="1"/>
      <c r="C323" s="1"/>
      <c r="D323" s="39" t="s">
        <v>275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2:63" customFormat="1" x14ac:dyDescent="0.25">
      <c r="B324" s="1"/>
      <c r="C324" s="1"/>
      <c r="D324" s="39" t="s">
        <v>1111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83" t="s">
        <v>1107</v>
      </c>
      <c r="E325" s="84"/>
      <c r="F325" s="84"/>
      <c r="G325" s="84"/>
      <c r="H325" s="84"/>
      <c r="I325" s="84"/>
      <c r="J325" s="8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4"/>
      <c r="AJ325" s="84"/>
      <c r="AK325" s="8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83" t="s">
        <v>1108</v>
      </c>
      <c r="E326" s="84"/>
      <c r="F326" s="84"/>
      <c r="G326" s="84"/>
      <c r="H326" s="84"/>
      <c r="I326" s="84"/>
      <c r="J326" s="8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4"/>
      <c r="AJ326" s="84"/>
      <c r="AK326" s="84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83" t="s">
        <v>1109</v>
      </c>
      <c r="E327" s="84"/>
      <c r="F327" s="84"/>
      <c r="G327" s="84"/>
      <c r="H327" s="84"/>
      <c r="I327" s="84"/>
      <c r="J327" s="8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4"/>
      <c r="AJ327" s="84"/>
      <c r="AK327" s="84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83" t="s">
        <v>1110</v>
      </c>
      <c r="E328" s="84"/>
      <c r="F328" s="84"/>
      <c r="G328" s="84"/>
      <c r="H328" s="84"/>
      <c r="I328" s="84"/>
      <c r="J328" s="8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4"/>
      <c r="AJ328" s="84"/>
      <c r="AK328" s="84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39" t="s">
        <v>275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33" t="s">
        <v>537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39" t="s">
        <v>326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50"/>
      <c r="AD331" s="14"/>
      <c r="AE331" s="14"/>
      <c r="AF331" s="14"/>
      <c r="AG331" s="14"/>
      <c r="AH331" s="14"/>
      <c r="AI331" s="14"/>
      <c r="AJ331" s="14"/>
      <c r="AK331" s="14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9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50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9" t="s">
        <v>350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50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335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50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x14ac:dyDescent="0.25">
      <c r="D335" s="40" t="s">
        <v>363</v>
      </c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</row>
    <row r="336" spans="2:63" x14ac:dyDescent="0.25">
      <c r="D336" s="39" t="s">
        <v>328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</row>
    <row r="337" spans="4:37" x14ac:dyDescent="0.25">
      <c r="D337" s="59" t="s">
        <v>351</v>
      </c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</row>
    <row r="338" spans="4:37" x14ac:dyDescent="0.25">
      <c r="D338" s="59" t="s">
        <v>394</v>
      </c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</row>
    <row r="339" spans="4:37" x14ac:dyDescent="0.25">
      <c r="D339" s="59" t="s">
        <v>441</v>
      </c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</row>
    <row r="340" spans="4:37" x14ac:dyDescent="0.25">
      <c r="D340" s="61" t="s">
        <v>553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</row>
    <row r="341" spans="4:37" x14ac:dyDescent="0.25">
      <c r="D341" s="61" t="s">
        <v>352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</row>
    <row r="342" spans="4:37" x14ac:dyDescent="0.25">
      <c r="D342" s="61" t="s">
        <v>554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</row>
    <row r="343" spans="4:37" x14ac:dyDescent="0.25">
      <c r="D343" s="39" t="s">
        <v>458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4:37" x14ac:dyDescent="0.25">
      <c r="D344" s="39" t="s">
        <v>445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</row>
    <row r="345" spans="4:37" x14ac:dyDescent="0.25">
      <c r="D345" s="39" t="s">
        <v>446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</row>
    <row r="346" spans="4:37" x14ac:dyDescent="0.25">
      <c r="D346" s="39" t="s">
        <v>460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</row>
    <row r="347" spans="4:37" x14ac:dyDescent="0.25">
      <c r="D347" s="39" t="s">
        <v>361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</row>
    <row r="348" spans="4:37" x14ac:dyDescent="0.25">
      <c r="D348" s="39" t="s">
        <v>419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</row>
    <row r="349" spans="4:37" x14ac:dyDescent="0.25">
      <c r="D349" s="39" t="s">
        <v>420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</row>
    <row r="350" spans="4:37" x14ac:dyDescent="0.25">
      <c r="D350" s="39" t="s">
        <v>276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</row>
    <row r="351" spans="4:37" x14ac:dyDescent="0.25">
      <c r="D351" s="39" t="s">
        <v>421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</row>
    <row r="352" spans="4:37" x14ac:dyDescent="0.25">
      <c r="D352" s="39" t="s">
        <v>329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</row>
    <row r="353" spans="4:56" x14ac:dyDescent="0.25">
      <c r="D353" s="39" t="s">
        <v>422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</row>
    <row r="354" spans="4:56" x14ac:dyDescent="0.25">
      <c r="D354" s="39" t="s">
        <v>333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</row>
    <row r="355" spans="4:56" x14ac:dyDescent="0.25">
      <c r="D355" s="39" t="s">
        <v>464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4:56" x14ac:dyDescent="0.25">
      <c r="D356" s="39" t="s">
        <v>442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</row>
    <row r="357" spans="4:56" x14ac:dyDescent="0.25">
      <c r="D357" s="33" t="s">
        <v>539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</row>
    <row r="358" spans="4:56" x14ac:dyDescent="0.25">
      <c r="D358" s="39" t="s">
        <v>338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</row>
    <row r="359" spans="4:56" x14ac:dyDescent="0.25">
      <c r="D359" s="39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</row>
    <row r="360" spans="4:56" x14ac:dyDescent="0.25">
      <c r="D360" s="39" t="s">
        <v>423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</row>
    <row r="361" spans="4:56" x14ac:dyDescent="0.25">
      <c r="D361" s="39" t="s">
        <v>519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</row>
    <row r="362" spans="4:56" x14ac:dyDescent="0.25">
      <c r="D362" s="39" t="s">
        <v>540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4:56" x14ac:dyDescent="0.25">
      <c r="D363" s="39" t="s">
        <v>541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4:56" x14ac:dyDescent="0.25">
      <c r="D364" s="39" t="s">
        <v>542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6" spans="4:56" x14ac:dyDescent="0.25">
      <c r="D366" s="39" t="s">
        <v>34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4" t="s">
        <v>371</v>
      </c>
      <c r="X366" s="4" t="s">
        <v>497</v>
      </c>
      <c r="Y366" s="4" t="s">
        <v>498</v>
      </c>
      <c r="Z366" s="4" t="s">
        <v>499</v>
      </c>
      <c r="AA366" s="4" t="s">
        <v>500</v>
      </c>
      <c r="AB366" s="4" t="s">
        <v>501</v>
      </c>
      <c r="AC366" s="4" t="s">
        <v>502</v>
      </c>
      <c r="AD366" s="4" t="s">
        <v>503</v>
      </c>
      <c r="AE366" s="4" t="s">
        <v>504</v>
      </c>
      <c r="AF366" s="4" t="s">
        <v>505</v>
      </c>
      <c r="AG366" s="4" t="s">
        <v>506</v>
      </c>
      <c r="AH366" s="4" t="s">
        <v>507</v>
      </c>
      <c r="AI366" s="4" t="s">
        <v>508</v>
      </c>
      <c r="AJ366" s="4" t="s">
        <v>509</v>
      </c>
      <c r="AK366" s="4" t="s">
        <v>510</v>
      </c>
      <c r="AL366" s="4" t="s">
        <v>511</v>
      </c>
      <c r="AM366" s="4" t="s">
        <v>384</v>
      </c>
      <c r="AN366" s="4" t="s">
        <v>385</v>
      </c>
      <c r="AO366" s="4" t="s">
        <v>512</v>
      </c>
      <c r="AP366" s="4" t="s">
        <v>513</v>
      </c>
      <c r="AQ366" s="4" t="s">
        <v>514</v>
      </c>
      <c r="AR366" s="4" t="s">
        <v>515</v>
      </c>
      <c r="AS366" s="4" t="s">
        <v>516</v>
      </c>
      <c r="AT366" s="4" t="s">
        <v>386</v>
      </c>
      <c r="AU366" s="4" t="s">
        <v>456</v>
      </c>
      <c r="AV366" s="4" t="s">
        <v>431</v>
      </c>
      <c r="AW366" s="4" t="s">
        <v>387</v>
      </c>
      <c r="AX366" s="4" t="s">
        <v>388</v>
      </c>
      <c r="AY366" s="4" t="s">
        <v>389</v>
      </c>
      <c r="AZ366" s="4" t="s">
        <v>373</v>
      </c>
      <c r="BA366" s="4" t="s">
        <v>390</v>
      </c>
      <c r="BB366" s="4" t="s">
        <v>517</v>
      </c>
      <c r="BC366" s="4" t="s">
        <v>518</v>
      </c>
      <c r="BD366" s="4" t="s">
        <v>391</v>
      </c>
    </row>
    <row r="367" spans="4:56" x14ac:dyDescent="0.25">
      <c r="D367" s="39" t="s">
        <v>520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1">
        <v>401215</v>
      </c>
      <c r="X367" s="1">
        <v>5816</v>
      </c>
      <c r="Y367" s="55">
        <v>45186</v>
      </c>
      <c r="Z367" s="1">
        <v>9600000</v>
      </c>
      <c r="AA367" s="1">
        <v>10464000</v>
      </c>
      <c r="AB367" s="1" t="s">
        <v>430</v>
      </c>
      <c r="AC367" s="1" t="s">
        <v>430</v>
      </c>
      <c r="AD367" s="1" t="s">
        <v>430</v>
      </c>
      <c r="AE367" s="1" t="s">
        <v>430</v>
      </c>
      <c r="AF367" s="1" t="s">
        <v>430</v>
      </c>
      <c r="AG367" s="1">
        <v>1056000</v>
      </c>
      <c r="AH367" s="1" t="s">
        <v>430</v>
      </c>
      <c r="AI367" s="1">
        <v>192000</v>
      </c>
      <c r="AJ367" s="1" t="s">
        <v>430</v>
      </c>
      <c r="AK367" s="1" t="s">
        <v>430</v>
      </c>
      <c r="AL367" s="1">
        <v>0</v>
      </c>
      <c r="AM367" s="1" t="s">
        <v>430</v>
      </c>
      <c r="AN367" s="1" t="s">
        <v>430</v>
      </c>
      <c r="AO367" s="1">
        <v>0</v>
      </c>
      <c r="AP367" s="1" t="s">
        <v>430</v>
      </c>
      <c r="AQ367" s="1" t="s">
        <v>430</v>
      </c>
      <c r="AR367" s="1" t="s">
        <v>430</v>
      </c>
      <c r="AS367" s="1" t="s">
        <v>430</v>
      </c>
      <c r="AT367" s="1" t="s">
        <v>430</v>
      </c>
      <c r="AU367" s="55">
        <v>45107</v>
      </c>
      <c r="AV367" s="55">
        <v>45137</v>
      </c>
      <c r="AW367" s="1" t="s">
        <v>1187</v>
      </c>
      <c r="AX367" s="55">
        <v>44946.644805405092</v>
      </c>
      <c r="AY367" s="1" t="s">
        <v>496</v>
      </c>
      <c r="AZ367" s="1" t="s">
        <v>430</v>
      </c>
      <c r="BA367" s="1" t="s">
        <v>430</v>
      </c>
      <c r="BB367" s="1" t="s">
        <v>430</v>
      </c>
      <c r="BC367" s="1" t="s">
        <v>430</v>
      </c>
      <c r="BD367" s="1" t="s">
        <v>430</v>
      </c>
    </row>
    <row r="368" spans="4:56" x14ac:dyDescent="0.25">
      <c r="D368" s="39" t="s">
        <v>1186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</row>
    <row r="370" spans="4:20" x14ac:dyDescent="0.25">
      <c r="D370" s="40" t="s">
        <v>331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</row>
    <row r="371" spans="4:20" x14ac:dyDescent="0.25">
      <c r="D371" s="40" t="s">
        <v>311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</row>
    <row r="372" spans="4:20" x14ac:dyDescent="0.25">
      <c r="D372" s="40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</row>
    <row r="373" spans="4:20" x14ac:dyDescent="0.25">
      <c r="D373" s="40" t="s">
        <v>522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</row>
    <row r="374" spans="4:20" x14ac:dyDescent="0.25">
      <c r="D374" s="40" t="s">
        <v>1188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</row>
    <row r="375" spans="4:20" x14ac:dyDescent="0.25">
      <c r="D375" s="40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</row>
    <row r="376" spans="4:20" x14ac:dyDescent="0.25">
      <c r="D376" s="40" t="s">
        <v>261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</row>
    <row r="377" spans="4:20" x14ac:dyDescent="0.25">
      <c r="D377" s="40" t="s">
        <v>262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</row>
    <row r="378" spans="4:20" x14ac:dyDescent="0.25">
      <c r="D378" s="40" t="s">
        <v>332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</row>
    <row r="380" spans="4:20" x14ac:dyDescent="0.25">
      <c r="D380" s="1" t="s">
        <v>1190</v>
      </c>
    </row>
    <row r="425" spans="2:4" x14ac:dyDescent="0.25">
      <c r="B425" s="3">
        <v>0</v>
      </c>
      <c r="D425" s="4" t="s">
        <v>1326</v>
      </c>
    </row>
    <row r="426" spans="2:4" x14ac:dyDescent="0.25">
      <c r="D426" s="42" t="s">
        <v>301</v>
      </c>
    </row>
    <row r="428" spans="2:4" x14ac:dyDescent="0.25">
      <c r="D428" s="1" t="s">
        <v>1208</v>
      </c>
    </row>
    <row r="459" spans="4:4" x14ac:dyDescent="0.25">
      <c r="D459" s="1" t="s">
        <v>1211</v>
      </c>
    </row>
    <row r="476" spans="4:4" x14ac:dyDescent="0.25">
      <c r="D476" t="s">
        <v>1236</v>
      </c>
    </row>
    <row r="477" spans="4:4" x14ac:dyDescent="0.25">
      <c r="D477" t="s">
        <v>1237</v>
      </c>
    </row>
    <row r="478" spans="4:4" x14ac:dyDescent="0.25">
      <c r="D478" t="s">
        <v>1238</v>
      </c>
    </row>
    <row r="479" spans="4:4" x14ac:dyDescent="0.25">
      <c r="D479" t="s">
        <v>1239</v>
      </c>
    </row>
    <row r="480" spans="4:4" x14ac:dyDescent="0.25">
      <c r="D480" t="s">
        <v>1240</v>
      </c>
    </row>
    <row r="481" spans="4:4" x14ac:dyDescent="0.25">
      <c r="D481" t="s">
        <v>1241</v>
      </c>
    </row>
    <row r="482" spans="4:4" x14ac:dyDescent="0.25">
      <c r="D482" t="s">
        <v>1242</v>
      </c>
    </row>
    <row r="483" spans="4:4" x14ac:dyDescent="0.25">
      <c r="D483" t="s">
        <v>1243</v>
      </c>
    </row>
    <row r="484" spans="4:4" x14ac:dyDescent="0.25">
      <c r="D484" t="s">
        <v>1244</v>
      </c>
    </row>
    <row r="485" spans="4:4" x14ac:dyDescent="0.25">
      <c r="D485" t="s">
        <v>1245</v>
      </c>
    </row>
    <row r="486" spans="4:4" x14ac:dyDescent="0.25">
      <c r="D486" t="s">
        <v>1246</v>
      </c>
    </row>
    <row r="487" spans="4:4" x14ac:dyDescent="0.25">
      <c r="D487" t="s">
        <v>1247</v>
      </c>
    </row>
    <row r="488" spans="4:4" x14ac:dyDescent="0.25">
      <c r="D488" t="s">
        <v>1248</v>
      </c>
    </row>
    <row r="489" spans="4:4" x14ac:dyDescent="0.25">
      <c r="D489" t="s">
        <v>1249</v>
      </c>
    </row>
    <row r="490" spans="4:4" x14ac:dyDescent="0.25">
      <c r="D490" t="s">
        <v>1250</v>
      </c>
    </row>
    <row r="491" spans="4:4" x14ac:dyDescent="0.25">
      <c r="D491" t="s">
        <v>1251</v>
      </c>
    </row>
    <row r="492" spans="4:4" x14ac:dyDescent="0.25">
      <c r="D492" t="s">
        <v>1252</v>
      </c>
    </row>
    <row r="493" spans="4:4" x14ac:dyDescent="0.25">
      <c r="D493" t="s">
        <v>1253</v>
      </c>
    </row>
    <row r="494" spans="4:4" x14ac:dyDescent="0.25">
      <c r="D494" t="s">
        <v>1253</v>
      </c>
    </row>
    <row r="495" spans="4:4" x14ac:dyDescent="0.25">
      <c r="D495" t="s">
        <v>1254</v>
      </c>
    </row>
    <row r="496" spans="4:4" x14ac:dyDescent="0.25">
      <c r="D496" t="s">
        <v>1255</v>
      </c>
    </row>
    <row r="497" spans="4:4" x14ac:dyDescent="0.25">
      <c r="D497" t="s">
        <v>1256</v>
      </c>
    </row>
    <row r="498" spans="4:4" x14ac:dyDescent="0.25">
      <c r="D498" t="s">
        <v>1257</v>
      </c>
    </row>
    <row r="499" spans="4:4" x14ac:dyDescent="0.25">
      <c r="D499" t="s">
        <v>1258</v>
      </c>
    </row>
    <row r="500" spans="4:4" x14ac:dyDescent="0.25">
      <c r="D500" t="s">
        <v>1259</v>
      </c>
    </row>
    <row r="501" spans="4:4" x14ac:dyDescent="0.25">
      <c r="D501" t="s">
        <v>1260</v>
      </c>
    </row>
    <row r="502" spans="4:4" x14ac:dyDescent="0.25">
      <c r="D502" t="s">
        <v>1261</v>
      </c>
    </row>
    <row r="503" spans="4:4" x14ac:dyDescent="0.25">
      <c r="D503" t="s">
        <v>1261</v>
      </c>
    </row>
    <row r="504" spans="4:4" x14ac:dyDescent="0.25">
      <c r="D504" t="s">
        <v>1262</v>
      </c>
    </row>
    <row r="505" spans="4:4" x14ac:dyDescent="0.25">
      <c r="D505" t="s">
        <v>1263</v>
      </c>
    </row>
    <row r="506" spans="4:4" x14ac:dyDescent="0.25">
      <c r="D506" t="s">
        <v>1264</v>
      </c>
    </row>
    <row r="507" spans="4:4" x14ac:dyDescent="0.25">
      <c r="D507" t="s">
        <v>1265</v>
      </c>
    </row>
    <row r="508" spans="4:4" x14ac:dyDescent="0.25">
      <c r="D508" t="s">
        <v>1266</v>
      </c>
    </row>
    <row r="509" spans="4:4" x14ac:dyDescent="0.25">
      <c r="D509" t="s">
        <v>1267</v>
      </c>
    </row>
    <row r="510" spans="4:4" x14ac:dyDescent="0.25">
      <c r="D510" t="s">
        <v>1268</v>
      </c>
    </row>
    <row r="511" spans="4:4" x14ac:dyDescent="0.25">
      <c r="D511" t="s">
        <v>1269</v>
      </c>
    </row>
    <row r="512" spans="4:4" x14ac:dyDescent="0.25">
      <c r="D512" t="s">
        <v>1270</v>
      </c>
    </row>
    <row r="513" spans="4:4" x14ac:dyDescent="0.25">
      <c r="D513" t="s">
        <v>1271</v>
      </c>
    </row>
    <row r="514" spans="4:4" x14ac:dyDescent="0.25">
      <c r="D514" t="s">
        <v>1272</v>
      </c>
    </row>
    <row r="515" spans="4:4" x14ac:dyDescent="0.25">
      <c r="D515" t="s">
        <v>1273</v>
      </c>
    </row>
    <row r="516" spans="4:4" x14ac:dyDescent="0.25">
      <c r="D516" t="s">
        <v>1274</v>
      </c>
    </row>
    <row r="517" spans="4:4" x14ac:dyDescent="0.25">
      <c r="D517" t="s">
        <v>1274</v>
      </c>
    </row>
    <row r="518" spans="4:4" x14ac:dyDescent="0.25">
      <c r="D518" t="s">
        <v>1275</v>
      </c>
    </row>
    <row r="519" spans="4:4" x14ac:dyDescent="0.25">
      <c r="D519" t="s">
        <v>1275</v>
      </c>
    </row>
    <row r="520" spans="4:4" x14ac:dyDescent="0.25">
      <c r="D520" t="s">
        <v>1276</v>
      </c>
    </row>
    <row r="521" spans="4:4" x14ac:dyDescent="0.25">
      <c r="D521" t="s">
        <v>1276</v>
      </c>
    </row>
    <row r="522" spans="4:4" x14ac:dyDescent="0.25">
      <c r="D522" t="s">
        <v>1277</v>
      </c>
    </row>
    <row r="523" spans="4:4" x14ac:dyDescent="0.25">
      <c r="D523" t="s">
        <v>1278</v>
      </c>
    </row>
    <row r="524" spans="4:4" x14ac:dyDescent="0.25">
      <c r="D524" t="s">
        <v>1279</v>
      </c>
    </row>
    <row r="525" spans="4:4" x14ac:dyDescent="0.25">
      <c r="D525" t="s">
        <v>1280</v>
      </c>
    </row>
    <row r="526" spans="4:4" x14ac:dyDescent="0.25">
      <c r="D526" t="s">
        <v>1281</v>
      </c>
    </row>
    <row r="527" spans="4:4" x14ac:dyDescent="0.25">
      <c r="D527" t="s">
        <v>1282</v>
      </c>
    </row>
    <row r="528" spans="4:4" x14ac:dyDescent="0.25">
      <c r="D528" t="s">
        <v>1283</v>
      </c>
    </row>
    <row r="529" spans="4:4" x14ac:dyDescent="0.25">
      <c r="D529" t="s">
        <v>1284</v>
      </c>
    </row>
    <row r="530" spans="4:4" x14ac:dyDescent="0.25">
      <c r="D530" t="s">
        <v>1285</v>
      </c>
    </row>
    <row r="531" spans="4:4" x14ac:dyDescent="0.25">
      <c r="D531" t="s">
        <v>1286</v>
      </c>
    </row>
    <row r="532" spans="4:4" x14ac:dyDescent="0.25">
      <c r="D532" t="s">
        <v>1287</v>
      </c>
    </row>
    <row r="533" spans="4:4" x14ac:dyDescent="0.25">
      <c r="D533" t="s">
        <v>1288</v>
      </c>
    </row>
    <row r="534" spans="4:4" x14ac:dyDescent="0.25">
      <c r="D534" t="s">
        <v>1289</v>
      </c>
    </row>
    <row r="535" spans="4:4" x14ac:dyDescent="0.25">
      <c r="D535" t="s">
        <v>1290</v>
      </c>
    </row>
    <row r="536" spans="4:4" x14ac:dyDescent="0.25">
      <c r="D536" t="s">
        <v>1291</v>
      </c>
    </row>
    <row r="537" spans="4:4" x14ac:dyDescent="0.25">
      <c r="D537" t="s">
        <v>1292</v>
      </c>
    </row>
    <row r="538" spans="4:4" x14ac:dyDescent="0.25">
      <c r="D538" t="s">
        <v>1293</v>
      </c>
    </row>
    <row r="539" spans="4:4" x14ac:dyDescent="0.25">
      <c r="D539" t="s">
        <v>1294</v>
      </c>
    </row>
    <row r="540" spans="4:4" x14ac:dyDescent="0.25">
      <c r="D540" t="s">
        <v>1295</v>
      </c>
    </row>
    <row r="541" spans="4:4" x14ac:dyDescent="0.25">
      <c r="D541" t="s">
        <v>1296</v>
      </c>
    </row>
    <row r="542" spans="4:4" x14ac:dyDescent="0.25">
      <c r="D542" t="s">
        <v>1297</v>
      </c>
    </row>
    <row r="543" spans="4:4" x14ac:dyDescent="0.25">
      <c r="D543" t="s">
        <v>1298</v>
      </c>
    </row>
    <row r="544" spans="4:4" x14ac:dyDescent="0.25">
      <c r="D544" t="s">
        <v>1299</v>
      </c>
    </row>
    <row r="545" spans="4:4" x14ac:dyDescent="0.25">
      <c r="D545" t="s">
        <v>1300</v>
      </c>
    </row>
    <row r="546" spans="4:4" x14ac:dyDescent="0.25">
      <c r="D546" t="s">
        <v>1301</v>
      </c>
    </row>
    <row r="547" spans="4:4" x14ac:dyDescent="0.25">
      <c r="D547" t="s">
        <v>1302</v>
      </c>
    </row>
    <row r="548" spans="4:4" x14ac:dyDescent="0.25">
      <c r="D548" t="s">
        <v>1303</v>
      </c>
    </row>
    <row r="549" spans="4:4" x14ac:dyDescent="0.25">
      <c r="D549" t="s">
        <v>1304</v>
      </c>
    </row>
    <row r="550" spans="4:4" x14ac:dyDescent="0.25">
      <c r="D550" t="s">
        <v>1305</v>
      </c>
    </row>
    <row r="551" spans="4:4" x14ac:dyDescent="0.25">
      <c r="D551" t="s">
        <v>1306</v>
      </c>
    </row>
    <row r="552" spans="4:4" x14ac:dyDescent="0.25">
      <c r="D552" t="s">
        <v>1307</v>
      </c>
    </row>
    <row r="553" spans="4:4" x14ac:dyDescent="0.25">
      <c r="D553" t="s">
        <v>1308</v>
      </c>
    </row>
    <row r="554" spans="4:4" x14ac:dyDescent="0.25">
      <c r="D554" t="s">
        <v>1309</v>
      </c>
    </row>
    <row r="555" spans="4:4" x14ac:dyDescent="0.25">
      <c r="D555" t="s">
        <v>1310</v>
      </c>
    </row>
    <row r="556" spans="4:4" x14ac:dyDescent="0.25">
      <c r="D556" t="s">
        <v>1311</v>
      </c>
    </row>
    <row r="557" spans="4:4" x14ac:dyDescent="0.25">
      <c r="D557" t="s">
        <v>1312</v>
      </c>
    </row>
    <row r="558" spans="4:4" x14ac:dyDescent="0.25">
      <c r="D558" t="s">
        <v>1313</v>
      </c>
    </row>
    <row r="560" spans="4:4" x14ac:dyDescent="0.25">
      <c r="D560" s="1" t="s">
        <v>1314</v>
      </c>
    </row>
    <row r="602" spans="2:4" x14ac:dyDescent="0.25">
      <c r="B602" s="3">
        <v>0</v>
      </c>
      <c r="D602" s="49" t="s">
        <v>1325</v>
      </c>
    </row>
    <row r="603" spans="2:4" x14ac:dyDescent="0.25">
      <c r="D603" s="42" t="s">
        <v>300</v>
      </c>
    </row>
    <row r="605" spans="2:4" x14ac:dyDescent="0.25">
      <c r="D605" s="1" t="s">
        <v>1317</v>
      </c>
    </row>
    <row r="647" spans="2:4" x14ac:dyDescent="0.25">
      <c r="B647" s="3">
        <v>0</v>
      </c>
      <c r="D647" s="4" t="s">
        <v>1318</v>
      </c>
    </row>
    <row r="648" spans="2:4" x14ac:dyDescent="0.25">
      <c r="D648" s="42" t="s">
        <v>301</v>
      </c>
    </row>
    <row r="650" spans="2:4" x14ac:dyDescent="0.25">
      <c r="D650" s="1" t="s">
        <v>1209</v>
      </c>
    </row>
    <row r="681" spans="4:4" x14ac:dyDescent="0.25">
      <c r="D681" s="1" t="s">
        <v>1212</v>
      </c>
    </row>
    <row r="696" spans="52:52" x14ac:dyDescent="0.25">
      <c r="AZ696" s="1" t="s">
        <v>1323</v>
      </c>
    </row>
    <row r="697" spans="52:52" x14ac:dyDescent="0.25">
      <c r="AZ697" s="1" t="s">
        <v>1213</v>
      </c>
    </row>
    <row r="698" spans="52:52" x14ac:dyDescent="0.25">
      <c r="AZ698" s="1" t="s">
        <v>1214</v>
      </c>
    </row>
    <row r="699" spans="52:52" x14ac:dyDescent="0.25">
      <c r="AZ699" s="1" t="s">
        <v>1215</v>
      </c>
    </row>
    <row r="700" spans="52:52" x14ac:dyDescent="0.25">
      <c r="AZ700" s="1" t="s">
        <v>1216</v>
      </c>
    </row>
    <row r="701" spans="52:52" x14ac:dyDescent="0.25">
      <c r="AZ701" s="1" t="s">
        <v>1217</v>
      </c>
    </row>
    <row r="702" spans="52:52" x14ac:dyDescent="0.25">
      <c r="AZ702" s="1" t="s">
        <v>1218</v>
      </c>
    </row>
    <row r="703" spans="52:52" x14ac:dyDescent="0.25">
      <c r="AZ703" s="1" t="s">
        <v>1219</v>
      </c>
    </row>
    <row r="705" spans="4:54" x14ac:dyDescent="0.25">
      <c r="D705" s="39" t="s">
        <v>34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U705" s="4" t="s">
        <v>371</v>
      </c>
      <c r="V705" s="4" t="s">
        <v>497</v>
      </c>
      <c r="W705" s="4" t="s">
        <v>498</v>
      </c>
      <c r="X705" s="4" t="s">
        <v>499</v>
      </c>
      <c r="Y705" s="4" t="s">
        <v>500</v>
      </c>
      <c r="Z705" s="4" t="s">
        <v>501</v>
      </c>
      <c r="AA705" s="4" t="s">
        <v>502</v>
      </c>
      <c r="AB705" s="4" t="s">
        <v>503</v>
      </c>
      <c r="AC705" s="4" t="s">
        <v>504</v>
      </c>
      <c r="AD705" s="4" t="s">
        <v>505</v>
      </c>
      <c r="AE705" s="4" t="s">
        <v>506</v>
      </c>
      <c r="AF705" s="4" t="s">
        <v>507</v>
      </c>
      <c r="AG705" s="4" t="s">
        <v>508</v>
      </c>
      <c r="AH705" s="4" t="s">
        <v>509</v>
      </c>
      <c r="AI705" s="4" t="s">
        <v>510</v>
      </c>
      <c r="AJ705" s="4" t="s">
        <v>511</v>
      </c>
      <c r="AK705" s="4" t="s">
        <v>384</v>
      </c>
      <c r="AL705" s="4" t="s">
        <v>385</v>
      </c>
      <c r="AM705" s="4" t="s">
        <v>512</v>
      </c>
      <c r="AN705" s="4" t="s">
        <v>513</v>
      </c>
      <c r="AO705" s="4" t="s">
        <v>514</v>
      </c>
      <c r="AP705" s="4" t="s">
        <v>515</v>
      </c>
      <c r="AQ705" s="4" t="s">
        <v>516</v>
      </c>
      <c r="AR705" s="4" t="s">
        <v>386</v>
      </c>
      <c r="AS705" s="4" t="s">
        <v>456</v>
      </c>
      <c r="AT705" s="4" t="s">
        <v>431</v>
      </c>
      <c r="AU705" s="4" t="s">
        <v>387</v>
      </c>
      <c r="AV705" s="4" t="s">
        <v>388</v>
      </c>
      <c r="AW705" s="4" t="s">
        <v>389</v>
      </c>
      <c r="AX705" s="4" t="s">
        <v>373</v>
      </c>
      <c r="AY705" s="4" t="s">
        <v>390</v>
      </c>
      <c r="AZ705" s="4" t="s">
        <v>517</v>
      </c>
      <c r="BA705" s="4" t="s">
        <v>518</v>
      </c>
      <c r="BB705" s="4" t="s">
        <v>391</v>
      </c>
    </row>
    <row r="706" spans="4:54" x14ac:dyDescent="0.25">
      <c r="D706" s="39" t="s">
        <v>520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U706" s="1">
        <v>399281</v>
      </c>
      <c r="V706" s="1">
        <v>5757</v>
      </c>
      <c r="W706" s="55">
        <v>45200</v>
      </c>
      <c r="X706" s="1">
        <v>11100000</v>
      </c>
      <c r="Y706" s="1">
        <v>12099000</v>
      </c>
      <c r="Z706" s="1" t="s">
        <v>430</v>
      </c>
      <c r="AA706" s="1" t="s">
        <v>430</v>
      </c>
      <c r="AB706" s="1" t="s">
        <v>430</v>
      </c>
      <c r="AC706" s="1" t="s">
        <v>430</v>
      </c>
      <c r="AD706" s="1" t="s">
        <v>430</v>
      </c>
      <c r="AE706" s="1">
        <v>1221000</v>
      </c>
      <c r="AF706" s="1" t="s">
        <v>430</v>
      </c>
      <c r="AG706" s="1">
        <v>222000</v>
      </c>
      <c r="AH706" s="1" t="s">
        <v>430</v>
      </c>
      <c r="AI706" s="1" t="s">
        <v>430</v>
      </c>
      <c r="AJ706" s="1">
        <v>0</v>
      </c>
      <c r="AK706" s="1" t="s">
        <v>430</v>
      </c>
      <c r="AL706" s="1" t="s">
        <v>430</v>
      </c>
      <c r="AM706" s="1">
        <v>0</v>
      </c>
      <c r="AN706" s="1" t="s">
        <v>430</v>
      </c>
      <c r="AO706" s="1" t="s">
        <v>430</v>
      </c>
      <c r="AP706" s="1" t="s">
        <v>430</v>
      </c>
      <c r="AQ706" s="1" t="s">
        <v>430</v>
      </c>
      <c r="AR706" s="1" t="s">
        <v>430</v>
      </c>
      <c r="AS706" s="55">
        <v>45107</v>
      </c>
      <c r="AT706" s="55">
        <v>45137</v>
      </c>
      <c r="AU706" s="1" t="s">
        <v>1226</v>
      </c>
      <c r="AV706" s="55">
        <v>44930.660841400466</v>
      </c>
      <c r="AW706" s="1" t="s">
        <v>496</v>
      </c>
      <c r="AX706" s="1" t="s">
        <v>430</v>
      </c>
      <c r="AY706" s="1" t="s">
        <v>430</v>
      </c>
      <c r="AZ706" s="1" t="s">
        <v>430</v>
      </c>
      <c r="BA706" s="1" t="s">
        <v>430</v>
      </c>
      <c r="BB706" s="1" t="s">
        <v>430</v>
      </c>
    </row>
    <row r="707" spans="4:54" x14ac:dyDescent="0.25">
      <c r="D707" s="39" t="s">
        <v>521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U707" s="1">
        <v>400355</v>
      </c>
      <c r="V707" s="1">
        <v>5787</v>
      </c>
      <c r="W707" s="55">
        <v>45171</v>
      </c>
      <c r="X707" s="1">
        <v>7750000</v>
      </c>
      <c r="Y707" s="1">
        <v>8447500</v>
      </c>
      <c r="Z707" s="1" t="s">
        <v>430</v>
      </c>
      <c r="AA707" s="1" t="s">
        <v>430</v>
      </c>
      <c r="AB707" s="1" t="s">
        <v>430</v>
      </c>
      <c r="AC707" s="1" t="s">
        <v>430</v>
      </c>
      <c r="AD707" s="1" t="s">
        <v>430</v>
      </c>
      <c r="AE707" s="1">
        <v>852500</v>
      </c>
      <c r="AF707" s="1" t="s">
        <v>430</v>
      </c>
      <c r="AG707" s="1">
        <v>155000</v>
      </c>
      <c r="AH707" s="1" t="s">
        <v>430</v>
      </c>
      <c r="AI707" s="1" t="s">
        <v>430</v>
      </c>
      <c r="AJ707" s="1">
        <v>0</v>
      </c>
      <c r="AK707" s="1" t="s">
        <v>430</v>
      </c>
      <c r="AL707" s="1" t="s">
        <v>430</v>
      </c>
      <c r="AM707" s="1">
        <v>0</v>
      </c>
      <c r="AN707" s="1" t="s">
        <v>430</v>
      </c>
      <c r="AO707" s="1" t="s">
        <v>430</v>
      </c>
      <c r="AP707" s="1" t="s">
        <v>430</v>
      </c>
      <c r="AQ707" s="1" t="s">
        <v>430</v>
      </c>
      <c r="AR707" s="1" t="s">
        <v>430</v>
      </c>
      <c r="AS707" s="55">
        <v>45107</v>
      </c>
      <c r="AT707" s="55">
        <v>45137</v>
      </c>
      <c r="AU707" s="1" t="s">
        <v>1227</v>
      </c>
      <c r="AV707" s="55">
        <v>44938.466180057869</v>
      </c>
      <c r="AW707" s="1" t="s">
        <v>1102</v>
      </c>
      <c r="AX707" s="1" t="s">
        <v>430</v>
      </c>
      <c r="AY707" s="1" t="s">
        <v>430</v>
      </c>
      <c r="AZ707" s="1" t="s">
        <v>430</v>
      </c>
      <c r="BA707" s="1" t="s">
        <v>430</v>
      </c>
      <c r="BB707" s="1" t="s">
        <v>430</v>
      </c>
    </row>
    <row r="708" spans="4:54" x14ac:dyDescent="0.25">
      <c r="D708" s="39" t="s">
        <v>1220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U708" s="1">
        <v>402366</v>
      </c>
      <c r="V708" s="1">
        <v>5847</v>
      </c>
      <c r="W708" s="55">
        <v>45171</v>
      </c>
      <c r="X708" s="1">
        <v>43400000</v>
      </c>
      <c r="Y708" s="1">
        <v>47306000</v>
      </c>
      <c r="Z708" s="1" t="s">
        <v>430</v>
      </c>
      <c r="AA708" s="1" t="s">
        <v>430</v>
      </c>
      <c r="AB708" s="1" t="s">
        <v>430</v>
      </c>
      <c r="AC708" s="1" t="s">
        <v>430</v>
      </c>
      <c r="AD708" s="1" t="s">
        <v>430</v>
      </c>
      <c r="AE708" s="1">
        <v>4774000</v>
      </c>
      <c r="AF708" s="1" t="s">
        <v>430</v>
      </c>
      <c r="AG708" s="1">
        <v>868000</v>
      </c>
      <c r="AH708" s="1" t="s">
        <v>430</v>
      </c>
      <c r="AI708" s="1" t="s">
        <v>430</v>
      </c>
      <c r="AJ708" s="1">
        <v>0</v>
      </c>
      <c r="AK708" s="1" t="s">
        <v>430</v>
      </c>
      <c r="AL708" s="1" t="s">
        <v>430</v>
      </c>
      <c r="AM708" s="1">
        <v>0</v>
      </c>
      <c r="AN708" s="1" t="s">
        <v>430</v>
      </c>
      <c r="AO708" s="1" t="s">
        <v>430</v>
      </c>
      <c r="AP708" s="1" t="s">
        <v>430</v>
      </c>
      <c r="AQ708" s="1" t="s">
        <v>430</v>
      </c>
      <c r="AR708" s="1" t="s">
        <v>430</v>
      </c>
      <c r="AS708" s="55">
        <v>45107</v>
      </c>
      <c r="AT708" s="55">
        <v>45137</v>
      </c>
      <c r="AU708" s="1" t="s">
        <v>1228</v>
      </c>
      <c r="AV708" s="55">
        <v>44953.664083136573</v>
      </c>
      <c r="AW708" s="1" t="s">
        <v>496</v>
      </c>
      <c r="AX708" s="1" t="s">
        <v>430</v>
      </c>
      <c r="AY708" s="1" t="s">
        <v>430</v>
      </c>
      <c r="AZ708" s="1" t="s">
        <v>430</v>
      </c>
      <c r="BA708" s="1" t="s">
        <v>430</v>
      </c>
      <c r="BB708" s="1" t="s">
        <v>430</v>
      </c>
    </row>
    <row r="709" spans="4:54" x14ac:dyDescent="0.25">
      <c r="D709" s="39" t="s">
        <v>1221</v>
      </c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U709" s="1">
        <v>403137</v>
      </c>
      <c r="V709" s="1">
        <v>5878</v>
      </c>
      <c r="W709" s="55">
        <v>45171</v>
      </c>
      <c r="X709" s="1">
        <v>3100000</v>
      </c>
      <c r="Y709" s="1">
        <v>3379000</v>
      </c>
      <c r="Z709" s="1" t="s">
        <v>430</v>
      </c>
      <c r="AA709" s="1" t="s">
        <v>430</v>
      </c>
      <c r="AB709" s="1" t="s">
        <v>430</v>
      </c>
      <c r="AC709" s="1" t="s">
        <v>430</v>
      </c>
      <c r="AD709" s="1" t="s">
        <v>430</v>
      </c>
      <c r="AE709" s="1">
        <v>341000</v>
      </c>
      <c r="AF709" s="1" t="s">
        <v>430</v>
      </c>
      <c r="AG709" s="1">
        <v>62000</v>
      </c>
      <c r="AH709" s="1" t="s">
        <v>430</v>
      </c>
      <c r="AI709" s="1" t="s">
        <v>430</v>
      </c>
      <c r="AJ709" s="1">
        <v>0</v>
      </c>
      <c r="AK709" s="1" t="s">
        <v>430</v>
      </c>
      <c r="AL709" s="1" t="s">
        <v>430</v>
      </c>
      <c r="AM709" s="1">
        <v>0</v>
      </c>
      <c r="AN709" s="1" t="s">
        <v>430</v>
      </c>
      <c r="AO709" s="1" t="s">
        <v>430</v>
      </c>
      <c r="AP709" s="1" t="s">
        <v>430</v>
      </c>
      <c r="AQ709" s="1" t="s">
        <v>430</v>
      </c>
      <c r="AR709" s="1" t="s">
        <v>430</v>
      </c>
      <c r="AS709" s="55">
        <v>45107</v>
      </c>
      <c r="AT709" s="55">
        <v>45137</v>
      </c>
      <c r="AU709" s="1" t="s">
        <v>1229</v>
      </c>
      <c r="AV709" s="55">
        <v>44957.62357758102</v>
      </c>
      <c r="AW709" s="1" t="s">
        <v>496</v>
      </c>
      <c r="AX709" s="1" t="s">
        <v>430</v>
      </c>
      <c r="AY709" s="1" t="s">
        <v>430</v>
      </c>
      <c r="AZ709" s="1" t="s">
        <v>430</v>
      </c>
      <c r="BA709" s="1" t="s">
        <v>430</v>
      </c>
      <c r="BB709" s="1" t="s">
        <v>430</v>
      </c>
    </row>
    <row r="710" spans="4:54" x14ac:dyDescent="0.25">
      <c r="D710" s="39" t="s">
        <v>1222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U710" s="1">
        <v>411737</v>
      </c>
      <c r="V710" s="1">
        <v>6116</v>
      </c>
      <c r="W710" s="55">
        <v>45169</v>
      </c>
      <c r="X710" s="1">
        <v>23900000</v>
      </c>
      <c r="Y710" s="1">
        <v>26051000</v>
      </c>
      <c r="Z710" s="1" t="s">
        <v>430</v>
      </c>
      <c r="AA710" s="1" t="s">
        <v>430</v>
      </c>
      <c r="AB710" s="1" t="s">
        <v>430</v>
      </c>
      <c r="AC710" s="1" t="s">
        <v>430</v>
      </c>
      <c r="AD710" s="1" t="s">
        <v>430</v>
      </c>
      <c r="AE710" s="1">
        <v>2629000</v>
      </c>
      <c r="AF710" s="1" t="s">
        <v>430</v>
      </c>
      <c r="AG710" s="1">
        <v>478000</v>
      </c>
      <c r="AH710" s="1" t="s">
        <v>430</v>
      </c>
      <c r="AI710" s="1" t="s">
        <v>430</v>
      </c>
      <c r="AJ710" s="1">
        <v>0</v>
      </c>
      <c r="AK710" s="1" t="s">
        <v>430</v>
      </c>
      <c r="AL710" s="1" t="s">
        <v>430</v>
      </c>
      <c r="AM710" s="1">
        <v>0</v>
      </c>
      <c r="AN710" s="1" t="s">
        <v>430</v>
      </c>
      <c r="AO710" s="1" t="s">
        <v>430</v>
      </c>
      <c r="AP710" s="1" t="s">
        <v>430</v>
      </c>
      <c r="AQ710" s="1" t="s">
        <v>430</v>
      </c>
      <c r="AR710" s="1" t="s">
        <v>430</v>
      </c>
      <c r="AS710" s="55">
        <v>45108</v>
      </c>
      <c r="AT710" s="55">
        <v>45138</v>
      </c>
      <c r="AU710" s="1" t="s">
        <v>1230</v>
      </c>
      <c r="AV710" s="55">
        <v>45033.624718252315</v>
      </c>
      <c r="AW710" s="1" t="s">
        <v>496</v>
      </c>
      <c r="AX710" s="1" t="s">
        <v>430</v>
      </c>
      <c r="AY710" s="1" t="s">
        <v>430</v>
      </c>
      <c r="AZ710" s="1" t="s">
        <v>430</v>
      </c>
      <c r="BA710" s="1" t="s">
        <v>430</v>
      </c>
      <c r="BB710" s="1" t="s">
        <v>430</v>
      </c>
    </row>
    <row r="711" spans="4:54" x14ac:dyDescent="0.25">
      <c r="D711" s="39" t="s">
        <v>1223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U711" s="1">
        <v>412183</v>
      </c>
      <c r="V711" s="1">
        <v>6131</v>
      </c>
      <c r="W711" s="55">
        <v>45168</v>
      </c>
      <c r="X711" s="1">
        <v>23900000</v>
      </c>
      <c r="Y711" s="1">
        <v>26051000</v>
      </c>
      <c r="Z711" s="1" t="s">
        <v>430</v>
      </c>
      <c r="AA711" s="1" t="s">
        <v>430</v>
      </c>
      <c r="AB711" s="1" t="s">
        <v>430</v>
      </c>
      <c r="AC711" s="1" t="s">
        <v>430</v>
      </c>
      <c r="AD711" s="1" t="s">
        <v>430</v>
      </c>
      <c r="AE711" s="1">
        <v>2629000</v>
      </c>
      <c r="AF711" s="1" t="s">
        <v>430</v>
      </c>
      <c r="AG711" s="1">
        <v>478000</v>
      </c>
      <c r="AH711" s="1" t="s">
        <v>430</v>
      </c>
      <c r="AI711" s="1" t="s">
        <v>430</v>
      </c>
      <c r="AJ711" s="1">
        <v>0</v>
      </c>
      <c r="AK711" s="1" t="s">
        <v>430</v>
      </c>
      <c r="AL711" s="1" t="s">
        <v>430</v>
      </c>
      <c r="AM711" s="1">
        <v>0</v>
      </c>
      <c r="AN711" s="1" t="s">
        <v>430</v>
      </c>
      <c r="AO711" s="1" t="s">
        <v>430</v>
      </c>
      <c r="AP711" s="1" t="s">
        <v>430</v>
      </c>
      <c r="AQ711" s="1" t="s">
        <v>430</v>
      </c>
      <c r="AR711" s="1" t="s">
        <v>430</v>
      </c>
      <c r="AS711" s="55">
        <v>45107</v>
      </c>
      <c r="AT711" s="55">
        <v>45137</v>
      </c>
      <c r="AU711" s="1" t="s">
        <v>1231</v>
      </c>
      <c r="AV711" s="55">
        <v>45035.669577002314</v>
      </c>
      <c r="AW711" s="1" t="s">
        <v>496</v>
      </c>
      <c r="AX711" s="1" t="s">
        <v>430</v>
      </c>
      <c r="AY711" s="1" t="s">
        <v>430</v>
      </c>
      <c r="AZ711" s="1" t="s">
        <v>430</v>
      </c>
      <c r="BA711" s="1" t="s">
        <v>430</v>
      </c>
      <c r="BB711" s="1" t="s">
        <v>430</v>
      </c>
    </row>
    <row r="712" spans="4:54" x14ac:dyDescent="0.25">
      <c r="D712" s="39" t="s">
        <v>1224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U712" s="1">
        <v>416747</v>
      </c>
      <c r="V712" s="1">
        <v>6263</v>
      </c>
      <c r="W712" s="55">
        <v>45168</v>
      </c>
      <c r="X712" s="1">
        <v>20650000</v>
      </c>
      <c r="Y712" s="1">
        <v>22508500</v>
      </c>
      <c r="Z712" s="1" t="s">
        <v>430</v>
      </c>
      <c r="AA712" s="1" t="s">
        <v>430</v>
      </c>
      <c r="AB712" s="1" t="s">
        <v>430</v>
      </c>
      <c r="AC712" s="1" t="s">
        <v>430</v>
      </c>
      <c r="AD712" s="1" t="s">
        <v>430</v>
      </c>
      <c r="AE712" s="1">
        <v>2271500</v>
      </c>
      <c r="AF712" s="1" t="s">
        <v>430</v>
      </c>
      <c r="AG712" s="1">
        <v>413000</v>
      </c>
      <c r="AH712" s="1" t="s">
        <v>430</v>
      </c>
      <c r="AI712" s="1" t="s">
        <v>430</v>
      </c>
      <c r="AJ712" s="1">
        <v>0</v>
      </c>
      <c r="AK712" s="1" t="s">
        <v>430</v>
      </c>
      <c r="AL712" s="1" t="s">
        <v>430</v>
      </c>
      <c r="AM712" s="1">
        <v>0</v>
      </c>
      <c r="AN712" s="1" t="s">
        <v>430</v>
      </c>
      <c r="AO712" s="1" t="s">
        <v>430</v>
      </c>
      <c r="AP712" s="1" t="s">
        <v>430</v>
      </c>
      <c r="AQ712" s="1" t="s">
        <v>430</v>
      </c>
      <c r="AR712" s="1" t="s">
        <v>430</v>
      </c>
      <c r="AS712" s="55">
        <v>45107</v>
      </c>
      <c r="AT712" s="55">
        <v>45137</v>
      </c>
      <c r="AU712" s="1" t="s">
        <v>1232</v>
      </c>
      <c r="AV712" s="55">
        <v>45086.677210567126</v>
      </c>
      <c r="AW712" s="1" t="s">
        <v>496</v>
      </c>
      <c r="AX712" s="1" t="s">
        <v>430</v>
      </c>
      <c r="AY712" s="1" t="s">
        <v>430</v>
      </c>
      <c r="AZ712" s="1" t="s">
        <v>430</v>
      </c>
      <c r="BA712" s="1" t="s">
        <v>430</v>
      </c>
      <c r="BB712" s="1" t="s">
        <v>430</v>
      </c>
    </row>
    <row r="713" spans="4:54" x14ac:dyDescent="0.25">
      <c r="D713" s="39" t="s">
        <v>1225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</row>
    <row r="714" spans="4:54" x14ac:dyDescent="0.25">
      <c r="D714" s="39">
        <v>403137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</row>
    <row r="715" spans="4:54" x14ac:dyDescent="0.25">
      <c r="D715" s="39" t="s">
        <v>259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</row>
    <row r="717" spans="4:54" x14ac:dyDescent="0.25">
      <c r="D717" s="1" t="s">
        <v>1233</v>
      </c>
    </row>
    <row r="747" spans="4:55" x14ac:dyDescent="0.25">
      <c r="D747" s="39" t="s">
        <v>1319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V747" s="4" t="s">
        <v>371</v>
      </c>
      <c r="W747" s="4" t="s">
        <v>497</v>
      </c>
      <c r="X747" s="4" t="s">
        <v>498</v>
      </c>
      <c r="Y747" s="4" t="s">
        <v>499</v>
      </c>
      <c r="Z747" s="4" t="s">
        <v>500</v>
      </c>
      <c r="AA747" s="4" t="s">
        <v>501</v>
      </c>
      <c r="AB747" s="4" t="s">
        <v>502</v>
      </c>
      <c r="AC747" s="4" t="s">
        <v>503</v>
      </c>
      <c r="AD747" s="4" t="s">
        <v>504</v>
      </c>
      <c r="AE747" s="4" t="s">
        <v>505</v>
      </c>
      <c r="AF747" s="4" t="s">
        <v>506</v>
      </c>
      <c r="AG747" s="4" t="s">
        <v>507</v>
      </c>
      <c r="AH747" s="4" t="s">
        <v>508</v>
      </c>
      <c r="AI747" s="4" t="s">
        <v>509</v>
      </c>
      <c r="AJ747" s="4" t="s">
        <v>510</v>
      </c>
      <c r="AK747" s="4" t="s">
        <v>511</v>
      </c>
      <c r="AL747" s="4" t="s">
        <v>384</v>
      </c>
      <c r="AM747" s="4" t="s">
        <v>385</v>
      </c>
      <c r="AN747" s="4" t="s">
        <v>512</v>
      </c>
      <c r="AO747" s="4" t="s">
        <v>513</v>
      </c>
      <c r="AP747" s="4" t="s">
        <v>514</v>
      </c>
      <c r="AQ747" s="4" t="s">
        <v>515</v>
      </c>
      <c r="AR747" s="4" t="s">
        <v>516</v>
      </c>
      <c r="AS747" s="4" t="s">
        <v>386</v>
      </c>
      <c r="AT747" s="4" t="s">
        <v>456</v>
      </c>
      <c r="AU747" s="4" t="s">
        <v>431</v>
      </c>
      <c r="AV747" s="4" t="s">
        <v>387</v>
      </c>
      <c r="AW747" s="4" t="s">
        <v>388</v>
      </c>
      <c r="AX747" s="4" t="s">
        <v>389</v>
      </c>
      <c r="AY747" s="4" t="s">
        <v>373</v>
      </c>
      <c r="AZ747" s="4" t="s">
        <v>390</v>
      </c>
      <c r="BA747" s="4" t="s">
        <v>517</v>
      </c>
      <c r="BB747" s="4" t="s">
        <v>518</v>
      </c>
      <c r="BC747" s="4" t="s">
        <v>391</v>
      </c>
    </row>
    <row r="748" spans="4:55" x14ac:dyDescent="0.25">
      <c r="D748" s="39" t="s">
        <v>1320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V748" s="1">
        <v>410633</v>
      </c>
      <c r="W748" s="1">
        <v>6090</v>
      </c>
      <c r="X748" s="55">
        <v>45168</v>
      </c>
      <c r="Y748" s="1">
        <v>6450000</v>
      </c>
      <c r="Z748" s="1">
        <v>7030500</v>
      </c>
      <c r="AA748" s="1" t="s">
        <v>430</v>
      </c>
      <c r="AB748" s="1" t="s">
        <v>430</v>
      </c>
      <c r="AC748" s="1" t="s">
        <v>430</v>
      </c>
      <c r="AD748" s="1" t="s">
        <v>430</v>
      </c>
      <c r="AE748" s="1" t="s">
        <v>430</v>
      </c>
      <c r="AF748" s="1">
        <v>709500</v>
      </c>
      <c r="AG748" s="1" t="s">
        <v>430</v>
      </c>
      <c r="AH748" s="1">
        <v>129000</v>
      </c>
      <c r="AI748" s="1" t="s">
        <v>430</v>
      </c>
      <c r="AJ748" s="1" t="s">
        <v>430</v>
      </c>
      <c r="AK748" s="1">
        <v>0</v>
      </c>
      <c r="AL748" s="1" t="s">
        <v>430</v>
      </c>
      <c r="AM748" s="1" t="s">
        <v>430</v>
      </c>
      <c r="AN748" s="1">
        <v>0</v>
      </c>
      <c r="AO748" s="1" t="s">
        <v>430</v>
      </c>
      <c r="AP748" s="1" t="s">
        <v>430</v>
      </c>
      <c r="AQ748" s="1" t="s">
        <v>430</v>
      </c>
      <c r="AR748" s="1" t="s">
        <v>430</v>
      </c>
      <c r="AS748" s="1" t="s">
        <v>430</v>
      </c>
      <c r="AT748" s="55">
        <v>45107</v>
      </c>
      <c r="AU748" s="55">
        <v>45137</v>
      </c>
      <c r="AV748" s="1" t="s">
        <v>1322</v>
      </c>
      <c r="AW748" s="55">
        <v>45021.621471562503</v>
      </c>
      <c r="AX748" s="1" t="s">
        <v>496</v>
      </c>
      <c r="AY748" s="1" t="s">
        <v>430</v>
      </c>
      <c r="AZ748" s="1" t="s">
        <v>430</v>
      </c>
      <c r="BA748" s="1" t="s">
        <v>430</v>
      </c>
      <c r="BB748" s="1" t="s">
        <v>430</v>
      </c>
      <c r="BC748" s="1" t="s">
        <v>430</v>
      </c>
    </row>
    <row r="749" spans="4:55" x14ac:dyDescent="0.25">
      <c r="D749" s="39" t="s">
        <v>1321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</row>
    <row r="751" spans="4:55" x14ac:dyDescent="0.25">
      <c r="D751" s="40" t="s">
        <v>331</v>
      </c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</row>
    <row r="752" spans="4:55" x14ac:dyDescent="0.25">
      <c r="D752" s="40" t="s">
        <v>311</v>
      </c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</row>
    <row r="753" spans="4:20" x14ac:dyDescent="0.25">
      <c r="D753" s="40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</row>
    <row r="754" spans="4:20" x14ac:dyDescent="0.25">
      <c r="D754" s="40" t="s">
        <v>522</v>
      </c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</row>
    <row r="755" spans="4:20" x14ac:dyDescent="0.25">
      <c r="D755" s="40" t="s">
        <v>1321</v>
      </c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</row>
    <row r="756" spans="4:20" x14ac:dyDescent="0.25">
      <c r="D756" s="40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</row>
    <row r="757" spans="4:20" x14ac:dyDescent="0.25">
      <c r="D757" s="40" t="s">
        <v>261</v>
      </c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</row>
    <row r="758" spans="4:20" x14ac:dyDescent="0.25">
      <c r="D758" s="40" t="s">
        <v>262</v>
      </c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</row>
    <row r="759" spans="4:20" x14ac:dyDescent="0.25">
      <c r="D759" s="40" t="s">
        <v>332</v>
      </c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</row>
    <row r="761" spans="4:20" x14ac:dyDescent="0.25">
      <c r="D761" s="1" t="s">
        <v>1324</v>
      </c>
    </row>
    <row r="807" spans="2:4" x14ac:dyDescent="0.25">
      <c r="B807" s="3">
        <v>0</v>
      </c>
      <c r="D807" s="4" t="s">
        <v>1316</v>
      </c>
    </row>
    <row r="808" spans="2:4" x14ac:dyDescent="0.25">
      <c r="D808" s="42" t="s">
        <v>301</v>
      </c>
    </row>
    <row r="810" spans="2:4" x14ac:dyDescent="0.25">
      <c r="D810" s="1" t="s">
        <v>1210</v>
      </c>
    </row>
    <row r="836" spans="4:4" x14ac:dyDescent="0.25">
      <c r="D836" s="1" t="s">
        <v>1329</v>
      </c>
    </row>
    <row r="877" spans="4:47" x14ac:dyDescent="0.25">
      <c r="D877" s="39" t="s">
        <v>34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U877" s="4" t="s">
        <v>1342</v>
      </c>
      <c r="V877" s="4" t="s">
        <v>1343</v>
      </c>
      <c r="W877" s="4" t="s">
        <v>1344</v>
      </c>
      <c r="X877" s="4" t="s">
        <v>1345</v>
      </c>
      <c r="Y877" s="4" t="s">
        <v>1346</v>
      </c>
      <c r="Z877" s="4" t="s">
        <v>1347</v>
      </c>
      <c r="AA877" s="4" t="s">
        <v>1348</v>
      </c>
      <c r="AB877" s="4" t="s">
        <v>1349</v>
      </c>
      <c r="AC877" s="4" t="s">
        <v>1350</v>
      </c>
      <c r="AD877" s="4" t="s">
        <v>1351</v>
      </c>
      <c r="AE877" s="4" t="s">
        <v>1352</v>
      </c>
      <c r="AF877" s="4">
        <v>1</v>
      </c>
      <c r="AG877" s="4" t="s">
        <v>306</v>
      </c>
      <c r="AH877" s="4" t="s">
        <v>498</v>
      </c>
      <c r="AI877" s="4" t="s">
        <v>456</v>
      </c>
      <c r="AJ877" s="4" t="s">
        <v>431</v>
      </c>
      <c r="AK877" s="4" t="s">
        <v>336</v>
      </c>
      <c r="AL877" s="4" t="s">
        <v>499</v>
      </c>
      <c r="AM877" s="4" t="s">
        <v>506</v>
      </c>
      <c r="AN877" s="4" t="s">
        <v>508</v>
      </c>
      <c r="AO877" s="4" t="s">
        <v>500</v>
      </c>
      <c r="AP877" s="4" t="s">
        <v>501</v>
      </c>
      <c r="AQ877" s="4" t="s">
        <v>1353</v>
      </c>
      <c r="AR877" s="4" t="s">
        <v>371</v>
      </c>
      <c r="AS877" s="4" t="s">
        <v>370</v>
      </c>
      <c r="AT877" s="4" t="s">
        <v>388</v>
      </c>
      <c r="AU877" s="4">
        <v>1</v>
      </c>
    </row>
    <row r="878" spans="4:47" x14ac:dyDescent="0.25">
      <c r="D878" s="39" t="s">
        <v>369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U878" s="1" t="s">
        <v>457</v>
      </c>
      <c r="V878" s="55">
        <v>45215</v>
      </c>
      <c r="W878" s="55">
        <v>45108</v>
      </c>
      <c r="X878" s="55">
        <v>45138</v>
      </c>
      <c r="Y878" s="1" t="s">
        <v>1354</v>
      </c>
      <c r="Z878" s="1">
        <v>17500000</v>
      </c>
      <c r="AA878" s="1">
        <v>1925000</v>
      </c>
      <c r="AB878" s="1">
        <v>350000</v>
      </c>
      <c r="AC878" s="1">
        <v>18900000</v>
      </c>
      <c r="AD878" s="1">
        <v>0</v>
      </c>
      <c r="AE878" s="1" t="s">
        <v>1355</v>
      </c>
      <c r="AF878" s="1">
        <v>1</v>
      </c>
      <c r="AG878" s="1" t="s">
        <v>457</v>
      </c>
      <c r="AH878" s="55">
        <v>45215</v>
      </c>
      <c r="AI878" s="55">
        <v>45108</v>
      </c>
      <c r="AJ878" s="55">
        <v>45138</v>
      </c>
      <c r="AK878" s="1" t="s">
        <v>1354</v>
      </c>
      <c r="AL878" s="1">
        <v>17500000</v>
      </c>
      <c r="AM878" s="1">
        <v>1925000</v>
      </c>
      <c r="AN878" s="1">
        <v>350000</v>
      </c>
      <c r="AO878" s="1">
        <v>18900000</v>
      </c>
      <c r="AP878" s="1">
        <v>0</v>
      </c>
      <c r="AQ878" s="1" t="s">
        <v>430</v>
      </c>
      <c r="AR878" s="1">
        <v>369096</v>
      </c>
      <c r="AS878" s="1">
        <v>79517</v>
      </c>
      <c r="AT878" s="55">
        <v>44746</v>
      </c>
      <c r="AU878" s="1">
        <v>1</v>
      </c>
    </row>
    <row r="879" spans="4:47" x14ac:dyDescent="0.25">
      <c r="D879" s="39" t="s">
        <v>1330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U879" s="1" t="s">
        <v>1356</v>
      </c>
      <c r="V879" s="55">
        <v>45213</v>
      </c>
      <c r="W879" s="55">
        <v>45108</v>
      </c>
      <c r="X879" s="55">
        <v>45138</v>
      </c>
      <c r="Y879" s="1" t="s">
        <v>1354</v>
      </c>
      <c r="Z879" s="1">
        <v>10200000</v>
      </c>
      <c r="AA879" s="1">
        <v>1122000</v>
      </c>
      <c r="AB879" s="1">
        <v>204000</v>
      </c>
      <c r="AC879" s="1">
        <v>11016000</v>
      </c>
      <c r="AD879" s="1">
        <v>0</v>
      </c>
      <c r="AE879" s="1" t="s">
        <v>1355</v>
      </c>
      <c r="AF879" s="1">
        <v>1</v>
      </c>
      <c r="AG879" s="1" t="s">
        <v>1356</v>
      </c>
      <c r="AH879" s="55">
        <v>45213</v>
      </c>
      <c r="AI879" s="55">
        <v>45108</v>
      </c>
      <c r="AJ879" s="55">
        <v>45138</v>
      </c>
      <c r="AK879" s="1" t="s">
        <v>1354</v>
      </c>
      <c r="AL879" s="1">
        <v>10200000</v>
      </c>
      <c r="AM879" s="1">
        <v>1122000</v>
      </c>
      <c r="AN879" s="1">
        <v>204000</v>
      </c>
      <c r="AO879" s="1">
        <v>11016000</v>
      </c>
      <c r="AP879" s="1">
        <v>0</v>
      </c>
      <c r="AQ879" s="1" t="s">
        <v>430</v>
      </c>
      <c r="AR879" s="1">
        <v>368854</v>
      </c>
      <c r="AS879" s="1">
        <v>79518</v>
      </c>
      <c r="AT879" s="55">
        <v>44746</v>
      </c>
      <c r="AU879" s="1">
        <v>1</v>
      </c>
    </row>
    <row r="880" spans="4:47" x14ac:dyDescent="0.25">
      <c r="D880" s="39" t="s">
        <v>1331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U880" s="1" t="s">
        <v>1357</v>
      </c>
      <c r="V880" s="55">
        <v>45213</v>
      </c>
      <c r="W880" s="55">
        <v>45108</v>
      </c>
      <c r="X880" s="55">
        <v>45138</v>
      </c>
      <c r="Y880" s="1" t="s">
        <v>1354</v>
      </c>
      <c r="Z880" s="1">
        <v>9800000</v>
      </c>
      <c r="AA880" s="1">
        <v>1078000</v>
      </c>
      <c r="AB880" s="1">
        <v>196000</v>
      </c>
      <c r="AC880" s="1">
        <v>10584000</v>
      </c>
      <c r="AD880" s="1">
        <v>0</v>
      </c>
      <c r="AE880" s="1" t="s">
        <v>1355</v>
      </c>
      <c r="AF880" s="1">
        <v>1</v>
      </c>
      <c r="AG880" s="1" t="s">
        <v>1357</v>
      </c>
      <c r="AH880" s="55">
        <v>45213</v>
      </c>
      <c r="AI880" s="55">
        <v>45108</v>
      </c>
      <c r="AJ880" s="55">
        <v>45138</v>
      </c>
      <c r="AK880" s="1" t="s">
        <v>1354</v>
      </c>
      <c r="AL880" s="1">
        <v>9800000</v>
      </c>
      <c r="AM880" s="1">
        <v>1078000</v>
      </c>
      <c r="AN880" s="1">
        <v>196000</v>
      </c>
      <c r="AO880" s="1">
        <v>10584000</v>
      </c>
      <c r="AP880" s="1">
        <v>0</v>
      </c>
      <c r="AQ880" s="1" t="s">
        <v>430</v>
      </c>
      <c r="AR880" s="1">
        <v>371035</v>
      </c>
      <c r="AS880" s="1">
        <v>79520</v>
      </c>
      <c r="AT880" s="55">
        <v>44746</v>
      </c>
      <c r="AU880" s="1">
        <v>1</v>
      </c>
    </row>
    <row r="881" spans="4:47" x14ac:dyDescent="0.25">
      <c r="D881" s="39" t="s">
        <v>1332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U881" s="1" t="s">
        <v>1358</v>
      </c>
      <c r="V881" s="55">
        <v>45213</v>
      </c>
      <c r="W881" s="55">
        <v>45108</v>
      </c>
      <c r="X881" s="55">
        <v>45138</v>
      </c>
      <c r="Y881" s="1" t="s">
        <v>1354</v>
      </c>
      <c r="Z881" s="1">
        <v>10300000</v>
      </c>
      <c r="AA881" s="1">
        <v>1133000</v>
      </c>
      <c r="AB881" s="1">
        <v>206000</v>
      </c>
      <c r="AC881" s="1">
        <v>11124000</v>
      </c>
      <c r="AD881" s="1">
        <v>0</v>
      </c>
      <c r="AE881" s="1" t="s">
        <v>1355</v>
      </c>
      <c r="AF881" s="1">
        <v>1</v>
      </c>
      <c r="AG881" s="1" t="s">
        <v>1358</v>
      </c>
      <c r="AH881" s="55">
        <v>45213</v>
      </c>
      <c r="AI881" s="55">
        <v>45108</v>
      </c>
      <c r="AJ881" s="55">
        <v>45138</v>
      </c>
      <c r="AK881" s="1" t="s">
        <v>1354</v>
      </c>
      <c r="AL881" s="1">
        <v>10300000</v>
      </c>
      <c r="AM881" s="1">
        <v>1133000</v>
      </c>
      <c r="AN881" s="1">
        <v>206000</v>
      </c>
      <c r="AO881" s="1">
        <v>11124000</v>
      </c>
      <c r="AP881" s="1">
        <v>0</v>
      </c>
      <c r="AQ881" s="1" t="s">
        <v>430</v>
      </c>
      <c r="AR881" s="1">
        <v>370663</v>
      </c>
      <c r="AS881" s="1">
        <v>79521</v>
      </c>
      <c r="AT881" s="55">
        <v>44746</v>
      </c>
      <c r="AU881" s="1">
        <v>1</v>
      </c>
    </row>
    <row r="882" spans="4:47" x14ac:dyDescent="0.25">
      <c r="D882" s="39" t="s">
        <v>1333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U882" s="1" t="s">
        <v>589</v>
      </c>
      <c r="V882" s="55">
        <v>45215</v>
      </c>
      <c r="W882" s="55">
        <v>45108</v>
      </c>
      <c r="X882" s="55">
        <v>45138</v>
      </c>
      <c r="Y882" s="1" t="s">
        <v>1354</v>
      </c>
      <c r="Z882" s="1">
        <v>17000000</v>
      </c>
      <c r="AA882" s="1">
        <v>1870000</v>
      </c>
      <c r="AB882" s="1">
        <v>340000</v>
      </c>
      <c r="AC882" s="1">
        <v>18360000</v>
      </c>
      <c r="AD882" s="1">
        <v>0</v>
      </c>
      <c r="AE882" s="1" t="s">
        <v>1355</v>
      </c>
      <c r="AF882" s="1">
        <v>1</v>
      </c>
      <c r="AG882" s="1" t="s">
        <v>589</v>
      </c>
      <c r="AH882" s="55">
        <v>45215</v>
      </c>
      <c r="AI882" s="55">
        <v>45108</v>
      </c>
      <c r="AJ882" s="55">
        <v>45138</v>
      </c>
      <c r="AK882" s="1" t="s">
        <v>1354</v>
      </c>
      <c r="AL882" s="1">
        <v>17000000</v>
      </c>
      <c r="AM882" s="1">
        <v>1870000</v>
      </c>
      <c r="AN882" s="1">
        <v>340000</v>
      </c>
      <c r="AO882" s="1">
        <v>18360000</v>
      </c>
      <c r="AP882" s="1">
        <v>0</v>
      </c>
      <c r="AQ882" s="1" t="s">
        <v>430</v>
      </c>
      <c r="AR882" s="1">
        <v>370408</v>
      </c>
      <c r="AS882" s="1">
        <v>79523</v>
      </c>
      <c r="AT882" s="55">
        <v>44746</v>
      </c>
      <c r="AU882" s="1">
        <v>1</v>
      </c>
    </row>
    <row r="883" spans="4:47" x14ac:dyDescent="0.25">
      <c r="D883" s="39" t="s">
        <v>1334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U883" s="1" t="s">
        <v>1359</v>
      </c>
      <c r="V883" s="55">
        <v>45213</v>
      </c>
      <c r="W883" s="55">
        <v>45108</v>
      </c>
      <c r="X883" s="55">
        <v>45138</v>
      </c>
      <c r="Y883" s="1" t="s">
        <v>1354</v>
      </c>
      <c r="Z883" s="1">
        <v>7000000</v>
      </c>
      <c r="AA883" s="1">
        <v>770000</v>
      </c>
      <c r="AB883" s="1">
        <v>140000</v>
      </c>
      <c r="AC883" s="1">
        <v>7560000</v>
      </c>
      <c r="AD883" s="1">
        <v>0</v>
      </c>
      <c r="AE883" s="1" t="s">
        <v>1355</v>
      </c>
      <c r="AF883" s="1">
        <v>1</v>
      </c>
      <c r="AG883" s="1" t="s">
        <v>1359</v>
      </c>
      <c r="AH883" s="55">
        <v>45213</v>
      </c>
      <c r="AI883" s="55">
        <v>45108</v>
      </c>
      <c r="AJ883" s="55">
        <v>45138</v>
      </c>
      <c r="AK883" s="1" t="s">
        <v>1354</v>
      </c>
      <c r="AL883" s="1">
        <v>7000000</v>
      </c>
      <c r="AM883" s="1">
        <v>770000</v>
      </c>
      <c r="AN883" s="1">
        <v>140000</v>
      </c>
      <c r="AO883" s="1">
        <v>7560000</v>
      </c>
      <c r="AP883" s="1">
        <v>0</v>
      </c>
      <c r="AQ883" s="1" t="s">
        <v>430</v>
      </c>
      <c r="AR883" s="1">
        <v>370891</v>
      </c>
      <c r="AS883" s="1">
        <v>79524</v>
      </c>
      <c r="AT883" s="55">
        <v>44746</v>
      </c>
      <c r="AU883" s="1">
        <v>1</v>
      </c>
    </row>
    <row r="884" spans="4:47" x14ac:dyDescent="0.25">
      <c r="D884" s="39" t="s">
        <v>1335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U884" s="1" t="s">
        <v>1360</v>
      </c>
      <c r="V884" s="55">
        <v>45213</v>
      </c>
      <c r="W884" s="55">
        <v>45108</v>
      </c>
      <c r="X884" s="55">
        <v>45138</v>
      </c>
      <c r="Y884" s="1" t="s">
        <v>1354</v>
      </c>
      <c r="Z884" s="1">
        <v>4200000</v>
      </c>
      <c r="AA884" s="1">
        <v>462000</v>
      </c>
      <c r="AB884" s="1">
        <v>84000</v>
      </c>
      <c r="AC884" s="1">
        <v>4536000</v>
      </c>
      <c r="AD884" s="1">
        <v>0</v>
      </c>
      <c r="AE884" s="1" t="s">
        <v>1355</v>
      </c>
      <c r="AF884" s="1">
        <v>1</v>
      </c>
      <c r="AG884" s="1" t="s">
        <v>1360</v>
      </c>
      <c r="AH884" s="55">
        <v>45213</v>
      </c>
      <c r="AI884" s="55">
        <v>45108</v>
      </c>
      <c r="AJ884" s="55">
        <v>45138</v>
      </c>
      <c r="AK884" s="1" t="s">
        <v>1354</v>
      </c>
      <c r="AL884" s="1">
        <v>4200000</v>
      </c>
      <c r="AM884" s="1">
        <v>462000</v>
      </c>
      <c r="AN884" s="1">
        <v>84000</v>
      </c>
      <c r="AO884" s="1">
        <v>4536000</v>
      </c>
      <c r="AP884" s="1">
        <v>0</v>
      </c>
      <c r="AQ884" s="1" t="s">
        <v>430</v>
      </c>
      <c r="AR884" s="1">
        <v>369110</v>
      </c>
      <c r="AS884" s="1">
        <v>79527</v>
      </c>
      <c r="AT884" s="55">
        <v>44746</v>
      </c>
      <c r="AU884" s="1">
        <v>1</v>
      </c>
    </row>
    <row r="885" spans="4:47" x14ac:dyDescent="0.25">
      <c r="D885" s="39" t="s">
        <v>1336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U885" s="1" t="s">
        <v>1361</v>
      </c>
      <c r="V885" s="55">
        <v>45213</v>
      </c>
      <c r="W885" s="55">
        <v>45108</v>
      </c>
      <c r="X885" s="55">
        <v>45138</v>
      </c>
      <c r="Y885" s="1" t="s">
        <v>1354</v>
      </c>
      <c r="Z885" s="1">
        <v>17000000</v>
      </c>
      <c r="AA885" s="1">
        <v>1870000</v>
      </c>
      <c r="AB885" s="1">
        <v>340000</v>
      </c>
      <c r="AC885" s="1">
        <v>18360000</v>
      </c>
      <c r="AD885" s="1">
        <v>0</v>
      </c>
      <c r="AE885" s="1" t="s">
        <v>1355</v>
      </c>
      <c r="AF885" s="1">
        <v>1</v>
      </c>
      <c r="AG885" s="1" t="s">
        <v>1361</v>
      </c>
      <c r="AH885" s="55">
        <v>45213</v>
      </c>
      <c r="AI885" s="55">
        <v>45108</v>
      </c>
      <c r="AJ885" s="55">
        <v>45138</v>
      </c>
      <c r="AK885" s="1" t="s">
        <v>1354</v>
      </c>
      <c r="AL885" s="1">
        <v>17000000</v>
      </c>
      <c r="AM885" s="1">
        <v>1870000</v>
      </c>
      <c r="AN885" s="1">
        <v>340000</v>
      </c>
      <c r="AO885" s="1">
        <v>18360000</v>
      </c>
      <c r="AP885" s="1">
        <v>0</v>
      </c>
      <c r="AQ885" s="1" t="s">
        <v>430</v>
      </c>
      <c r="AR885" s="1">
        <v>369579</v>
      </c>
      <c r="AS885" s="1">
        <v>79529</v>
      </c>
      <c r="AT885" s="55">
        <v>44746</v>
      </c>
      <c r="AU885" s="1">
        <v>1</v>
      </c>
    </row>
    <row r="886" spans="4:47" x14ac:dyDescent="0.25">
      <c r="D886" s="39" t="s">
        <v>1337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U886" s="1" t="s">
        <v>1362</v>
      </c>
      <c r="V886" s="55">
        <v>45213</v>
      </c>
      <c r="W886" s="55">
        <v>45108</v>
      </c>
      <c r="X886" s="55">
        <v>45138</v>
      </c>
      <c r="Y886" s="1" t="s">
        <v>1354</v>
      </c>
      <c r="Z886" s="1">
        <v>9800000</v>
      </c>
      <c r="AA886" s="1">
        <v>1078000</v>
      </c>
      <c r="AB886" s="1">
        <v>196000</v>
      </c>
      <c r="AC886" s="1">
        <v>10584000</v>
      </c>
      <c r="AD886" s="1">
        <v>0</v>
      </c>
      <c r="AE886" s="1" t="s">
        <v>1355</v>
      </c>
      <c r="AF886" s="1">
        <v>1</v>
      </c>
      <c r="AG886" s="1" t="s">
        <v>1362</v>
      </c>
      <c r="AH886" s="55">
        <v>45213</v>
      </c>
      <c r="AI886" s="55">
        <v>45108</v>
      </c>
      <c r="AJ886" s="55">
        <v>45138</v>
      </c>
      <c r="AK886" s="1" t="s">
        <v>1354</v>
      </c>
      <c r="AL886" s="1">
        <v>9800000</v>
      </c>
      <c r="AM886" s="1">
        <v>1078000</v>
      </c>
      <c r="AN886" s="1">
        <v>196000</v>
      </c>
      <c r="AO886" s="1">
        <v>10584000</v>
      </c>
      <c r="AP886" s="1">
        <v>0</v>
      </c>
      <c r="AQ886" s="1" t="s">
        <v>430</v>
      </c>
      <c r="AR886" s="1">
        <v>368489</v>
      </c>
      <c r="AS886" s="1">
        <v>79530</v>
      </c>
      <c r="AT886" s="55">
        <v>44746</v>
      </c>
      <c r="AU886" s="1">
        <v>1</v>
      </c>
    </row>
    <row r="887" spans="4:47" x14ac:dyDescent="0.25">
      <c r="D887" s="39" t="s">
        <v>1338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U887" s="1" t="s">
        <v>1363</v>
      </c>
      <c r="V887" s="55">
        <v>45213</v>
      </c>
      <c r="W887" s="55">
        <v>45108</v>
      </c>
      <c r="X887" s="55">
        <v>45138</v>
      </c>
      <c r="Y887" s="1" t="s">
        <v>1354</v>
      </c>
      <c r="Z887" s="1">
        <v>8400000</v>
      </c>
      <c r="AA887" s="1">
        <v>924000</v>
      </c>
      <c r="AB887" s="1">
        <v>168000</v>
      </c>
      <c r="AC887" s="1">
        <v>9072000</v>
      </c>
      <c r="AD887" s="1">
        <v>0</v>
      </c>
      <c r="AE887" s="1" t="s">
        <v>1355</v>
      </c>
      <c r="AF887" s="1">
        <v>1</v>
      </c>
      <c r="AG887" s="1" t="s">
        <v>1363</v>
      </c>
      <c r="AH887" s="55">
        <v>45213</v>
      </c>
      <c r="AI887" s="55">
        <v>45108</v>
      </c>
      <c r="AJ887" s="55">
        <v>45138</v>
      </c>
      <c r="AK887" s="1" t="s">
        <v>1354</v>
      </c>
      <c r="AL887" s="1">
        <v>8400000</v>
      </c>
      <c r="AM887" s="1">
        <v>924000</v>
      </c>
      <c r="AN887" s="1">
        <v>168000</v>
      </c>
      <c r="AO887" s="1">
        <v>9072000</v>
      </c>
      <c r="AP887" s="1">
        <v>0</v>
      </c>
      <c r="AQ887" s="1" t="s">
        <v>430</v>
      </c>
      <c r="AR887" s="1">
        <v>368090</v>
      </c>
      <c r="AS887" s="1">
        <v>79532</v>
      </c>
      <c r="AT887" s="55">
        <v>44746</v>
      </c>
      <c r="AU887" s="1">
        <v>1</v>
      </c>
    </row>
    <row r="888" spans="4:47" x14ac:dyDescent="0.25">
      <c r="D888" s="39" t="s">
        <v>1339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U888" s="1" t="s">
        <v>1364</v>
      </c>
      <c r="V888" s="55">
        <v>45213</v>
      </c>
      <c r="W888" s="55">
        <v>45108</v>
      </c>
      <c r="X888" s="55">
        <v>45138</v>
      </c>
      <c r="Y888" s="1" t="s">
        <v>1354</v>
      </c>
      <c r="Z888" s="1">
        <v>12200000</v>
      </c>
      <c r="AA888" s="1">
        <v>1342000</v>
      </c>
      <c r="AB888" s="1">
        <v>244000</v>
      </c>
      <c r="AC888" s="1">
        <v>13176000</v>
      </c>
      <c r="AD888" s="1">
        <v>0</v>
      </c>
      <c r="AE888" s="1" t="s">
        <v>1355</v>
      </c>
      <c r="AF888" s="1">
        <v>1</v>
      </c>
      <c r="AG888" s="1" t="s">
        <v>1364</v>
      </c>
      <c r="AH888" s="55">
        <v>45213</v>
      </c>
      <c r="AI888" s="55">
        <v>45108</v>
      </c>
      <c r="AJ888" s="55">
        <v>45138</v>
      </c>
      <c r="AK888" s="1" t="s">
        <v>1354</v>
      </c>
      <c r="AL888" s="1">
        <v>12200000</v>
      </c>
      <c r="AM888" s="1">
        <v>1342000</v>
      </c>
      <c r="AN888" s="1">
        <v>244000</v>
      </c>
      <c r="AO888" s="1">
        <v>13176000</v>
      </c>
      <c r="AP888" s="1">
        <v>0</v>
      </c>
      <c r="AQ888" s="1" t="s">
        <v>430</v>
      </c>
      <c r="AR888" s="1">
        <v>369462</v>
      </c>
      <c r="AS888" s="1">
        <v>79534</v>
      </c>
      <c r="AT888" s="55">
        <v>44746</v>
      </c>
      <c r="AU888" s="1">
        <v>1</v>
      </c>
    </row>
    <row r="889" spans="4:47" x14ac:dyDescent="0.25">
      <c r="D889" s="39" t="s">
        <v>1340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U889" s="1" t="s">
        <v>1365</v>
      </c>
      <c r="V889" s="55">
        <v>45213</v>
      </c>
      <c r="W889" s="55">
        <v>45108</v>
      </c>
      <c r="X889" s="55">
        <v>45138</v>
      </c>
      <c r="Y889" s="1" t="s">
        <v>1354</v>
      </c>
      <c r="Z889" s="1">
        <v>3800000</v>
      </c>
      <c r="AA889" s="1">
        <v>418000</v>
      </c>
      <c r="AB889" s="1">
        <v>76000</v>
      </c>
      <c r="AC889" s="1">
        <v>4104000</v>
      </c>
      <c r="AD889" s="1">
        <v>0</v>
      </c>
      <c r="AE889" s="1" t="s">
        <v>1355</v>
      </c>
      <c r="AF889" s="1">
        <v>1</v>
      </c>
      <c r="AG889" s="1" t="s">
        <v>1365</v>
      </c>
      <c r="AH889" s="55">
        <v>45213</v>
      </c>
      <c r="AI889" s="55">
        <v>45108</v>
      </c>
      <c r="AJ889" s="55">
        <v>45138</v>
      </c>
      <c r="AK889" s="1" t="s">
        <v>1354</v>
      </c>
      <c r="AL889" s="1">
        <v>3800000</v>
      </c>
      <c r="AM889" s="1">
        <v>418000</v>
      </c>
      <c r="AN889" s="1">
        <v>76000</v>
      </c>
      <c r="AO889" s="1">
        <v>4104000</v>
      </c>
      <c r="AP889" s="1">
        <v>0</v>
      </c>
      <c r="AQ889" s="1" t="s">
        <v>430</v>
      </c>
      <c r="AR889" s="1">
        <v>369629</v>
      </c>
      <c r="AS889" s="1">
        <v>79640</v>
      </c>
      <c r="AT889" s="55">
        <v>44746</v>
      </c>
      <c r="AU889" s="1">
        <v>1</v>
      </c>
    </row>
    <row r="890" spans="4:47" x14ac:dyDescent="0.25">
      <c r="D890" s="39" t="s">
        <v>1341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</row>
    <row r="891" spans="4:47" x14ac:dyDescent="0.25">
      <c r="D891" s="39">
        <v>79640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</row>
    <row r="892" spans="4:47" x14ac:dyDescent="0.25">
      <c r="D892" s="39" t="s">
        <v>259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</row>
    <row r="894" spans="4:47" x14ac:dyDescent="0.25">
      <c r="D894" s="40" t="s">
        <v>331</v>
      </c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</row>
    <row r="895" spans="4:47" x14ac:dyDescent="0.25">
      <c r="D895" s="40" t="s">
        <v>311</v>
      </c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</row>
    <row r="896" spans="4:47" x14ac:dyDescent="0.25">
      <c r="D896" s="40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</row>
    <row r="897" spans="4:18" x14ac:dyDescent="0.25">
      <c r="D897" s="40" t="s">
        <v>455</v>
      </c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</row>
    <row r="898" spans="4:18" x14ac:dyDescent="0.25">
      <c r="D898" s="40" t="s">
        <v>672</v>
      </c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</row>
    <row r="899" spans="4:18" x14ac:dyDescent="0.25">
      <c r="D899" s="40" t="s">
        <v>1331</v>
      </c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</row>
    <row r="900" spans="4:18" x14ac:dyDescent="0.25">
      <c r="D900" s="40" t="s">
        <v>1332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</row>
    <row r="901" spans="4:18" x14ac:dyDescent="0.25">
      <c r="D901" s="40" t="s">
        <v>1333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</row>
    <row r="902" spans="4:18" x14ac:dyDescent="0.25">
      <c r="D902" s="40" t="s">
        <v>1334</v>
      </c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</row>
    <row r="903" spans="4:18" x14ac:dyDescent="0.25">
      <c r="D903" s="40" t="s">
        <v>1335</v>
      </c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</row>
    <row r="904" spans="4:18" x14ac:dyDescent="0.25">
      <c r="D904" s="40" t="s">
        <v>1336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</row>
    <row r="905" spans="4:18" x14ac:dyDescent="0.25">
      <c r="D905" s="40" t="s">
        <v>1337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</row>
    <row r="906" spans="4:18" x14ac:dyDescent="0.25">
      <c r="D906" s="40" t="s">
        <v>1338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</row>
    <row r="907" spans="4:18" x14ac:dyDescent="0.25">
      <c r="D907" s="40" t="s">
        <v>1339</v>
      </c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</row>
    <row r="908" spans="4:18" x14ac:dyDescent="0.25">
      <c r="D908" s="40" t="s">
        <v>1340</v>
      </c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</row>
    <row r="909" spans="4:18" x14ac:dyDescent="0.25">
      <c r="D909" s="40" t="s">
        <v>1341</v>
      </c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</row>
    <row r="910" spans="4:18" x14ac:dyDescent="0.25">
      <c r="D910" s="40">
        <v>79640</v>
      </c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</row>
    <row r="911" spans="4:18" x14ac:dyDescent="0.25">
      <c r="D911" s="40" t="s">
        <v>259</v>
      </c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</row>
    <row r="912" spans="4:18" x14ac:dyDescent="0.25">
      <c r="D912" s="40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</row>
    <row r="913" spans="4:18" x14ac:dyDescent="0.25">
      <c r="D913" s="40" t="s">
        <v>261</v>
      </c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</row>
    <row r="914" spans="4:18" x14ac:dyDescent="0.25">
      <c r="D914" s="40" t="s">
        <v>262</v>
      </c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</row>
    <row r="915" spans="4:18" x14ac:dyDescent="0.25">
      <c r="D915" s="40" t="s">
        <v>332</v>
      </c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</row>
    <row r="917" spans="4:18" x14ac:dyDescent="0.25">
      <c r="D917" s="1" t="s">
        <v>1342</v>
      </c>
      <c r="M917" s="1" t="s">
        <v>1346</v>
      </c>
    </row>
    <row r="918" spans="4:18" x14ac:dyDescent="0.25">
      <c r="D918" s="1" t="s">
        <v>457</v>
      </c>
      <c r="M918" s="1" t="s">
        <v>1367</v>
      </c>
    </row>
    <row r="919" spans="4:18" x14ac:dyDescent="0.25">
      <c r="D919" s="1" t="s">
        <v>1356</v>
      </c>
      <c r="M919" s="1" t="s">
        <v>1367</v>
      </c>
    </row>
    <row r="920" spans="4:18" x14ac:dyDescent="0.25">
      <c r="D920" s="1" t="s">
        <v>1366</v>
      </c>
      <c r="M920" s="1" t="s">
        <v>1367</v>
      </c>
    </row>
    <row r="921" spans="4:18" x14ac:dyDescent="0.25">
      <c r="D921" s="1" t="s">
        <v>1357</v>
      </c>
      <c r="M921" s="1" t="s">
        <v>1367</v>
      </c>
    </row>
    <row r="922" spans="4:18" x14ac:dyDescent="0.25">
      <c r="D922" s="1" t="s">
        <v>1358</v>
      </c>
      <c r="M922" s="1" t="s">
        <v>1367</v>
      </c>
    </row>
    <row r="923" spans="4:18" x14ac:dyDescent="0.25">
      <c r="D923" s="1" t="s">
        <v>589</v>
      </c>
      <c r="M923" s="1" t="s">
        <v>1367</v>
      </c>
    </row>
    <row r="924" spans="4:18" x14ac:dyDescent="0.25">
      <c r="D924" s="1" t="s">
        <v>1359</v>
      </c>
      <c r="M924" s="1" t="s">
        <v>1367</v>
      </c>
    </row>
    <row r="925" spans="4:18" x14ac:dyDescent="0.25">
      <c r="D925" s="1" t="s">
        <v>590</v>
      </c>
      <c r="M925" s="1" t="s">
        <v>1367</v>
      </c>
    </row>
    <row r="926" spans="4:18" x14ac:dyDescent="0.25">
      <c r="D926" s="1" t="s">
        <v>1360</v>
      </c>
      <c r="M926" s="1" t="s">
        <v>1367</v>
      </c>
    </row>
    <row r="927" spans="4:18" x14ac:dyDescent="0.25">
      <c r="D927" s="1" t="s">
        <v>1361</v>
      </c>
      <c r="M927" s="1" t="s">
        <v>1367</v>
      </c>
    </row>
    <row r="928" spans="4:18" x14ac:dyDescent="0.25">
      <c r="D928" s="1" t="s">
        <v>1362</v>
      </c>
      <c r="M928" s="1" t="s">
        <v>1367</v>
      </c>
    </row>
    <row r="929" spans="4:13" x14ac:dyDescent="0.25">
      <c r="D929" s="1" t="s">
        <v>1363</v>
      </c>
      <c r="M929" s="1" t="s">
        <v>1367</v>
      </c>
    </row>
    <row r="930" spans="4:13" x14ac:dyDescent="0.25">
      <c r="D930" s="1" t="s">
        <v>1364</v>
      </c>
      <c r="M930" s="1" t="s">
        <v>1367</v>
      </c>
    </row>
    <row r="931" spans="4:13" x14ac:dyDescent="0.25">
      <c r="D931" s="1" t="s">
        <v>1365</v>
      </c>
      <c r="M931" s="1" t="s">
        <v>1367</v>
      </c>
    </row>
    <row r="933" spans="4:13" x14ac:dyDescent="0.25">
      <c r="D933" s="1" t="s">
        <v>1368</v>
      </c>
    </row>
    <row r="982" spans="2:4" x14ac:dyDescent="0.25">
      <c r="B982" s="3">
        <v>0</v>
      </c>
      <c r="D982" s="4" t="s">
        <v>948</v>
      </c>
    </row>
    <row r="983" spans="2:4" x14ac:dyDescent="0.25">
      <c r="D983" s="42" t="s">
        <v>300</v>
      </c>
    </row>
    <row r="985" spans="2:4" x14ac:dyDescent="0.25">
      <c r="D985" s="1" t="s">
        <v>36</v>
      </c>
    </row>
    <row r="988" spans="2:4" x14ac:dyDescent="0.25">
      <c r="D988" s="1" t="s">
        <v>945</v>
      </c>
    </row>
    <row r="1016" spans="4:58" x14ac:dyDescent="0.25">
      <c r="D1016" s="1" t="s">
        <v>267</v>
      </c>
      <c r="M1016" s="1" t="s">
        <v>306</v>
      </c>
      <c r="V1016" s="1" t="s">
        <v>583</v>
      </c>
      <c r="AB1016" s="1" t="s">
        <v>609</v>
      </c>
      <c r="AK1016" s="1" t="s">
        <v>368</v>
      </c>
    </row>
    <row r="1017" spans="4:58" x14ac:dyDescent="0.25">
      <c r="D1017" s="4" t="s">
        <v>960</v>
      </c>
      <c r="M1017" s="4"/>
      <c r="V1017" s="23" t="s">
        <v>949</v>
      </c>
      <c r="AB1017" s="4" t="s">
        <v>950</v>
      </c>
      <c r="AK1017" s="23" t="s">
        <v>951</v>
      </c>
    </row>
    <row r="1019" spans="4:58" x14ac:dyDescent="0.25">
      <c r="D1019" s="39" t="s">
        <v>33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39" t="s">
        <v>33</v>
      </c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P1019" s="39" t="s">
        <v>33</v>
      </c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</row>
    <row r="1020" spans="4:58" x14ac:dyDescent="0.25">
      <c r="D1020" s="39" t="s">
        <v>747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39" t="s">
        <v>829</v>
      </c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P1020" s="39" t="s">
        <v>832</v>
      </c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</row>
    <row r="1021" spans="4:58" x14ac:dyDescent="0.25">
      <c r="D1021" s="39" t="s">
        <v>573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39" t="s">
        <v>830</v>
      </c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P1021" s="39" t="s">
        <v>833</v>
      </c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</row>
    <row r="1022" spans="4:58" x14ac:dyDescent="0.25">
      <c r="D1022" s="39" t="s">
        <v>574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W1022" s="39" t="s">
        <v>614</v>
      </c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P1022" s="39" t="s">
        <v>834</v>
      </c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</row>
    <row r="1023" spans="4:58" x14ac:dyDescent="0.25">
      <c r="D1023" s="39" t="s">
        <v>600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W1023" s="39" t="s">
        <v>615</v>
      </c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P1023" s="39" t="s">
        <v>835</v>
      </c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</row>
    <row r="1024" spans="4:58" x14ac:dyDescent="0.25">
      <c r="D1024" s="39" t="s">
        <v>344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W1024" s="39" t="s">
        <v>525</v>
      </c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P1024" s="39" t="s">
        <v>665</v>
      </c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</row>
    <row r="1025" spans="4:58" x14ac:dyDescent="0.25">
      <c r="D1025" s="39" t="s">
        <v>264</v>
      </c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W1025" s="39" t="s">
        <v>264</v>
      </c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P1025" s="39" t="s">
        <v>264</v>
      </c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</row>
    <row r="1026" spans="4:58" x14ac:dyDescent="0.25">
      <c r="D1026" s="40" t="s">
        <v>840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W1026" s="39" t="s">
        <v>602</v>
      </c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P1026" s="39" t="s">
        <v>602</v>
      </c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</row>
    <row r="1027" spans="4:58" x14ac:dyDescent="0.25">
      <c r="D1027" s="39" t="s">
        <v>270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W1027" s="39" t="s">
        <v>270</v>
      </c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P1027" s="39" t="s">
        <v>270</v>
      </c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</row>
    <row r="1028" spans="4:58" x14ac:dyDescent="0.25">
      <c r="D1028" s="39" t="s">
        <v>575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W1028" s="40" t="s">
        <v>841</v>
      </c>
      <c r="X1028" s="36"/>
      <c r="Y1028" s="36"/>
      <c r="Z1028" s="36"/>
      <c r="AA1028" s="36"/>
      <c r="AB1028" s="36"/>
      <c r="AC1028" s="36"/>
      <c r="AD1028" s="36"/>
      <c r="AE1028" s="36"/>
      <c r="AF1028" s="36"/>
      <c r="AG1028" s="36"/>
      <c r="AH1028" s="36"/>
      <c r="AI1028" s="36"/>
      <c r="AJ1028" s="36"/>
      <c r="AK1028" s="36"/>
      <c r="AL1028" s="36"/>
      <c r="AM1028" s="36"/>
      <c r="AP1028" s="39" t="s">
        <v>606</v>
      </c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</row>
    <row r="1029" spans="4:58" x14ac:dyDescent="0.25">
      <c r="D1029" s="39" t="s">
        <v>576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W1029" s="39" t="s">
        <v>603</v>
      </c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P1029" s="39" t="s">
        <v>603</v>
      </c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</row>
    <row r="1030" spans="4:58" x14ac:dyDescent="0.25">
      <c r="D1030" s="39" t="s">
        <v>952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W1030" s="39" t="s">
        <v>831</v>
      </c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P1030" s="40" t="s">
        <v>842</v>
      </c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</row>
    <row r="1031" spans="4:58" x14ac:dyDescent="0.25">
      <c r="W1031" s="39" t="s">
        <v>608</v>
      </c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P1031" s="39" t="s">
        <v>836</v>
      </c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</row>
    <row r="1032" spans="4:58" x14ac:dyDescent="0.25">
      <c r="W1032" s="39" t="s">
        <v>952</v>
      </c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P1032" s="39" t="s">
        <v>837</v>
      </c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</row>
    <row r="1033" spans="4:58" x14ac:dyDescent="0.25">
      <c r="AP1033" s="39" t="s">
        <v>838</v>
      </c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</row>
    <row r="1034" spans="4:58" x14ac:dyDescent="0.25">
      <c r="D1034" s="40" t="s">
        <v>331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6"/>
      <c r="AH1034" s="36"/>
      <c r="AI1034" s="36"/>
      <c r="AJ1034" s="36"/>
      <c r="AK1034" s="36"/>
      <c r="AL1034" s="36"/>
      <c r="AM1034" s="36"/>
      <c r="AN1034" s="36"/>
      <c r="AP1034" s="39" t="s">
        <v>839</v>
      </c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</row>
    <row r="1035" spans="4:58" x14ac:dyDescent="0.25">
      <c r="D1035" s="40" t="s">
        <v>311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36"/>
      <c r="AD1035" s="36"/>
      <c r="AE1035" s="36"/>
      <c r="AF1035" s="36"/>
      <c r="AG1035" s="36"/>
      <c r="AH1035" s="36"/>
      <c r="AI1035" s="36"/>
      <c r="AJ1035" s="36"/>
      <c r="AK1035" s="36"/>
      <c r="AL1035" s="36"/>
      <c r="AM1035" s="36"/>
      <c r="AN1035" s="36"/>
      <c r="AP1035" s="39" t="s">
        <v>952</v>
      </c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</row>
    <row r="1036" spans="4:58" x14ac:dyDescent="0.25">
      <c r="D1036" s="40"/>
      <c r="E1036" s="36"/>
      <c r="F1036" s="36"/>
      <c r="G1036" s="36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36"/>
      <c r="AD1036" s="36"/>
      <c r="AE1036" s="36"/>
      <c r="AF1036" s="36"/>
      <c r="AG1036" s="36"/>
      <c r="AH1036" s="36"/>
      <c r="AI1036" s="36"/>
      <c r="AJ1036" s="36"/>
      <c r="AK1036" s="36"/>
      <c r="AL1036" s="36"/>
      <c r="AM1036" s="36"/>
      <c r="AN1036" s="36"/>
    </row>
    <row r="1037" spans="4:58" x14ac:dyDescent="0.25">
      <c r="D1037" s="40" t="s">
        <v>955</v>
      </c>
      <c r="E1037" s="36"/>
      <c r="F1037" s="36"/>
      <c r="G1037" s="36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36"/>
      <c r="AD1037" s="36"/>
      <c r="AE1037" s="36"/>
      <c r="AF1037" s="36"/>
      <c r="AG1037" s="36"/>
      <c r="AH1037" s="36"/>
      <c r="AI1037" s="36"/>
      <c r="AJ1037" s="36"/>
      <c r="AK1037" s="36"/>
      <c r="AL1037" s="36"/>
      <c r="AM1037" s="36"/>
      <c r="AN1037" s="36"/>
    </row>
    <row r="1038" spans="4:58" x14ac:dyDescent="0.25">
      <c r="D1038" s="40" t="s">
        <v>279</v>
      </c>
      <c r="E1038" s="36"/>
      <c r="F1038" s="36"/>
      <c r="G1038" s="36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36"/>
      <c r="AD1038" s="36"/>
      <c r="AE1038" s="36"/>
      <c r="AF1038" s="36"/>
      <c r="AG1038" s="36"/>
      <c r="AH1038" s="36"/>
      <c r="AI1038" s="36"/>
      <c r="AJ1038" s="36"/>
      <c r="AK1038" s="36"/>
      <c r="AL1038" s="36"/>
      <c r="AM1038" s="36"/>
      <c r="AN1038" s="36"/>
    </row>
    <row r="1039" spans="4:58" x14ac:dyDescent="0.25">
      <c r="D1039" s="40" t="s">
        <v>954</v>
      </c>
      <c r="E1039" s="36"/>
      <c r="F1039" s="36"/>
      <c r="G1039" s="36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36"/>
      <c r="AD1039" s="36"/>
      <c r="AE1039" s="36"/>
      <c r="AF1039" s="36"/>
      <c r="AG1039" s="36"/>
      <c r="AH1039" s="36"/>
      <c r="AI1039" s="36"/>
      <c r="AJ1039" s="36"/>
      <c r="AK1039" s="36"/>
      <c r="AL1039" s="36"/>
      <c r="AM1039" s="36"/>
      <c r="AN1039" s="36"/>
    </row>
    <row r="1040" spans="4:58" x14ac:dyDescent="0.25">
      <c r="D1040" s="40" t="s">
        <v>953</v>
      </c>
      <c r="E1040" s="36"/>
      <c r="F1040" s="36"/>
      <c r="G1040" s="36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  <c r="AE1040" s="36"/>
      <c r="AF1040" s="36"/>
      <c r="AG1040" s="36"/>
      <c r="AH1040" s="36"/>
      <c r="AI1040" s="36"/>
      <c r="AJ1040" s="36"/>
      <c r="AK1040" s="36"/>
      <c r="AL1040" s="36"/>
      <c r="AM1040" s="36"/>
      <c r="AN1040" s="36"/>
    </row>
    <row r="1041" spans="4:40" x14ac:dyDescent="0.25">
      <c r="D1041" s="40" t="s">
        <v>958</v>
      </c>
      <c r="E1041" s="36"/>
      <c r="F1041" s="36"/>
      <c r="G1041" s="36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36"/>
      <c r="AD1041" s="36"/>
      <c r="AE1041" s="36"/>
      <c r="AF1041" s="36"/>
      <c r="AG1041" s="36"/>
      <c r="AH1041" s="36"/>
      <c r="AI1041" s="36"/>
      <c r="AJ1041" s="36"/>
      <c r="AK1041" s="36"/>
      <c r="AL1041" s="36"/>
      <c r="AM1041" s="36"/>
      <c r="AN1041" s="36"/>
    </row>
    <row r="1042" spans="4:40" x14ac:dyDescent="0.25">
      <c r="D1042" s="40"/>
      <c r="E1042" s="36"/>
      <c r="F1042" s="36"/>
      <c r="G1042" s="36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36"/>
      <c r="AD1042" s="36"/>
      <c r="AE1042" s="36"/>
      <c r="AF1042" s="36"/>
      <c r="AG1042" s="36"/>
      <c r="AH1042" s="36"/>
      <c r="AI1042" s="36"/>
      <c r="AJ1042" s="36"/>
      <c r="AK1042" s="36"/>
      <c r="AL1042" s="36"/>
      <c r="AM1042" s="36"/>
      <c r="AN1042" s="36"/>
    </row>
    <row r="1043" spans="4:40" x14ac:dyDescent="0.25">
      <c r="D1043" s="40" t="s">
        <v>956</v>
      </c>
      <c r="E1043" s="36"/>
      <c r="F1043" s="36"/>
      <c r="G1043" s="36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36"/>
      <c r="AD1043" s="36"/>
      <c r="AE1043" s="36"/>
      <c r="AF1043" s="36"/>
      <c r="AG1043" s="36"/>
      <c r="AH1043" s="36"/>
      <c r="AI1043" s="36"/>
      <c r="AJ1043" s="36"/>
      <c r="AK1043" s="36"/>
      <c r="AL1043" s="36"/>
      <c r="AM1043" s="36"/>
      <c r="AN1043" s="36"/>
    </row>
    <row r="1044" spans="4:40" x14ac:dyDescent="0.25">
      <c r="D1044" s="40" t="s">
        <v>279</v>
      </c>
      <c r="E1044" s="36"/>
      <c r="F1044" s="36"/>
      <c r="G1044" s="36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36"/>
      <c r="AD1044" s="36"/>
      <c r="AE1044" s="36"/>
      <c r="AF1044" s="36"/>
      <c r="AG1044" s="36"/>
      <c r="AH1044" s="36"/>
      <c r="AI1044" s="36"/>
      <c r="AJ1044" s="36"/>
      <c r="AK1044" s="36"/>
      <c r="AL1044" s="36"/>
      <c r="AM1044" s="36"/>
      <c r="AN1044" s="36"/>
    </row>
    <row r="1045" spans="4:40" x14ac:dyDescent="0.25">
      <c r="D1045" s="40" t="s">
        <v>954</v>
      </c>
      <c r="E1045" s="36"/>
      <c r="F1045" s="36"/>
      <c r="G1045" s="36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36"/>
      <c r="AD1045" s="36"/>
      <c r="AE1045" s="36"/>
      <c r="AF1045" s="36"/>
      <c r="AG1045" s="36"/>
      <c r="AH1045" s="36"/>
      <c r="AI1045" s="36"/>
      <c r="AJ1045" s="36"/>
      <c r="AK1045" s="36"/>
      <c r="AL1045" s="36"/>
      <c r="AM1045" s="36"/>
      <c r="AN1045" s="36"/>
    </row>
    <row r="1046" spans="4:40" x14ac:dyDescent="0.25">
      <c r="D1046" s="40" t="s">
        <v>953</v>
      </c>
      <c r="E1046" s="36"/>
      <c r="F1046" s="36"/>
      <c r="G1046" s="36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  <c r="AE1046" s="36"/>
      <c r="AF1046" s="36"/>
      <c r="AG1046" s="36"/>
      <c r="AH1046" s="36"/>
      <c r="AI1046" s="36"/>
      <c r="AJ1046" s="36"/>
      <c r="AK1046" s="36"/>
      <c r="AL1046" s="36"/>
      <c r="AM1046" s="36"/>
      <c r="AN1046" s="36"/>
    </row>
    <row r="1047" spans="4:40" x14ac:dyDescent="0.25">
      <c r="D1047" s="40" t="s">
        <v>957</v>
      </c>
      <c r="E1047" s="36"/>
      <c r="F1047" s="36"/>
      <c r="G1047" s="36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36"/>
      <c r="AD1047" s="36"/>
      <c r="AE1047" s="36"/>
      <c r="AF1047" s="36"/>
      <c r="AG1047" s="36"/>
      <c r="AH1047" s="36"/>
      <c r="AI1047" s="36"/>
      <c r="AJ1047" s="36"/>
      <c r="AK1047" s="36"/>
      <c r="AL1047" s="36"/>
      <c r="AM1047" s="36"/>
      <c r="AN1047" s="36"/>
    </row>
    <row r="1048" spans="4:40" x14ac:dyDescent="0.25">
      <c r="D1048" s="40"/>
      <c r="E1048" s="36"/>
      <c r="F1048" s="36"/>
      <c r="G1048" s="36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6"/>
      <c r="AH1048" s="36"/>
      <c r="AI1048" s="36"/>
      <c r="AJ1048" s="36"/>
      <c r="AK1048" s="36"/>
      <c r="AL1048" s="36"/>
      <c r="AM1048" s="36"/>
      <c r="AN1048" s="36"/>
    </row>
    <row r="1049" spans="4:40" x14ac:dyDescent="0.25">
      <c r="D1049" s="40" t="s">
        <v>439</v>
      </c>
      <c r="E1049" s="36"/>
      <c r="F1049" s="36"/>
      <c r="G1049" s="36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36"/>
      <c r="AD1049" s="36"/>
      <c r="AE1049" s="36"/>
      <c r="AF1049" s="36"/>
      <c r="AG1049" s="36"/>
      <c r="AH1049" s="36"/>
      <c r="AI1049" s="36"/>
      <c r="AJ1049" s="36"/>
      <c r="AK1049" s="36"/>
      <c r="AL1049" s="36"/>
      <c r="AM1049" s="36"/>
      <c r="AN1049" s="36"/>
    </row>
    <row r="1050" spans="4:40" x14ac:dyDescent="0.25">
      <c r="D1050" s="40" t="s">
        <v>279</v>
      </c>
      <c r="E1050" s="36"/>
      <c r="F1050" s="36"/>
      <c r="G1050" s="36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36"/>
      <c r="AD1050" s="36"/>
      <c r="AE1050" s="36"/>
      <c r="AF1050" s="36"/>
      <c r="AG1050" s="36"/>
      <c r="AH1050" s="36"/>
      <c r="AI1050" s="36"/>
      <c r="AJ1050" s="36"/>
      <c r="AK1050" s="36"/>
      <c r="AL1050" s="36"/>
      <c r="AM1050" s="36"/>
      <c r="AN1050" s="36"/>
    </row>
    <row r="1051" spans="4:40" x14ac:dyDescent="0.25">
      <c r="D1051" s="40" t="s">
        <v>954</v>
      </c>
      <c r="E1051" s="36"/>
      <c r="F1051" s="36"/>
      <c r="G1051" s="36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36"/>
      <c r="AD1051" s="36"/>
      <c r="AE1051" s="36"/>
      <c r="AF1051" s="36"/>
      <c r="AG1051" s="36"/>
      <c r="AH1051" s="36"/>
      <c r="AI1051" s="36"/>
      <c r="AJ1051" s="36"/>
      <c r="AK1051" s="36"/>
      <c r="AL1051" s="36"/>
      <c r="AM1051" s="36"/>
      <c r="AN1051" s="36"/>
    </row>
    <row r="1052" spans="4:40" x14ac:dyDescent="0.25">
      <c r="D1052" s="40" t="s">
        <v>953</v>
      </c>
      <c r="E1052" s="36"/>
      <c r="F1052" s="36"/>
      <c r="G1052" s="36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36"/>
      <c r="AD1052" s="36"/>
      <c r="AE1052" s="36"/>
      <c r="AF1052" s="36"/>
      <c r="AG1052" s="36"/>
      <c r="AH1052" s="36"/>
      <c r="AI1052" s="36"/>
      <c r="AJ1052" s="36"/>
      <c r="AK1052" s="36"/>
      <c r="AL1052" s="36"/>
      <c r="AM1052" s="36"/>
      <c r="AN1052" s="36"/>
    </row>
    <row r="1053" spans="4:40" x14ac:dyDescent="0.25">
      <c r="D1053" s="40" t="s">
        <v>959</v>
      </c>
      <c r="E1053" s="36"/>
      <c r="F1053" s="36"/>
      <c r="G1053" s="36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  <c r="AE1053" s="36"/>
      <c r="AF1053" s="36"/>
      <c r="AG1053" s="36"/>
      <c r="AH1053" s="36"/>
      <c r="AI1053" s="36"/>
      <c r="AJ1053" s="36"/>
      <c r="AK1053" s="36"/>
      <c r="AL1053" s="36"/>
      <c r="AM1053" s="36"/>
      <c r="AN1053" s="36"/>
    </row>
    <row r="1054" spans="4:40" x14ac:dyDescent="0.25">
      <c r="D1054" s="40"/>
      <c r="E1054" s="36"/>
      <c r="F1054" s="36"/>
      <c r="G1054" s="36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36"/>
      <c r="AD1054" s="36"/>
      <c r="AE1054" s="36"/>
      <c r="AF1054" s="36"/>
      <c r="AG1054" s="36"/>
      <c r="AH1054" s="36"/>
      <c r="AI1054" s="36"/>
      <c r="AJ1054" s="36"/>
      <c r="AK1054" s="36"/>
      <c r="AL1054" s="36"/>
      <c r="AM1054" s="36"/>
      <c r="AN1054" s="36"/>
    </row>
    <row r="1055" spans="4:40" x14ac:dyDescent="0.25">
      <c r="D1055" s="40" t="s">
        <v>261</v>
      </c>
      <c r="E1055" s="36"/>
      <c r="F1055" s="36"/>
      <c r="G1055" s="36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36"/>
      <c r="AD1055" s="36"/>
      <c r="AE1055" s="36"/>
      <c r="AF1055" s="36"/>
      <c r="AG1055" s="36"/>
      <c r="AH1055" s="36"/>
      <c r="AI1055" s="36"/>
      <c r="AJ1055" s="36"/>
      <c r="AK1055" s="36"/>
      <c r="AL1055" s="36"/>
      <c r="AM1055" s="36"/>
      <c r="AN1055" s="36"/>
    </row>
    <row r="1056" spans="4:40" x14ac:dyDescent="0.25">
      <c r="D1056" s="40" t="s">
        <v>262</v>
      </c>
      <c r="E1056" s="36"/>
      <c r="F1056" s="36"/>
      <c r="G1056" s="36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  <c r="AE1056" s="36"/>
      <c r="AF1056" s="36"/>
      <c r="AG1056" s="36"/>
      <c r="AH1056" s="36"/>
      <c r="AI1056" s="36"/>
      <c r="AJ1056" s="36"/>
      <c r="AK1056" s="36"/>
      <c r="AL1056" s="36"/>
      <c r="AM1056" s="36"/>
      <c r="AN1056" s="36"/>
    </row>
    <row r="1057" spans="4:40" x14ac:dyDescent="0.25">
      <c r="D1057" s="40" t="s">
        <v>332</v>
      </c>
      <c r="E1057" s="36"/>
      <c r="F1057" s="36"/>
      <c r="G1057" s="36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36"/>
      <c r="AD1057" s="36"/>
      <c r="AE1057" s="36"/>
      <c r="AF1057" s="36"/>
      <c r="AG1057" s="36"/>
      <c r="AH1057" s="36"/>
      <c r="AI1057" s="36"/>
      <c r="AJ1057" s="36"/>
      <c r="AK1057" s="36"/>
      <c r="AL1057" s="36"/>
      <c r="AM1057" s="36"/>
      <c r="AN1057" s="36"/>
    </row>
    <row r="1059" spans="4:40" x14ac:dyDescent="0.25">
      <c r="D1059" s="1" t="s">
        <v>961</v>
      </c>
    </row>
    <row r="1076" spans="4:4" x14ac:dyDescent="0.25">
      <c r="D1076" s="4" t="s">
        <v>857</v>
      </c>
    </row>
    <row r="1078" spans="4:4" x14ac:dyDescent="0.25">
      <c r="D1078" s="1" t="s">
        <v>1234</v>
      </c>
    </row>
    <row r="1142" spans="4:4" x14ac:dyDescent="0.25">
      <c r="D1142" s="1" t="s">
        <v>961</v>
      </c>
    </row>
    <row r="1192" spans="2:4" x14ac:dyDescent="0.25">
      <c r="B1192" s="3">
        <v>0</v>
      </c>
      <c r="D1192" s="49" t="s">
        <v>1369</v>
      </c>
    </row>
    <row r="1193" spans="2:4" x14ac:dyDescent="0.25">
      <c r="D1193" s="42" t="s">
        <v>300</v>
      </c>
    </row>
    <row r="1195" spans="2:4" x14ac:dyDescent="0.25">
      <c r="D1195" s="1" t="s">
        <v>1235</v>
      </c>
    </row>
    <row r="1254" spans="2:4" x14ac:dyDescent="0.25">
      <c r="B1254" s="2">
        <v>0</v>
      </c>
      <c r="D1254" s="4" t="s">
        <v>578</v>
      </c>
    </row>
    <row r="1255" spans="2:4" x14ac:dyDescent="0.25">
      <c r="D1255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EDAB-CF65-47C9-92A3-FB08B89CF5BC}">
  <dimension ref="A2:J44"/>
  <sheetViews>
    <sheetView topLeftCell="A38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39.7109375" style="85" bestFit="1" customWidth="1"/>
    <col min="3" max="3" width="15.28515625" style="85" bestFit="1" customWidth="1"/>
    <col min="4" max="4" width="17" style="85" bestFit="1" customWidth="1"/>
    <col min="5" max="5" width="18.8554687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8" t="s">
        <v>1172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1171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89" t="s">
        <v>682</v>
      </c>
      <c r="B6" s="89" t="s">
        <v>683</v>
      </c>
      <c r="C6" s="89" t="s">
        <v>410</v>
      </c>
      <c r="D6" s="89" t="s">
        <v>314</v>
      </c>
      <c r="E6" s="89" t="s">
        <v>273</v>
      </c>
      <c r="F6" s="90">
        <v>45127.297916666997</v>
      </c>
      <c r="G6" s="90">
        <v>45551.625</v>
      </c>
      <c r="H6" s="89" t="s">
        <v>23</v>
      </c>
      <c r="I6" s="89" t="s">
        <v>18</v>
      </c>
      <c r="J6" s="89" t="s">
        <v>260</v>
      </c>
    </row>
    <row r="7" spans="1:10" ht="60" x14ac:dyDescent="0.25">
      <c r="A7" s="87" t="s">
        <v>687</v>
      </c>
      <c r="B7" s="87" t="s">
        <v>686</v>
      </c>
      <c r="C7" s="87" t="s">
        <v>657</v>
      </c>
      <c r="D7" s="87" t="s">
        <v>314</v>
      </c>
      <c r="E7" s="87" t="s">
        <v>273</v>
      </c>
      <c r="F7" s="88">
        <v>45127.561805555997</v>
      </c>
      <c r="G7" s="88">
        <v>45552.561805555997</v>
      </c>
      <c r="H7" s="87" t="s">
        <v>23</v>
      </c>
      <c r="I7" s="87" t="s">
        <v>18</v>
      </c>
      <c r="J7" s="87" t="s">
        <v>260</v>
      </c>
    </row>
    <row r="8" spans="1:10" ht="45" x14ac:dyDescent="0.25">
      <c r="A8" s="89" t="s">
        <v>754</v>
      </c>
      <c r="B8" s="89" t="s">
        <v>753</v>
      </c>
      <c r="C8" s="89" t="s">
        <v>330</v>
      </c>
      <c r="D8" s="89" t="s">
        <v>314</v>
      </c>
      <c r="E8" s="89" t="s">
        <v>273</v>
      </c>
      <c r="F8" s="90">
        <v>45128.413194444001</v>
      </c>
      <c r="G8" s="90">
        <v>45553.371527777999</v>
      </c>
      <c r="H8" s="89" t="s">
        <v>23</v>
      </c>
      <c r="I8" s="89" t="s">
        <v>18</v>
      </c>
      <c r="J8" s="89" t="s">
        <v>260</v>
      </c>
    </row>
    <row r="9" spans="1:10" ht="45" x14ac:dyDescent="0.25">
      <c r="A9" s="87" t="s">
        <v>752</v>
      </c>
      <c r="B9" s="87" t="s">
        <v>751</v>
      </c>
      <c r="C9" s="87" t="s">
        <v>673</v>
      </c>
      <c r="D9" s="87" t="s">
        <v>314</v>
      </c>
      <c r="E9" s="87" t="s">
        <v>273</v>
      </c>
      <c r="F9" s="88">
        <v>45128.593055555997</v>
      </c>
      <c r="G9" s="88">
        <v>45553.551388888998</v>
      </c>
      <c r="H9" s="87" t="s">
        <v>23</v>
      </c>
      <c r="I9" s="87" t="s">
        <v>18</v>
      </c>
      <c r="J9" s="87" t="s">
        <v>260</v>
      </c>
    </row>
    <row r="10" spans="1:10" ht="45" x14ac:dyDescent="0.25">
      <c r="A10" s="89" t="s">
        <v>756</v>
      </c>
      <c r="B10" s="89" t="s">
        <v>757</v>
      </c>
      <c r="C10" s="89" t="s">
        <v>414</v>
      </c>
      <c r="D10" s="89" t="s">
        <v>314</v>
      </c>
      <c r="E10" s="89" t="s">
        <v>273</v>
      </c>
      <c r="F10" s="90">
        <v>45131.654861110997</v>
      </c>
      <c r="G10" s="90">
        <v>45554.613194443999</v>
      </c>
      <c r="H10" s="89" t="s">
        <v>23</v>
      </c>
      <c r="I10" s="89" t="s">
        <v>18</v>
      </c>
      <c r="J10" s="89" t="s">
        <v>260</v>
      </c>
    </row>
    <row r="11" spans="1:10" ht="45" x14ac:dyDescent="0.25">
      <c r="A11" s="87" t="s">
        <v>759</v>
      </c>
      <c r="B11" s="87" t="s">
        <v>758</v>
      </c>
      <c r="C11" s="87" t="s">
        <v>410</v>
      </c>
      <c r="D11" s="87" t="s">
        <v>314</v>
      </c>
      <c r="E11" s="87" t="s">
        <v>273</v>
      </c>
      <c r="F11" s="88">
        <v>45132.409722222001</v>
      </c>
      <c r="G11" s="88">
        <v>45555.368055555999</v>
      </c>
      <c r="H11" s="87" t="s">
        <v>23</v>
      </c>
      <c r="I11" s="87" t="s">
        <v>18</v>
      </c>
      <c r="J11" s="87" t="s">
        <v>260</v>
      </c>
    </row>
    <row r="12" spans="1:10" ht="45" x14ac:dyDescent="0.25">
      <c r="A12" s="89" t="s">
        <v>761</v>
      </c>
      <c r="B12" s="89" t="s">
        <v>762</v>
      </c>
      <c r="C12" s="89" t="s">
        <v>309</v>
      </c>
      <c r="D12" s="89" t="s">
        <v>314</v>
      </c>
      <c r="E12" s="89" t="s">
        <v>273</v>
      </c>
      <c r="F12" s="90">
        <v>45132.645138888998</v>
      </c>
      <c r="G12" s="90">
        <v>45555.603472221999</v>
      </c>
      <c r="H12" s="89" t="s">
        <v>23</v>
      </c>
      <c r="I12" s="89" t="s">
        <v>18</v>
      </c>
      <c r="J12" s="89" t="s">
        <v>260</v>
      </c>
    </row>
    <row r="13" spans="1:10" ht="45" x14ac:dyDescent="0.25">
      <c r="A13" s="87" t="s">
        <v>774</v>
      </c>
      <c r="B13" s="87" t="s">
        <v>775</v>
      </c>
      <c r="C13" s="87" t="s">
        <v>584</v>
      </c>
      <c r="D13" s="87" t="s">
        <v>314</v>
      </c>
      <c r="E13" s="87" t="s">
        <v>273</v>
      </c>
      <c r="F13" s="88">
        <v>45132.676388888998</v>
      </c>
      <c r="G13" s="88">
        <v>45555.634722221999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781</v>
      </c>
      <c r="B14" s="89" t="s">
        <v>780</v>
      </c>
      <c r="C14" s="89" t="s">
        <v>334</v>
      </c>
      <c r="D14" s="89" t="s">
        <v>314</v>
      </c>
      <c r="E14" s="89" t="s">
        <v>273</v>
      </c>
      <c r="F14" s="90">
        <v>45134.400694443997</v>
      </c>
      <c r="G14" s="90">
        <v>45559.359027778002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790</v>
      </c>
      <c r="B15" s="87" t="s">
        <v>789</v>
      </c>
      <c r="C15" s="87" t="s">
        <v>330</v>
      </c>
      <c r="D15" s="87" t="s">
        <v>314</v>
      </c>
      <c r="E15" s="87" t="s">
        <v>273</v>
      </c>
      <c r="F15" s="88">
        <v>45134.450694444</v>
      </c>
      <c r="G15" s="88">
        <v>45559.409027777998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89" t="s">
        <v>794</v>
      </c>
      <c r="B16" s="89" t="s">
        <v>784</v>
      </c>
      <c r="C16" s="89" t="s">
        <v>414</v>
      </c>
      <c r="D16" s="89" t="s">
        <v>314</v>
      </c>
      <c r="E16" s="89" t="s">
        <v>273</v>
      </c>
      <c r="F16" s="90">
        <v>45135.425000000003</v>
      </c>
      <c r="G16" s="90">
        <v>45560.383333332997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87" t="s">
        <v>793</v>
      </c>
      <c r="B17" s="87" t="s">
        <v>785</v>
      </c>
      <c r="C17" s="87" t="s">
        <v>414</v>
      </c>
      <c r="D17" s="87" t="s">
        <v>314</v>
      </c>
      <c r="E17" s="87" t="s">
        <v>273</v>
      </c>
      <c r="F17" s="88">
        <v>45135.439583332998</v>
      </c>
      <c r="G17" s="88">
        <v>45560.397916667003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89" t="s">
        <v>799</v>
      </c>
      <c r="B18" s="89" t="s">
        <v>798</v>
      </c>
      <c r="C18" s="89" t="s">
        <v>392</v>
      </c>
      <c r="D18" s="89" t="s">
        <v>314</v>
      </c>
      <c r="E18" s="89" t="s">
        <v>273</v>
      </c>
      <c r="F18" s="90">
        <v>45138.390972221998</v>
      </c>
      <c r="G18" s="90">
        <v>45561.333333333001</v>
      </c>
      <c r="H18" s="89" t="s">
        <v>23</v>
      </c>
      <c r="I18" s="89" t="s">
        <v>18</v>
      </c>
      <c r="J18" s="89" t="s">
        <v>255</v>
      </c>
    </row>
    <row r="19" spans="1:10" ht="45" x14ac:dyDescent="0.25">
      <c r="A19" s="87" t="s">
        <v>801</v>
      </c>
      <c r="B19" s="87" t="s">
        <v>802</v>
      </c>
      <c r="C19" s="87" t="s">
        <v>330</v>
      </c>
      <c r="D19" s="87" t="s">
        <v>314</v>
      </c>
      <c r="E19" s="87" t="s">
        <v>273</v>
      </c>
      <c r="F19" s="88">
        <v>45138.422916666997</v>
      </c>
      <c r="G19" s="88">
        <v>45561.375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807</v>
      </c>
      <c r="B20" s="89" t="s">
        <v>803</v>
      </c>
      <c r="C20" s="89" t="s">
        <v>319</v>
      </c>
      <c r="D20" s="89" t="s">
        <v>314</v>
      </c>
      <c r="E20" s="89" t="s">
        <v>273</v>
      </c>
      <c r="F20" s="90">
        <v>45138.470138889003</v>
      </c>
      <c r="G20" s="90">
        <v>45561.416666666999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825</v>
      </c>
      <c r="B21" s="87" t="s">
        <v>826</v>
      </c>
      <c r="C21" s="87" t="s">
        <v>330</v>
      </c>
      <c r="D21" s="87" t="s">
        <v>314</v>
      </c>
      <c r="E21" s="87" t="s">
        <v>273</v>
      </c>
      <c r="F21" s="88">
        <v>45138.493750000001</v>
      </c>
      <c r="G21" s="88">
        <v>45561.445833332997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827</v>
      </c>
      <c r="B22" s="89" t="s">
        <v>824</v>
      </c>
      <c r="C22" s="89" t="s">
        <v>319</v>
      </c>
      <c r="D22" s="89" t="s">
        <v>314</v>
      </c>
      <c r="E22" s="89" t="s">
        <v>881</v>
      </c>
      <c r="F22" s="90">
        <v>45138.543055556001</v>
      </c>
      <c r="G22" s="90">
        <v>45561.541666666999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843</v>
      </c>
      <c r="B23" s="87" t="s">
        <v>844</v>
      </c>
      <c r="C23" s="87" t="s">
        <v>330</v>
      </c>
      <c r="D23" s="87" t="s">
        <v>314</v>
      </c>
      <c r="E23" s="87" t="s">
        <v>273</v>
      </c>
      <c r="F23" s="88">
        <v>45138.59375</v>
      </c>
      <c r="G23" s="88">
        <v>45561.541666666999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845</v>
      </c>
      <c r="B24" s="89" t="s">
        <v>846</v>
      </c>
      <c r="C24" s="89" t="s">
        <v>330</v>
      </c>
      <c r="D24" s="89" t="s">
        <v>314</v>
      </c>
      <c r="E24" s="89" t="s">
        <v>273</v>
      </c>
      <c r="F24" s="90">
        <v>45138.594444444003</v>
      </c>
      <c r="G24" s="90">
        <v>45561.541666666999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848</v>
      </c>
      <c r="B25" s="87" t="s">
        <v>849</v>
      </c>
      <c r="C25" s="87" t="s">
        <v>330</v>
      </c>
      <c r="D25" s="87" t="s">
        <v>314</v>
      </c>
      <c r="E25" s="87" t="s">
        <v>273</v>
      </c>
      <c r="F25" s="88">
        <v>45138.661111111003</v>
      </c>
      <c r="G25" s="88">
        <v>45561.613888888998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851</v>
      </c>
      <c r="B26" s="89" t="s">
        <v>852</v>
      </c>
      <c r="C26" s="89" t="s">
        <v>330</v>
      </c>
      <c r="D26" s="89" t="s">
        <v>314</v>
      </c>
      <c r="E26" s="89" t="s">
        <v>273</v>
      </c>
      <c r="F26" s="90">
        <v>45138.698611111002</v>
      </c>
      <c r="G26" s="90">
        <v>45561.647222222004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87" t="s">
        <v>934</v>
      </c>
      <c r="B27" s="87" t="s">
        <v>935</v>
      </c>
      <c r="C27" s="87" t="s">
        <v>1170</v>
      </c>
      <c r="D27" s="87" t="s">
        <v>314</v>
      </c>
      <c r="E27" s="87" t="s">
        <v>273</v>
      </c>
      <c r="F27" s="88">
        <v>45139.409027777998</v>
      </c>
      <c r="G27" s="88">
        <v>45562.359722221998</v>
      </c>
      <c r="H27" s="87" t="s">
        <v>23</v>
      </c>
      <c r="I27" s="87" t="s">
        <v>18</v>
      </c>
      <c r="J27" s="87" t="s">
        <v>260</v>
      </c>
    </row>
    <row r="28" spans="1:10" ht="45" x14ac:dyDescent="0.25">
      <c r="A28" s="89" t="s">
        <v>946</v>
      </c>
      <c r="B28" s="89" t="s">
        <v>947</v>
      </c>
      <c r="C28" s="89" t="s">
        <v>372</v>
      </c>
      <c r="D28" s="89" t="s">
        <v>314</v>
      </c>
      <c r="E28" s="89" t="s">
        <v>273</v>
      </c>
      <c r="F28" s="90">
        <v>45139.485416666997</v>
      </c>
      <c r="G28" s="90">
        <v>45562.429166667003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1015</v>
      </c>
      <c r="B29" s="87" t="s">
        <v>1063</v>
      </c>
      <c r="C29" s="87" t="s">
        <v>414</v>
      </c>
      <c r="D29" s="87" t="s">
        <v>314</v>
      </c>
      <c r="E29" s="87" t="s">
        <v>273</v>
      </c>
      <c r="F29" s="88">
        <v>45139.619444443997</v>
      </c>
      <c r="G29" s="88">
        <v>45562.572222221999</v>
      </c>
      <c r="H29" s="87" t="s">
        <v>23</v>
      </c>
      <c r="I29" s="87" t="s">
        <v>18</v>
      </c>
      <c r="J29" s="87" t="s">
        <v>260</v>
      </c>
    </row>
    <row r="30" spans="1:10" ht="45" x14ac:dyDescent="0.25">
      <c r="A30" s="89" t="s">
        <v>1020</v>
      </c>
      <c r="B30" s="89" t="s">
        <v>1022</v>
      </c>
      <c r="C30" s="89" t="s">
        <v>319</v>
      </c>
      <c r="D30" s="89" t="s">
        <v>314</v>
      </c>
      <c r="E30" s="89" t="s">
        <v>273</v>
      </c>
      <c r="F30" s="90">
        <v>45139.624305555997</v>
      </c>
      <c r="G30" s="90">
        <v>45562.581944443999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1024</v>
      </c>
      <c r="B31" s="87" t="s">
        <v>1023</v>
      </c>
      <c r="C31" s="87" t="s">
        <v>319</v>
      </c>
      <c r="D31" s="87" t="s">
        <v>314</v>
      </c>
      <c r="E31" s="87" t="s">
        <v>273</v>
      </c>
      <c r="F31" s="88">
        <v>45139.626388889003</v>
      </c>
      <c r="G31" s="88">
        <v>45562.583333333001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1036</v>
      </c>
      <c r="B32" s="89" t="s">
        <v>1035</v>
      </c>
      <c r="C32" s="89" t="s">
        <v>414</v>
      </c>
      <c r="D32" s="89" t="s">
        <v>314</v>
      </c>
      <c r="E32" s="89" t="s">
        <v>273</v>
      </c>
      <c r="F32" s="90">
        <v>45139.672222221998</v>
      </c>
      <c r="G32" s="90">
        <v>45562.625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1060</v>
      </c>
      <c r="B33" s="87" t="s">
        <v>1059</v>
      </c>
      <c r="C33" s="87" t="s">
        <v>392</v>
      </c>
      <c r="D33" s="87" t="s">
        <v>314</v>
      </c>
      <c r="E33" s="87" t="s">
        <v>273</v>
      </c>
      <c r="F33" s="88">
        <v>45140.444444444001</v>
      </c>
      <c r="G33" s="88">
        <v>45565.388888889</v>
      </c>
      <c r="H33" s="87" t="s">
        <v>23</v>
      </c>
      <c r="I33" s="87" t="s">
        <v>18</v>
      </c>
      <c r="J33" s="87" t="s">
        <v>260</v>
      </c>
    </row>
    <row r="34" spans="1:10" ht="45" x14ac:dyDescent="0.25">
      <c r="A34" s="89" t="s">
        <v>1155</v>
      </c>
      <c r="B34" s="92" t="s">
        <v>1142</v>
      </c>
      <c r="C34" s="89" t="s">
        <v>410</v>
      </c>
      <c r="D34" s="89" t="s">
        <v>314</v>
      </c>
      <c r="E34" s="89" t="s">
        <v>273</v>
      </c>
      <c r="F34" s="90">
        <v>45140.689583332998</v>
      </c>
      <c r="G34" s="90">
        <v>45565.625</v>
      </c>
      <c r="H34" s="89" t="s">
        <v>23</v>
      </c>
      <c r="I34" s="89" t="s">
        <v>18</v>
      </c>
      <c r="J34" s="89" t="s">
        <v>255</v>
      </c>
    </row>
    <row r="35" spans="1:10" ht="45" x14ac:dyDescent="0.25">
      <c r="A35" s="87" t="s">
        <v>1156</v>
      </c>
      <c r="B35" s="87" t="s">
        <v>1169</v>
      </c>
      <c r="C35" s="87" t="s">
        <v>319</v>
      </c>
      <c r="D35" s="87" t="s">
        <v>314</v>
      </c>
      <c r="E35" s="87" t="s">
        <v>273</v>
      </c>
      <c r="F35" s="88">
        <v>45140.690277777998</v>
      </c>
      <c r="G35" s="88">
        <v>45565.630555556003</v>
      </c>
      <c r="H35" s="87" t="s">
        <v>23</v>
      </c>
      <c r="I35" s="87" t="s">
        <v>18</v>
      </c>
      <c r="J35" s="87" t="s">
        <v>260</v>
      </c>
    </row>
    <row r="36" spans="1:10" ht="45" x14ac:dyDescent="0.25">
      <c r="A36" s="89" t="s">
        <v>1153</v>
      </c>
      <c r="B36" s="89" t="s">
        <v>1168</v>
      </c>
      <c r="C36" s="89" t="s">
        <v>392</v>
      </c>
      <c r="D36" s="89" t="s">
        <v>314</v>
      </c>
      <c r="E36" s="89" t="s">
        <v>273</v>
      </c>
      <c r="F36" s="90">
        <v>45140.694444444001</v>
      </c>
      <c r="G36" s="90">
        <v>45565.638888889</v>
      </c>
      <c r="H36" s="89" t="s">
        <v>23</v>
      </c>
      <c r="I36" s="89" t="s">
        <v>18</v>
      </c>
      <c r="J36" s="89" t="s">
        <v>260</v>
      </c>
    </row>
    <row r="38" spans="1:10" x14ac:dyDescent="0.25">
      <c r="A38" s="93" t="s">
        <v>1176</v>
      </c>
      <c r="B38" s="94" t="s">
        <v>1175</v>
      </c>
      <c r="C38" s="93"/>
      <c r="D38" s="93"/>
      <c r="E38" s="93"/>
      <c r="F38" s="95"/>
      <c r="G38" s="95"/>
      <c r="H38" s="93"/>
      <c r="I38" s="93"/>
      <c r="J38" s="94" t="s">
        <v>323</v>
      </c>
    </row>
    <row r="39" spans="1:10" x14ac:dyDescent="0.25">
      <c r="A39" s="93" t="s">
        <v>1177</v>
      </c>
      <c r="B39" s="94" t="s">
        <v>1179</v>
      </c>
      <c r="C39" s="93"/>
      <c r="D39" s="93"/>
      <c r="E39" s="93"/>
      <c r="F39" s="95"/>
      <c r="G39" s="95"/>
      <c r="H39" s="93"/>
      <c r="I39" s="93"/>
      <c r="J39" s="94" t="s">
        <v>323</v>
      </c>
    </row>
    <row r="40" spans="1:10" ht="30" x14ac:dyDescent="0.25">
      <c r="A40" s="93" t="s">
        <v>1180</v>
      </c>
      <c r="B40" s="94" t="s">
        <v>1181</v>
      </c>
      <c r="C40" s="93"/>
      <c r="D40" s="93"/>
      <c r="E40" s="93"/>
      <c r="F40" s="95"/>
      <c r="G40" s="95"/>
      <c r="H40" s="93"/>
      <c r="I40" s="93"/>
      <c r="J40" s="94" t="s">
        <v>323</v>
      </c>
    </row>
    <row r="41" spans="1:10" ht="45" x14ac:dyDescent="0.25">
      <c r="A41" s="93" t="s">
        <v>1315</v>
      </c>
      <c r="B41" s="94" t="s">
        <v>1210</v>
      </c>
      <c r="C41" s="93"/>
      <c r="D41" s="93"/>
      <c r="E41" s="93"/>
      <c r="F41" s="95"/>
      <c r="G41" s="95"/>
      <c r="H41" s="93"/>
      <c r="I41" s="93"/>
      <c r="J41" s="94" t="s">
        <v>323</v>
      </c>
    </row>
    <row r="42" spans="1:10" x14ac:dyDescent="0.25">
      <c r="A42" s="93"/>
      <c r="B42" s="94"/>
      <c r="C42" s="93"/>
      <c r="D42" s="93"/>
      <c r="E42" s="93"/>
      <c r="F42" s="95"/>
      <c r="G42" s="95"/>
      <c r="H42" s="93"/>
      <c r="I42" s="93"/>
      <c r="J42" s="94" t="s">
        <v>323</v>
      </c>
    </row>
    <row r="43" spans="1:10" x14ac:dyDescent="0.25">
      <c r="A43" s="93"/>
      <c r="B43" s="94"/>
      <c r="C43" s="93"/>
      <c r="D43" s="93"/>
      <c r="E43" s="93"/>
      <c r="F43" s="95"/>
      <c r="G43" s="95"/>
      <c r="H43" s="93"/>
      <c r="I43" s="93"/>
      <c r="J43" s="94" t="s">
        <v>323</v>
      </c>
    </row>
    <row r="44" spans="1:10" x14ac:dyDescent="0.25">
      <c r="A44" s="93"/>
      <c r="B44" s="94"/>
      <c r="C44" s="93"/>
      <c r="D44" s="93"/>
      <c r="E44" s="93"/>
      <c r="F44" s="95"/>
      <c r="G44" s="95"/>
      <c r="H44" s="93"/>
      <c r="I44" s="93"/>
      <c r="J44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0B2E7-8E7C-4D43-A38B-7B8AC32623C3}">
  <dimension ref="A2:AX1380"/>
  <sheetViews>
    <sheetView topLeftCell="A252" zoomScale="85" zoomScaleNormal="85" workbookViewId="0">
      <selection activeCell="D264" sqref="D26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861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310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862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1381</v>
      </c>
    </row>
    <row r="56" spans="2:4" x14ac:dyDescent="0.25">
      <c r="D56" s="42" t="s">
        <v>300</v>
      </c>
    </row>
    <row r="58" spans="2:4" x14ac:dyDescent="0.25">
      <c r="D58" s="1" t="s">
        <v>36</v>
      </c>
    </row>
    <row r="61" spans="2:4" x14ac:dyDescent="0.25">
      <c r="D61" s="1" t="s">
        <v>1380</v>
      </c>
    </row>
    <row r="89" spans="2:4" x14ac:dyDescent="0.25">
      <c r="B89" s="3">
        <v>0</v>
      </c>
      <c r="D89" s="4" t="s">
        <v>473</v>
      </c>
    </row>
    <row r="90" spans="2:4" x14ac:dyDescent="0.25">
      <c r="D90" s="42" t="s">
        <v>301</v>
      </c>
    </row>
    <row r="92" spans="2:4" x14ac:dyDescent="0.25">
      <c r="D92" s="1" t="s">
        <v>36</v>
      </c>
    </row>
    <row r="93" spans="2:4" x14ac:dyDescent="0.25">
      <c r="D93" s="37" t="s">
        <v>1382</v>
      </c>
    </row>
    <row r="95" spans="2:4" x14ac:dyDescent="0.25">
      <c r="D95" s="1" t="s">
        <v>415</v>
      </c>
    </row>
    <row r="128" spans="4:4" x14ac:dyDescent="0.25">
      <c r="D128" s="1" t="s">
        <v>267</v>
      </c>
    </row>
    <row r="129" spans="4:25" x14ac:dyDescent="0.25">
      <c r="D129" s="1" t="s">
        <v>472</v>
      </c>
      <c r="L129" s="34" t="s">
        <v>353</v>
      </c>
      <c r="N129" s="1" t="s">
        <v>471</v>
      </c>
    </row>
    <row r="130" spans="4:25" x14ac:dyDescent="0.25">
      <c r="D130" s="4" t="s">
        <v>417</v>
      </c>
    </row>
    <row r="132" spans="4:25" x14ac:dyDescent="0.25">
      <c r="D132" s="1" t="s">
        <v>320</v>
      </c>
    </row>
    <row r="133" spans="4:25" x14ac:dyDescent="0.25">
      <c r="D133" s="4" t="s">
        <v>470</v>
      </c>
    </row>
    <row r="135" spans="4:25" x14ac:dyDescent="0.25">
      <c r="D135" s="39" t="s">
        <v>321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4:25" x14ac:dyDescent="0.25">
      <c r="D136" s="39" t="s">
        <v>324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4:25" x14ac:dyDescent="0.25">
      <c r="D137" s="39" t="s">
        <v>375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4:25" x14ac:dyDescent="0.25">
      <c r="D138" s="39" t="s">
        <v>469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40" spans="4:25" x14ac:dyDescent="0.25">
      <c r="D140" s="40" t="s">
        <v>331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</row>
    <row r="141" spans="4:25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</row>
    <row r="142" spans="4:25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</row>
    <row r="143" spans="4:25" x14ac:dyDescent="0.25">
      <c r="D143" s="40" t="s">
        <v>378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</row>
    <row r="144" spans="4:25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</row>
    <row r="145" spans="4:19" x14ac:dyDescent="0.25">
      <c r="D145" s="40" t="s">
        <v>376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</row>
    <row r="146" spans="4:19" x14ac:dyDescent="0.25">
      <c r="D146" s="40" t="s">
        <v>377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</row>
    <row r="147" spans="4:19" x14ac:dyDescent="0.25">
      <c r="D147" s="40" t="s">
        <v>468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</row>
    <row r="148" spans="4:19" x14ac:dyDescent="0.25">
      <c r="D148" s="40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</row>
    <row r="149" spans="4:19" x14ac:dyDescent="0.25">
      <c r="D149" s="40" t="s">
        <v>261</v>
      </c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</row>
    <row r="150" spans="4:19" x14ac:dyDescent="0.25">
      <c r="D150" s="40" t="s">
        <v>262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</row>
    <row r="151" spans="4:19" x14ac:dyDescent="0.25">
      <c r="D151" s="40" t="s">
        <v>332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</row>
    <row r="153" spans="4:19" x14ac:dyDescent="0.25">
      <c r="D153" s="1" t="s">
        <v>467</v>
      </c>
    </row>
    <row r="171" spans="4:50" x14ac:dyDescent="0.25">
      <c r="D171" s="4" t="s">
        <v>448</v>
      </c>
    </row>
    <row r="173" spans="4:50" x14ac:dyDescent="0.25">
      <c r="D173" s="4" t="s">
        <v>474</v>
      </c>
      <c r="AX173" s="4" t="s">
        <v>475</v>
      </c>
    </row>
    <row r="260" spans="4:24" x14ac:dyDescent="0.25">
      <c r="D260" s="39" t="s">
        <v>476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</row>
    <row r="261" spans="4:24" x14ac:dyDescent="0.25">
      <c r="D261" s="39" t="s">
        <v>366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</row>
    <row r="262" spans="4:24" x14ac:dyDescent="0.25">
      <c r="D262" s="39" t="s">
        <v>547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</row>
    <row r="263" spans="4:24" x14ac:dyDescent="0.25">
      <c r="D263" s="39" t="s">
        <v>444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</row>
    <row r="264" spans="4:24" x14ac:dyDescent="0.25">
      <c r="D264" s="39" t="s">
        <v>484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</row>
    <row r="265" spans="4:24" x14ac:dyDescent="0.25">
      <c r="D265" s="39" t="s">
        <v>477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</row>
    <row r="266" spans="4:24" x14ac:dyDescent="0.25">
      <c r="D266" s="39" t="s">
        <v>485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</row>
    <row r="267" spans="4:24" x14ac:dyDescent="0.25">
      <c r="D267" s="39" t="s">
        <v>478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</row>
    <row r="268" spans="4:24" x14ac:dyDescent="0.25">
      <c r="D268" s="39" t="s">
        <v>486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</row>
    <row r="269" spans="4:24" x14ac:dyDescent="0.25">
      <c r="D269" s="39" t="s">
        <v>479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</row>
    <row r="270" spans="4:24" x14ac:dyDescent="0.25">
      <c r="D270" s="39" t="s">
        <v>487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</row>
    <row r="271" spans="4:24" x14ac:dyDescent="0.25">
      <c r="D271" s="39" t="s">
        <v>480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</row>
    <row r="272" spans="4:24" x14ac:dyDescent="0.25">
      <c r="D272" s="39" t="s">
        <v>488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</row>
    <row r="273" spans="4:24" x14ac:dyDescent="0.25">
      <c r="D273" s="39" t="s">
        <v>411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</row>
    <row r="274" spans="4:24" x14ac:dyDescent="0.25">
      <c r="D274" s="39" t="s">
        <v>489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</row>
    <row r="275" spans="4:24" x14ac:dyDescent="0.25">
      <c r="D275" s="39" t="s">
        <v>356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</row>
    <row r="276" spans="4:24" x14ac:dyDescent="0.25">
      <c r="D276" s="39" t="s">
        <v>490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</row>
    <row r="277" spans="4:24" x14ac:dyDescent="0.25">
      <c r="D277" s="39" t="s">
        <v>481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4:24" x14ac:dyDescent="0.25">
      <c r="D278" s="39" t="s">
        <v>491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4:24" x14ac:dyDescent="0.25">
      <c r="D279" s="39" t="s">
        <v>418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4:24" x14ac:dyDescent="0.25">
      <c r="D280" s="39" t="s">
        <v>492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4:24" x14ac:dyDescent="0.25">
      <c r="D281" s="39" t="s">
        <v>482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4:24" x14ac:dyDescent="0.25">
      <c r="D282" s="39" t="s">
        <v>483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</row>
    <row r="284" spans="4:24" x14ac:dyDescent="0.25">
      <c r="D284" s="4" t="s">
        <v>449</v>
      </c>
    </row>
    <row r="286" spans="4:24" x14ac:dyDescent="0.25">
      <c r="D286" s="1" t="s">
        <v>493</v>
      </c>
    </row>
    <row r="288" spans="4:24" x14ac:dyDescent="0.25">
      <c r="D288" s="1" t="s">
        <v>524</v>
      </c>
    </row>
    <row r="341" spans="4:43" x14ac:dyDescent="0.25">
      <c r="D341" s="4" t="s">
        <v>494</v>
      </c>
      <c r="AQ341" s="4" t="s">
        <v>495</v>
      </c>
    </row>
    <row r="438" spans="4:4" x14ac:dyDescent="0.25">
      <c r="D438" s="4" t="s">
        <v>466</v>
      </c>
    </row>
    <row r="440" spans="4:4" x14ac:dyDescent="0.25">
      <c r="D440" s="4" t="s">
        <v>545</v>
      </c>
    </row>
    <row r="442" spans="4:4" x14ac:dyDescent="0.25">
      <c r="D442" s="1" t="s">
        <v>467</v>
      </c>
    </row>
    <row r="463" spans="4:24" x14ac:dyDescent="0.25">
      <c r="D463" s="39" t="s">
        <v>476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</row>
    <row r="464" spans="4:24" x14ac:dyDescent="0.25">
      <c r="D464" s="39" t="s">
        <v>366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</row>
    <row r="465" spans="4:24" x14ac:dyDescent="0.25">
      <c r="D465" s="39" t="s">
        <v>547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</row>
    <row r="466" spans="4:24" x14ac:dyDescent="0.25">
      <c r="D466" s="39" t="s">
        <v>444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</row>
    <row r="467" spans="4:24" x14ac:dyDescent="0.25">
      <c r="D467" s="39" t="s">
        <v>484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</row>
    <row r="468" spans="4:24" x14ac:dyDescent="0.25">
      <c r="D468" s="39" t="s">
        <v>477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</row>
    <row r="469" spans="4:24" x14ac:dyDescent="0.25">
      <c r="D469" s="39" t="s">
        <v>485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</row>
    <row r="470" spans="4:24" x14ac:dyDescent="0.25">
      <c r="D470" s="39" t="s">
        <v>478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</row>
    <row r="471" spans="4:24" x14ac:dyDescent="0.25">
      <c r="D471" s="39" t="s">
        <v>486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</row>
    <row r="472" spans="4:24" x14ac:dyDescent="0.25">
      <c r="D472" s="39" t="s">
        <v>479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</row>
    <row r="473" spans="4:24" x14ac:dyDescent="0.25">
      <c r="D473" s="39" t="s">
        <v>487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</row>
    <row r="474" spans="4:24" x14ac:dyDescent="0.25">
      <c r="D474" s="39" t="s">
        <v>480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</row>
    <row r="475" spans="4:24" x14ac:dyDescent="0.25">
      <c r="D475" s="39" t="s">
        <v>488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</row>
    <row r="476" spans="4:24" x14ac:dyDescent="0.25">
      <c r="D476" s="39" t="s">
        <v>411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</row>
    <row r="477" spans="4:24" x14ac:dyDescent="0.25">
      <c r="D477" s="39" t="s">
        <v>489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</row>
    <row r="478" spans="4:24" x14ac:dyDescent="0.25">
      <c r="D478" s="39" t="s">
        <v>356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</row>
    <row r="479" spans="4:24" x14ac:dyDescent="0.25">
      <c r="D479" s="39" t="s">
        <v>490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</row>
    <row r="480" spans="4:24" x14ac:dyDescent="0.25">
      <c r="D480" s="39" t="s">
        <v>481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</row>
    <row r="481" spans="4:24" x14ac:dyDescent="0.25">
      <c r="D481" s="39" t="s">
        <v>491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</row>
    <row r="482" spans="4:24" x14ac:dyDescent="0.25">
      <c r="D482" s="39" t="s">
        <v>418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</row>
    <row r="483" spans="4:24" x14ac:dyDescent="0.25">
      <c r="D483" s="39" t="s">
        <v>492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</row>
    <row r="484" spans="4:24" x14ac:dyDescent="0.25">
      <c r="D484" s="39" t="s">
        <v>482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</row>
    <row r="485" spans="4:24" x14ac:dyDescent="0.25">
      <c r="D485" s="39" t="s">
        <v>550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</row>
    <row r="487" spans="4:24" x14ac:dyDescent="0.25">
      <c r="D487" s="1" t="s">
        <v>467</v>
      </c>
    </row>
    <row r="503" spans="4:4" x14ac:dyDescent="0.25">
      <c r="D503" s="4" t="s">
        <v>546</v>
      </c>
    </row>
    <row r="505" spans="4:4" x14ac:dyDescent="0.25">
      <c r="D505" s="1" t="s">
        <v>467</v>
      </c>
    </row>
    <row r="528" spans="4:4" x14ac:dyDescent="0.25">
      <c r="D528" s="4" t="s">
        <v>572</v>
      </c>
    </row>
    <row r="530" spans="4:4" x14ac:dyDescent="0.25">
      <c r="D530" s="1" t="s">
        <v>467</v>
      </c>
    </row>
    <row r="544" spans="4:4" x14ac:dyDescent="0.25">
      <c r="D544" s="4" t="s">
        <v>582</v>
      </c>
    </row>
    <row r="546" spans="4:4" x14ac:dyDescent="0.25">
      <c r="D546" s="1" t="s">
        <v>467</v>
      </c>
    </row>
    <row r="567" spans="4:33" x14ac:dyDescent="0.25">
      <c r="D567" s="4" t="s">
        <v>630</v>
      </c>
    </row>
    <row r="569" spans="4:33" x14ac:dyDescent="0.25">
      <c r="D569" s="39" t="s">
        <v>33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</row>
    <row r="570" spans="4:33" x14ac:dyDescent="0.25">
      <c r="D570" s="39" t="s">
        <v>641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</row>
    <row r="571" spans="4:33" x14ac:dyDescent="0.25">
      <c r="D571" s="39" t="s">
        <v>642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</row>
    <row r="572" spans="4:33" x14ac:dyDescent="0.25">
      <c r="D572" s="39" t="s">
        <v>643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</row>
    <row r="573" spans="4:33" x14ac:dyDescent="0.25">
      <c r="D573" s="39" t="s">
        <v>644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</row>
    <row r="574" spans="4:33" x14ac:dyDescent="0.25">
      <c r="D574" s="39" t="s">
        <v>256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</row>
    <row r="575" spans="4:33" x14ac:dyDescent="0.25">
      <c r="D575" s="39" t="s">
        <v>645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</row>
    <row r="576" spans="4:33" x14ac:dyDescent="0.25">
      <c r="D576" s="39" t="s">
        <v>646</v>
      </c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</row>
    <row r="577" spans="4:33" x14ac:dyDescent="0.25">
      <c r="D577" s="39" t="s">
        <v>647</v>
      </c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</row>
    <row r="578" spans="4:33" x14ac:dyDescent="0.25">
      <c r="D578" s="39" t="s">
        <v>648</v>
      </c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</row>
    <row r="579" spans="4:33" x14ac:dyDescent="0.25">
      <c r="D579" s="39" t="s">
        <v>651</v>
      </c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</row>
    <row r="580" spans="4:33" x14ac:dyDescent="0.25">
      <c r="D580" s="39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</row>
    <row r="581" spans="4:33" x14ac:dyDescent="0.25">
      <c r="D581" s="39" t="s">
        <v>269</v>
      </c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</row>
    <row r="582" spans="4:33" x14ac:dyDescent="0.25">
      <c r="D582" s="39" t="s">
        <v>264</v>
      </c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</row>
    <row r="583" spans="4:33" x14ac:dyDescent="0.25">
      <c r="D583" s="39" t="s">
        <v>274</v>
      </c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</row>
    <row r="584" spans="4:33" x14ac:dyDescent="0.25">
      <c r="D584" s="39" t="s">
        <v>270</v>
      </c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</row>
    <row r="585" spans="4:33" x14ac:dyDescent="0.25">
      <c r="D585" s="39" t="s">
        <v>652</v>
      </c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</row>
    <row r="587" spans="4:33" x14ac:dyDescent="0.25">
      <c r="D587" s="40" t="s">
        <v>331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</row>
    <row r="588" spans="4:33" x14ac:dyDescent="0.25">
      <c r="D588" s="40" t="s">
        <v>311</v>
      </c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</row>
    <row r="589" spans="4:33" x14ac:dyDescent="0.25">
      <c r="D589" s="40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</row>
    <row r="590" spans="4:33" x14ac:dyDescent="0.25">
      <c r="D590" s="40" t="s">
        <v>649</v>
      </c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</row>
    <row r="591" spans="4:33" x14ac:dyDescent="0.25">
      <c r="D591" s="40" t="s">
        <v>279</v>
      </c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</row>
    <row r="592" spans="4:33" x14ac:dyDescent="0.25">
      <c r="D592" s="40" t="s">
        <v>655</v>
      </c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</row>
    <row r="593" spans="4:21" x14ac:dyDescent="0.25">
      <c r="D593" s="40" t="s">
        <v>653</v>
      </c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</row>
    <row r="594" spans="4:21" x14ac:dyDescent="0.25">
      <c r="D594" s="40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</row>
    <row r="595" spans="4:21" x14ac:dyDescent="0.25">
      <c r="D595" s="40" t="s">
        <v>650</v>
      </c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</row>
    <row r="596" spans="4:21" x14ac:dyDescent="0.25">
      <c r="D596" s="40" t="s">
        <v>279</v>
      </c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</row>
    <row r="597" spans="4:21" x14ac:dyDescent="0.25">
      <c r="D597" s="40" t="s">
        <v>656</v>
      </c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</row>
    <row r="598" spans="4:21" x14ac:dyDescent="0.25">
      <c r="D598" s="40" t="s">
        <v>654</v>
      </c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</row>
    <row r="599" spans="4:21" x14ac:dyDescent="0.25">
      <c r="D599" s="40" t="s">
        <v>653</v>
      </c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</row>
    <row r="600" spans="4:21" x14ac:dyDescent="0.25">
      <c r="D600" s="40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</row>
    <row r="601" spans="4:21" x14ac:dyDescent="0.25">
      <c r="D601" s="40" t="s">
        <v>261</v>
      </c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</row>
    <row r="602" spans="4:21" x14ac:dyDescent="0.25">
      <c r="D602" s="40" t="s">
        <v>262</v>
      </c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</row>
    <row r="603" spans="4:21" x14ac:dyDescent="0.25">
      <c r="D603" s="40" t="s">
        <v>332</v>
      </c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</row>
    <row r="605" spans="4:21" x14ac:dyDescent="0.25">
      <c r="D605" s="4" t="s">
        <v>669</v>
      </c>
    </row>
    <row r="831" spans="4:4" x14ac:dyDescent="0.25">
      <c r="D831" s="4" t="s">
        <v>861</v>
      </c>
    </row>
    <row r="1076" spans="2:4" x14ac:dyDescent="0.25">
      <c r="B1076" s="3">
        <v>0</v>
      </c>
      <c r="D1076" s="4" t="s">
        <v>1385</v>
      </c>
    </row>
    <row r="1077" spans="2:4" x14ac:dyDescent="0.25">
      <c r="D1077" s="42" t="s">
        <v>301</v>
      </c>
    </row>
    <row r="1079" spans="2:4" x14ac:dyDescent="0.25">
      <c r="D1079" s="1" t="s">
        <v>1383</v>
      </c>
    </row>
    <row r="1103" spans="4:4" x14ac:dyDescent="0.25">
      <c r="D1103" s="1" t="s">
        <v>306</v>
      </c>
    </row>
    <row r="1104" spans="4:4" x14ac:dyDescent="0.25">
      <c r="D1104" s="4" t="s">
        <v>1384</v>
      </c>
    </row>
    <row r="1113" spans="2:4" x14ac:dyDescent="0.25">
      <c r="B1113" s="3">
        <v>0</v>
      </c>
      <c r="D1113" s="4" t="s">
        <v>1397</v>
      </c>
    </row>
    <row r="1114" spans="2:4" x14ac:dyDescent="0.25">
      <c r="D1114" s="42" t="s">
        <v>301</v>
      </c>
    </row>
    <row r="1116" spans="2:4" x14ac:dyDescent="0.25">
      <c r="D1116" s="1" t="s">
        <v>36</v>
      </c>
    </row>
    <row r="1117" spans="2:4" x14ac:dyDescent="0.25">
      <c r="D1117" s="37" t="s">
        <v>1398</v>
      </c>
    </row>
    <row r="1119" spans="2:4" x14ac:dyDescent="0.25">
      <c r="D1119" s="1" t="s">
        <v>1386</v>
      </c>
    </row>
    <row r="1141" spans="4:19" x14ac:dyDescent="0.25">
      <c r="D1141" s="39" t="s">
        <v>1387</v>
      </c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</row>
    <row r="1142" spans="4:19" x14ac:dyDescent="0.25">
      <c r="D1142" s="39" t="s">
        <v>1388</v>
      </c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</row>
    <row r="1143" spans="4:19" x14ac:dyDescent="0.25">
      <c r="D1143" s="39" t="s">
        <v>1389</v>
      </c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</row>
    <row r="1144" spans="4:19" x14ac:dyDescent="0.25">
      <c r="D1144" s="39" t="s">
        <v>569</v>
      </c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</row>
    <row r="1145" spans="4:19" x14ac:dyDescent="0.25">
      <c r="D1145" s="39" t="s">
        <v>1394</v>
      </c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</row>
    <row r="1146" spans="4:19" x14ac:dyDescent="0.25">
      <c r="D1146" s="39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</row>
    <row r="1147" spans="4:19" x14ac:dyDescent="0.25">
      <c r="D1147" s="39" t="s">
        <v>1390</v>
      </c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</row>
    <row r="1148" spans="4:19" x14ac:dyDescent="0.25">
      <c r="D1148" s="39" t="s">
        <v>1391</v>
      </c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</row>
    <row r="1149" spans="4:19" x14ac:dyDescent="0.25">
      <c r="D1149" s="39" t="s">
        <v>1392</v>
      </c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</row>
    <row r="1150" spans="4:19" x14ac:dyDescent="0.25">
      <c r="D1150" s="39" t="s">
        <v>1393</v>
      </c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</row>
    <row r="1151" spans="4:19" x14ac:dyDescent="0.25">
      <c r="D1151" s="39" t="s">
        <v>570</v>
      </c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</row>
    <row r="1152" spans="4:19" x14ac:dyDescent="0.25">
      <c r="D1152" s="39" t="s">
        <v>1394</v>
      </c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</row>
    <row r="1154" spans="4:27" x14ac:dyDescent="0.25">
      <c r="D1154" s="40" t="s">
        <v>331</v>
      </c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</row>
    <row r="1155" spans="4:27" x14ac:dyDescent="0.25">
      <c r="D1155" s="40" t="s">
        <v>311</v>
      </c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</row>
    <row r="1156" spans="4:27" x14ac:dyDescent="0.25">
      <c r="D1156" s="40"/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</row>
    <row r="1157" spans="4:27" x14ac:dyDescent="0.25">
      <c r="D1157" s="40" t="s">
        <v>555</v>
      </c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</row>
    <row r="1158" spans="4:27" x14ac:dyDescent="0.25">
      <c r="D1158" s="40" t="s">
        <v>279</v>
      </c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</row>
    <row r="1159" spans="4:27" x14ac:dyDescent="0.25">
      <c r="D1159" s="40" t="s">
        <v>1399</v>
      </c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</row>
    <row r="1160" spans="4:27" x14ac:dyDescent="0.25">
      <c r="D1160" s="40" t="s">
        <v>1400</v>
      </c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</row>
    <row r="1161" spans="4:27" x14ac:dyDescent="0.25">
      <c r="D1161" s="40" t="s">
        <v>1401</v>
      </c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</row>
    <row r="1162" spans="4:27" x14ac:dyDescent="0.25">
      <c r="D1162" s="40" t="s">
        <v>1402</v>
      </c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</row>
    <row r="1163" spans="4:27" x14ac:dyDescent="0.25">
      <c r="D1163" s="40" t="s">
        <v>1403</v>
      </c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</row>
    <row r="1164" spans="4:27" x14ac:dyDescent="0.25">
      <c r="D1164" s="40"/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</row>
    <row r="1165" spans="4:27" x14ac:dyDescent="0.25">
      <c r="D1165" s="40" t="s">
        <v>556</v>
      </c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</row>
    <row r="1166" spans="4:27" x14ac:dyDescent="0.25">
      <c r="D1166" s="40" t="s">
        <v>279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</row>
    <row r="1167" spans="4:27" x14ac:dyDescent="0.25">
      <c r="D1167" s="40" t="s">
        <v>1399</v>
      </c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</row>
    <row r="1168" spans="4:27" x14ac:dyDescent="0.25">
      <c r="D1168" s="40" t="s">
        <v>1401</v>
      </c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</row>
    <row r="1169" spans="4:27" x14ac:dyDescent="0.25">
      <c r="D1169" s="40" t="s">
        <v>1404</v>
      </c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</row>
    <row r="1170" spans="4:27" x14ac:dyDescent="0.25">
      <c r="D1170" s="40" t="s">
        <v>1403</v>
      </c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</row>
    <row r="1171" spans="4:27" x14ac:dyDescent="0.25">
      <c r="D1171" s="40"/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</row>
    <row r="1172" spans="4:27" x14ac:dyDescent="0.25">
      <c r="D1172" s="40" t="s">
        <v>261</v>
      </c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</row>
    <row r="1173" spans="4:27" x14ac:dyDescent="0.25">
      <c r="D1173" s="40" t="s">
        <v>262</v>
      </c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</row>
    <row r="1174" spans="4:27" x14ac:dyDescent="0.25">
      <c r="D1174" s="40" t="s">
        <v>332</v>
      </c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</row>
    <row r="1176" spans="4:27" x14ac:dyDescent="0.25">
      <c r="D1176" s="1" t="s">
        <v>1412</v>
      </c>
    </row>
    <row r="1223" spans="2:4" x14ac:dyDescent="0.25">
      <c r="B1223" s="3">
        <v>0</v>
      </c>
      <c r="D1223" s="4" t="s">
        <v>1407</v>
      </c>
    </row>
    <row r="1224" spans="2:4" x14ac:dyDescent="0.25">
      <c r="D1224" s="42" t="s">
        <v>301</v>
      </c>
    </row>
    <row r="1225" spans="2:4" x14ac:dyDescent="0.25">
      <c r="D1225" s="38" t="s">
        <v>35</v>
      </c>
    </row>
    <row r="1317" spans="1:3" x14ac:dyDescent="0.25">
      <c r="A1317" s="2">
        <v>0</v>
      </c>
      <c r="C1317" s="4" t="s">
        <v>1413</v>
      </c>
    </row>
    <row r="1318" spans="1:3" x14ac:dyDescent="0.25">
      <c r="C1318" s="42" t="s">
        <v>302</v>
      </c>
    </row>
    <row r="1319" spans="1:3" x14ac:dyDescent="0.25">
      <c r="C1319" s="38" t="s">
        <v>35</v>
      </c>
    </row>
    <row r="1379" spans="2:4" x14ac:dyDescent="0.25">
      <c r="B1379" s="2">
        <v>0</v>
      </c>
      <c r="D1379" s="4" t="s">
        <v>578</v>
      </c>
    </row>
    <row r="1380" spans="2:4" x14ac:dyDescent="0.25">
      <c r="D1380" s="42" t="s">
        <v>302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6BEF3-8207-4E5E-AE1F-712F9919F76B}">
  <dimension ref="A2:J51"/>
  <sheetViews>
    <sheetView topLeftCell="A3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40" style="85" customWidth="1"/>
    <col min="3" max="3" width="17.28515625" style="85" bestFit="1" customWidth="1"/>
    <col min="4" max="4" width="17" style="85" bestFit="1" customWidth="1"/>
    <col min="5" max="5" width="18.8554687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8" t="s">
        <v>1378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1377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682</v>
      </c>
      <c r="B6" s="98" t="s">
        <v>683</v>
      </c>
      <c r="C6" s="98" t="s">
        <v>410</v>
      </c>
      <c r="D6" s="98" t="s">
        <v>314</v>
      </c>
      <c r="E6" s="98" t="s">
        <v>273</v>
      </c>
      <c r="F6" s="100">
        <v>45127.297916666997</v>
      </c>
      <c r="G6" s="100">
        <v>45551.625</v>
      </c>
      <c r="H6" s="98" t="s">
        <v>23</v>
      </c>
      <c r="I6" s="98" t="s">
        <v>18</v>
      </c>
      <c r="J6" s="98" t="s">
        <v>260</v>
      </c>
    </row>
    <row r="7" spans="1:10" ht="60" x14ac:dyDescent="0.25">
      <c r="A7" s="97" t="s">
        <v>687</v>
      </c>
      <c r="B7" s="97" t="s">
        <v>686</v>
      </c>
      <c r="C7" s="97" t="s">
        <v>657</v>
      </c>
      <c r="D7" s="97" t="s">
        <v>314</v>
      </c>
      <c r="E7" s="97" t="s">
        <v>273</v>
      </c>
      <c r="F7" s="102">
        <v>45127.561805555997</v>
      </c>
      <c r="G7" s="102">
        <v>45552.561805555997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89" t="s">
        <v>754</v>
      </c>
      <c r="B8" s="89" t="s">
        <v>753</v>
      </c>
      <c r="C8" s="89" t="s">
        <v>330</v>
      </c>
      <c r="D8" s="89" t="s">
        <v>314</v>
      </c>
      <c r="E8" s="89" t="s">
        <v>273</v>
      </c>
      <c r="F8" s="90">
        <v>45128.413194444001</v>
      </c>
      <c r="G8" s="90">
        <v>45553.371527777999</v>
      </c>
      <c r="H8" s="89" t="s">
        <v>23</v>
      </c>
      <c r="I8" s="89" t="s">
        <v>18</v>
      </c>
      <c r="J8" s="89" t="s">
        <v>260</v>
      </c>
    </row>
    <row r="9" spans="1:10" ht="45" x14ac:dyDescent="0.25">
      <c r="A9" s="97" t="s">
        <v>752</v>
      </c>
      <c r="B9" s="97" t="s">
        <v>751</v>
      </c>
      <c r="C9" s="97" t="s">
        <v>673</v>
      </c>
      <c r="D9" s="97" t="s">
        <v>314</v>
      </c>
      <c r="E9" s="97" t="s">
        <v>273</v>
      </c>
      <c r="F9" s="102">
        <v>45128.593055555997</v>
      </c>
      <c r="G9" s="102">
        <v>45553.551388888998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756</v>
      </c>
      <c r="B10" s="98" t="s">
        <v>757</v>
      </c>
      <c r="C10" s="98" t="s">
        <v>414</v>
      </c>
      <c r="D10" s="98" t="s">
        <v>314</v>
      </c>
      <c r="E10" s="98" t="s">
        <v>273</v>
      </c>
      <c r="F10" s="100">
        <v>45131.654861110997</v>
      </c>
      <c r="G10" s="100">
        <v>45554.613194443999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97" t="s">
        <v>759</v>
      </c>
      <c r="B11" s="97" t="s">
        <v>758</v>
      </c>
      <c r="C11" s="97" t="s">
        <v>410</v>
      </c>
      <c r="D11" s="97" t="s">
        <v>314</v>
      </c>
      <c r="E11" s="97" t="s">
        <v>273</v>
      </c>
      <c r="F11" s="102">
        <v>45132.409722222001</v>
      </c>
      <c r="G11" s="102">
        <v>45555.368055555999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8" t="s">
        <v>761</v>
      </c>
      <c r="B12" s="98" t="s">
        <v>762</v>
      </c>
      <c r="C12" s="98" t="s">
        <v>309</v>
      </c>
      <c r="D12" s="98" t="s">
        <v>314</v>
      </c>
      <c r="E12" s="98" t="s">
        <v>273</v>
      </c>
      <c r="F12" s="100">
        <v>45132.645138888998</v>
      </c>
      <c r="G12" s="100">
        <v>45555.603472221999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97" t="s">
        <v>774</v>
      </c>
      <c r="B13" s="97" t="s">
        <v>775</v>
      </c>
      <c r="C13" s="97" t="s">
        <v>584</v>
      </c>
      <c r="D13" s="97" t="s">
        <v>314</v>
      </c>
      <c r="E13" s="97" t="s">
        <v>273</v>
      </c>
      <c r="F13" s="102">
        <v>45132.676388888998</v>
      </c>
      <c r="G13" s="102">
        <v>45555.634722221999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8" t="s">
        <v>781</v>
      </c>
      <c r="B14" s="98" t="s">
        <v>780</v>
      </c>
      <c r="C14" s="98" t="s">
        <v>334</v>
      </c>
      <c r="D14" s="98" t="s">
        <v>314</v>
      </c>
      <c r="E14" s="98" t="s">
        <v>273</v>
      </c>
      <c r="F14" s="100">
        <v>45134.400694443997</v>
      </c>
      <c r="G14" s="100">
        <v>45559.359027778002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7" t="s">
        <v>790</v>
      </c>
      <c r="B15" s="97" t="s">
        <v>789</v>
      </c>
      <c r="C15" s="97" t="s">
        <v>330</v>
      </c>
      <c r="D15" s="97" t="s">
        <v>314</v>
      </c>
      <c r="E15" s="97" t="s">
        <v>273</v>
      </c>
      <c r="F15" s="102">
        <v>45134.450694444</v>
      </c>
      <c r="G15" s="102">
        <v>45559.409027777998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98" t="s">
        <v>794</v>
      </c>
      <c r="B16" s="89" t="s">
        <v>784</v>
      </c>
      <c r="C16" s="89" t="s">
        <v>414</v>
      </c>
      <c r="D16" s="89" t="s">
        <v>314</v>
      </c>
      <c r="E16" s="89" t="s">
        <v>273</v>
      </c>
      <c r="F16" s="90">
        <v>45135.425000000003</v>
      </c>
      <c r="G16" s="90">
        <v>45560.383333332997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97" t="s">
        <v>793</v>
      </c>
      <c r="B17" s="87" t="s">
        <v>785</v>
      </c>
      <c r="C17" s="87" t="s">
        <v>414</v>
      </c>
      <c r="D17" s="87" t="s">
        <v>314</v>
      </c>
      <c r="E17" s="87" t="s">
        <v>273</v>
      </c>
      <c r="F17" s="88">
        <v>45135.439583332998</v>
      </c>
      <c r="G17" s="88">
        <v>45560.397916667003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89" t="s">
        <v>799</v>
      </c>
      <c r="B18" s="89" t="s">
        <v>798</v>
      </c>
      <c r="C18" s="89" t="s">
        <v>392</v>
      </c>
      <c r="D18" s="89" t="s">
        <v>314</v>
      </c>
      <c r="E18" s="89" t="s">
        <v>273</v>
      </c>
      <c r="F18" s="90">
        <v>45138.390972221998</v>
      </c>
      <c r="G18" s="90">
        <v>45561.333333333001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801</v>
      </c>
      <c r="B19" s="87" t="s">
        <v>802</v>
      </c>
      <c r="C19" s="87" t="s">
        <v>330</v>
      </c>
      <c r="D19" s="87" t="s">
        <v>314</v>
      </c>
      <c r="E19" s="87" t="s">
        <v>273</v>
      </c>
      <c r="F19" s="88">
        <v>45138.422916666997</v>
      </c>
      <c r="G19" s="88">
        <v>45561.375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807</v>
      </c>
      <c r="B20" s="89" t="s">
        <v>803</v>
      </c>
      <c r="C20" s="89" t="s">
        <v>319</v>
      </c>
      <c r="D20" s="89" t="s">
        <v>314</v>
      </c>
      <c r="E20" s="89" t="s">
        <v>273</v>
      </c>
      <c r="F20" s="90">
        <v>45138.470138889003</v>
      </c>
      <c r="G20" s="90">
        <v>45561.416666666999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825</v>
      </c>
      <c r="B21" s="87" t="s">
        <v>826</v>
      </c>
      <c r="C21" s="87" t="s">
        <v>330</v>
      </c>
      <c r="D21" s="87" t="s">
        <v>314</v>
      </c>
      <c r="E21" s="87" t="s">
        <v>273</v>
      </c>
      <c r="F21" s="88">
        <v>45138.493750000001</v>
      </c>
      <c r="G21" s="88">
        <v>45561.445833332997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827</v>
      </c>
      <c r="B22" s="89" t="s">
        <v>824</v>
      </c>
      <c r="C22" s="89" t="s">
        <v>319</v>
      </c>
      <c r="D22" s="89" t="s">
        <v>314</v>
      </c>
      <c r="E22" s="89" t="s">
        <v>881</v>
      </c>
      <c r="F22" s="90">
        <v>45138.543055556001</v>
      </c>
      <c r="G22" s="90">
        <v>45561.541666666999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843</v>
      </c>
      <c r="B23" s="87" t="s">
        <v>844</v>
      </c>
      <c r="C23" s="87" t="s">
        <v>330</v>
      </c>
      <c r="D23" s="87" t="s">
        <v>314</v>
      </c>
      <c r="E23" s="87" t="s">
        <v>273</v>
      </c>
      <c r="F23" s="88">
        <v>45138.59375</v>
      </c>
      <c r="G23" s="88">
        <v>45561.541666666999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845</v>
      </c>
      <c r="B24" s="89" t="s">
        <v>846</v>
      </c>
      <c r="C24" s="89" t="s">
        <v>330</v>
      </c>
      <c r="D24" s="89" t="s">
        <v>314</v>
      </c>
      <c r="E24" s="89" t="s">
        <v>273</v>
      </c>
      <c r="F24" s="90">
        <v>45138.594444444003</v>
      </c>
      <c r="G24" s="90">
        <v>45561.541666666999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848</v>
      </c>
      <c r="B25" s="87" t="s">
        <v>849</v>
      </c>
      <c r="C25" s="87" t="s">
        <v>330</v>
      </c>
      <c r="D25" s="87" t="s">
        <v>314</v>
      </c>
      <c r="E25" s="87" t="s">
        <v>273</v>
      </c>
      <c r="F25" s="88">
        <v>45138.661111111003</v>
      </c>
      <c r="G25" s="88">
        <v>45561.613888888998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851</v>
      </c>
      <c r="B26" s="89" t="s">
        <v>852</v>
      </c>
      <c r="C26" s="89" t="s">
        <v>330</v>
      </c>
      <c r="D26" s="89" t="s">
        <v>314</v>
      </c>
      <c r="E26" s="89" t="s">
        <v>273</v>
      </c>
      <c r="F26" s="90">
        <v>45138.698611111002</v>
      </c>
      <c r="G26" s="90">
        <v>45561.647222222004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97" t="s">
        <v>934</v>
      </c>
      <c r="B27" s="97" t="s">
        <v>935</v>
      </c>
      <c r="C27" s="97" t="s">
        <v>1170</v>
      </c>
      <c r="D27" s="97" t="s">
        <v>314</v>
      </c>
      <c r="E27" s="97" t="s">
        <v>273</v>
      </c>
      <c r="F27" s="102">
        <v>45139.409027777998</v>
      </c>
      <c r="G27" s="102">
        <v>45562.359722221998</v>
      </c>
      <c r="H27" s="97" t="s">
        <v>23</v>
      </c>
      <c r="I27" s="97" t="s">
        <v>18</v>
      </c>
      <c r="J27" s="97" t="s">
        <v>260</v>
      </c>
    </row>
    <row r="28" spans="1:10" ht="45" x14ac:dyDescent="0.25">
      <c r="A28" s="89" t="s">
        <v>946</v>
      </c>
      <c r="B28" s="89" t="s">
        <v>947</v>
      </c>
      <c r="C28" s="89" t="s">
        <v>372</v>
      </c>
      <c r="D28" s="89" t="s">
        <v>314</v>
      </c>
      <c r="E28" s="89" t="s">
        <v>273</v>
      </c>
      <c r="F28" s="90">
        <v>45139.485416666997</v>
      </c>
      <c r="G28" s="90">
        <v>45562.429166667003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1015</v>
      </c>
      <c r="B29" s="87" t="s">
        <v>1063</v>
      </c>
      <c r="C29" s="87" t="s">
        <v>414</v>
      </c>
      <c r="D29" s="87" t="s">
        <v>314</v>
      </c>
      <c r="E29" s="87" t="s">
        <v>273</v>
      </c>
      <c r="F29" s="88">
        <v>45139.619444443997</v>
      </c>
      <c r="G29" s="88">
        <v>45562.572222221999</v>
      </c>
      <c r="H29" s="87" t="s">
        <v>23</v>
      </c>
      <c r="I29" s="87" t="s">
        <v>18</v>
      </c>
      <c r="J29" s="87" t="s">
        <v>260</v>
      </c>
    </row>
    <row r="30" spans="1:10" ht="45" x14ac:dyDescent="0.25">
      <c r="A30" s="89" t="s">
        <v>1020</v>
      </c>
      <c r="B30" s="89" t="s">
        <v>1022</v>
      </c>
      <c r="C30" s="89" t="s">
        <v>319</v>
      </c>
      <c r="D30" s="89" t="s">
        <v>314</v>
      </c>
      <c r="E30" s="89" t="s">
        <v>273</v>
      </c>
      <c r="F30" s="90">
        <v>45139.624305555997</v>
      </c>
      <c r="G30" s="90">
        <v>45562.581944443999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1024</v>
      </c>
      <c r="B31" s="87" t="s">
        <v>1023</v>
      </c>
      <c r="C31" s="87" t="s">
        <v>319</v>
      </c>
      <c r="D31" s="87" t="s">
        <v>314</v>
      </c>
      <c r="E31" s="87" t="s">
        <v>273</v>
      </c>
      <c r="F31" s="88">
        <v>45139.626388889003</v>
      </c>
      <c r="G31" s="88">
        <v>45562.583333333001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1036</v>
      </c>
      <c r="B32" s="89" t="s">
        <v>1035</v>
      </c>
      <c r="C32" s="89" t="s">
        <v>414</v>
      </c>
      <c r="D32" s="89" t="s">
        <v>314</v>
      </c>
      <c r="E32" s="89" t="s">
        <v>273</v>
      </c>
      <c r="F32" s="90">
        <v>45139.672222221998</v>
      </c>
      <c r="G32" s="90">
        <v>45562.625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1060</v>
      </c>
      <c r="B33" s="87" t="s">
        <v>1059</v>
      </c>
      <c r="C33" s="87" t="s">
        <v>392</v>
      </c>
      <c r="D33" s="87" t="s">
        <v>314</v>
      </c>
      <c r="E33" s="87" t="s">
        <v>273</v>
      </c>
      <c r="F33" s="88">
        <v>45140.444444444001</v>
      </c>
      <c r="G33" s="88">
        <v>45565.388888889</v>
      </c>
      <c r="H33" s="87" t="s">
        <v>23</v>
      </c>
      <c r="I33" s="87" t="s">
        <v>18</v>
      </c>
      <c r="J33" s="87" t="s">
        <v>260</v>
      </c>
    </row>
    <row r="34" spans="1:10" ht="45" x14ac:dyDescent="0.25">
      <c r="A34" s="89" t="s">
        <v>1155</v>
      </c>
      <c r="B34" s="89" t="s">
        <v>1142</v>
      </c>
      <c r="C34" s="89" t="s">
        <v>410</v>
      </c>
      <c r="D34" s="89" t="s">
        <v>314</v>
      </c>
      <c r="E34" s="89" t="s">
        <v>273</v>
      </c>
      <c r="F34" s="90">
        <v>45140.689583332998</v>
      </c>
      <c r="G34" s="90">
        <v>45565.625</v>
      </c>
      <c r="H34" s="89" t="s">
        <v>23</v>
      </c>
      <c r="I34" s="89" t="s">
        <v>18</v>
      </c>
      <c r="J34" s="89" t="s">
        <v>260</v>
      </c>
    </row>
    <row r="35" spans="1:10" ht="45" x14ac:dyDescent="0.25">
      <c r="A35" s="87" t="s">
        <v>1156</v>
      </c>
      <c r="B35" s="87" t="s">
        <v>1169</v>
      </c>
      <c r="C35" s="87" t="s">
        <v>319</v>
      </c>
      <c r="D35" s="87" t="s">
        <v>314</v>
      </c>
      <c r="E35" s="87" t="s">
        <v>273</v>
      </c>
      <c r="F35" s="88">
        <v>45140.690277777998</v>
      </c>
      <c r="G35" s="88">
        <v>45565.630555556003</v>
      </c>
      <c r="H35" s="87" t="s">
        <v>23</v>
      </c>
      <c r="I35" s="87" t="s">
        <v>18</v>
      </c>
      <c r="J35" s="87" t="s">
        <v>260</v>
      </c>
    </row>
    <row r="36" spans="1:10" ht="45" x14ac:dyDescent="0.25">
      <c r="A36" s="89" t="s">
        <v>1153</v>
      </c>
      <c r="B36" s="89" t="s">
        <v>1168</v>
      </c>
      <c r="C36" s="89" t="s">
        <v>392</v>
      </c>
      <c r="D36" s="89" t="s">
        <v>314</v>
      </c>
      <c r="E36" s="89" t="s">
        <v>273</v>
      </c>
      <c r="F36" s="90">
        <v>45140.694444444001</v>
      </c>
      <c r="G36" s="90">
        <v>45565.638888889</v>
      </c>
      <c r="H36" s="89" t="s">
        <v>23</v>
      </c>
      <c r="I36" s="89" t="s">
        <v>18</v>
      </c>
      <c r="J36" s="89" t="s">
        <v>260</v>
      </c>
    </row>
    <row r="37" spans="1:10" ht="45" x14ac:dyDescent="0.25">
      <c r="A37" s="87" t="s">
        <v>1176</v>
      </c>
      <c r="B37" s="87" t="s">
        <v>1376</v>
      </c>
      <c r="C37" s="87" t="s">
        <v>319</v>
      </c>
      <c r="D37" s="87" t="s">
        <v>314</v>
      </c>
      <c r="E37" s="87" t="s">
        <v>273</v>
      </c>
      <c r="F37" s="88">
        <v>45141.388194444</v>
      </c>
      <c r="G37" s="88">
        <v>45566.333333333001</v>
      </c>
      <c r="H37" s="87" t="s">
        <v>23</v>
      </c>
      <c r="I37" s="87" t="s">
        <v>18</v>
      </c>
      <c r="J37" s="87" t="s">
        <v>260</v>
      </c>
    </row>
    <row r="38" spans="1:10" ht="45" x14ac:dyDescent="0.25">
      <c r="A38" s="89" t="s">
        <v>1177</v>
      </c>
      <c r="B38" s="89" t="s">
        <v>1179</v>
      </c>
      <c r="C38" s="89" t="s">
        <v>309</v>
      </c>
      <c r="D38" s="89" t="s">
        <v>314</v>
      </c>
      <c r="E38" s="89" t="s">
        <v>273</v>
      </c>
      <c r="F38" s="90">
        <v>45141.392361111</v>
      </c>
      <c r="G38" s="90">
        <v>45566.333333333001</v>
      </c>
      <c r="H38" s="89" t="s">
        <v>23</v>
      </c>
      <c r="I38" s="89" t="s">
        <v>18</v>
      </c>
      <c r="J38" s="89" t="s">
        <v>260</v>
      </c>
    </row>
    <row r="39" spans="1:10" ht="45" x14ac:dyDescent="0.25">
      <c r="A39" s="87" t="s">
        <v>1180</v>
      </c>
      <c r="B39" s="87" t="s">
        <v>1181</v>
      </c>
      <c r="C39" s="87" t="s">
        <v>330</v>
      </c>
      <c r="D39" s="87" t="s">
        <v>314</v>
      </c>
      <c r="E39" s="87" t="s">
        <v>273</v>
      </c>
      <c r="F39" s="88">
        <v>45141.400694443997</v>
      </c>
      <c r="G39" s="88">
        <v>45566.343055555997</v>
      </c>
      <c r="H39" s="87" t="s">
        <v>23</v>
      </c>
      <c r="I39" s="87" t="s">
        <v>18</v>
      </c>
      <c r="J39" s="87" t="s">
        <v>255</v>
      </c>
    </row>
    <row r="40" spans="1:10" ht="105" x14ac:dyDescent="0.25">
      <c r="A40" s="96" t="s">
        <v>1375</v>
      </c>
      <c r="B40" s="96" t="s">
        <v>1208</v>
      </c>
      <c r="C40" s="96" t="s">
        <v>392</v>
      </c>
      <c r="D40" s="96" t="s">
        <v>314</v>
      </c>
      <c r="E40" s="96" t="s">
        <v>273</v>
      </c>
      <c r="F40" s="101">
        <v>45141.465277777999</v>
      </c>
      <c r="G40" s="101">
        <v>45566.416666666999</v>
      </c>
      <c r="H40" s="96" t="s">
        <v>23</v>
      </c>
      <c r="I40" s="96" t="s">
        <v>18</v>
      </c>
      <c r="J40" s="96" t="s">
        <v>255</v>
      </c>
    </row>
    <row r="41" spans="1:10" ht="90" x14ac:dyDescent="0.25">
      <c r="A41" s="99" t="s">
        <v>1374</v>
      </c>
      <c r="B41" s="96" t="s">
        <v>1373</v>
      </c>
      <c r="C41" s="93"/>
      <c r="D41" s="93"/>
      <c r="E41" s="93"/>
      <c r="F41" s="95"/>
      <c r="G41" s="95"/>
      <c r="H41" s="93"/>
      <c r="I41" s="93"/>
      <c r="J41" s="93"/>
    </row>
    <row r="42" spans="1:10" ht="90" x14ac:dyDescent="0.25">
      <c r="A42" s="87" t="s">
        <v>1374</v>
      </c>
      <c r="B42" s="87" t="s">
        <v>1373</v>
      </c>
      <c r="C42" s="87" t="s">
        <v>1372</v>
      </c>
      <c r="D42" s="87" t="s">
        <v>314</v>
      </c>
      <c r="E42" s="87" t="s">
        <v>273</v>
      </c>
      <c r="F42" s="88">
        <v>45141.477083332997</v>
      </c>
      <c r="G42" s="88">
        <v>45566.416666666999</v>
      </c>
      <c r="H42" s="87" t="s">
        <v>23</v>
      </c>
      <c r="I42" s="87" t="s">
        <v>18</v>
      </c>
      <c r="J42" s="87" t="s">
        <v>255</v>
      </c>
    </row>
    <row r="43" spans="1:10" ht="45" x14ac:dyDescent="0.25">
      <c r="A43" s="89" t="s">
        <v>1371</v>
      </c>
      <c r="B43" s="89" t="s">
        <v>1209</v>
      </c>
      <c r="C43" s="89" t="s">
        <v>319</v>
      </c>
      <c r="D43" s="89" t="s">
        <v>314</v>
      </c>
      <c r="E43" s="89" t="s">
        <v>273</v>
      </c>
      <c r="F43" s="90">
        <v>45141.477777777996</v>
      </c>
      <c r="G43" s="90">
        <v>45566.416666666999</v>
      </c>
      <c r="H43" s="89" t="s">
        <v>23</v>
      </c>
      <c r="I43" s="89" t="s">
        <v>18</v>
      </c>
      <c r="J43" s="89" t="s">
        <v>255</v>
      </c>
    </row>
    <row r="44" spans="1:10" ht="45" x14ac:dyDescent="0.25">
      <c r="A44" s="87" t="s">
        <v>1315</v>
      </c>
      <c r="B44" s="87" t="s">
        <v>1370</v>
      </c>
      <c r="C44" s="87" t="s">
        <v>414</v>
      </c>
      <c r="D44" s="87" t="s">
        <v>314</v>
      </c>
      <c r="E44" s="87" t="s">
        <v>273</v>
      </c>
      <c r="F44" s="88">
        <v>45141.588194443997</v>
      </c>
      <c r="G44" s="88">
        <v>45566.541666666999</v>
      </c>
      <c r="H44" s="87" t="s">
        <v>23</v>
      </c>
      <c r="I44" s="87" t="s">
        <v>18</v>
      </c>
      <c r="J44" s="87" t="s">
        <v>260</v>
      </c>
    </row>
    <row r="46" spans="1:10" ht="30" x14ac:dyDescent="0.25">
      <c r="A46" s="93" t="s">
        <v>1395</v>
      </c>
      <c r="B46" s="93" t="s">
        <v>1396</v>
      </c>
      <c r="C46" s="93"/>
      <c r="D46" s="93"/>
      <c r="E46" s="93"/>
      <c r="F46" s="95"/>
      <c r="G46" s="95"/>
      <c r="H46" s="93"/>
      <c r="I46" s="93"/>
      <c r="J46" s="94" t="s">
        <v>323</v>
      </c>
    </row>
    <row r="47" spans="1:10" ht="45" x14ac:dyDescent="0.25">
      <c r="A47" s="93" t="s">
        <v>1406</v>
      </c>
      <c r="B47" s="93" t="s">
        <v>1405</v>
      </c>
      <c r="C47" s="93"/>
      <c r="D47" s="93"/>
      <c r="E47" s="93"/>
      <c r="F47" s="95"/>
      <c r="G47" s="95"/>
      <c r="H47" s="93"/>
      <c r="I47" s="93"/>
      <c r="J47" s="94" t="s">
        <v>323</v>
      </c>
    </row>
    <row r="48" spans="1:10" x14ac:dyDescent="0.25">
      <c r="A48" s="93"/>
      <c r="B48" s="93"/>
      <c r="C48" s="93"/>
      <c r="D48" s="93"/>
      <c r="E48" s="93"/>
      <c r="F48" s="95"/>
      <c r="G48" s="95"/>
      <c r="H48" s="93"/>
      <c r="I48" s="93"/>
      <c r="J48" s="94" t="s">
        <v>323</v>
      </c>
    </row>
    <row r="49" spans="1:10" x14ac:dyDescent="0.25">
      <c r="A49" s="93"/>
      <c r="B49" s="93"/>
      <c r="C49" s="93"/>
      <c r="D49" s="93"/>
      <c r="E49" s="93"/>
      <c r="F49" s="95"/>
      <c r="G49" s="95"/>
      <c r="H49" s="93"/>
      <c r="I49" s="93"/>
      <c r="J49" s="94" t="s">
        <v>323</v>
      </c>
    </row>
    <row r="50" spans="1:10" x14ac:dyDescent="0.25">
      <c r="A50" s="93"/>
      <c r="B50" s="93"/>
      <c r="C50" s="93"/>
      <c r="D50" s="93"/>
      <c r="E50" s="93"/>
      <c r="F50" s="95"/>
      <c r="G50" s="95"/>
      <c r="H50" s="93"/>
      <c r="I50" s="93"/>
      <c r="J50" s="94" t="s">
        <v>323</v>
      </c>
    </row>
    <row r="51" spans="1:10" x14ac:dyDescent="0.25">
      <c r="A51" s="93"/>
      <c r="B51" s="93"/>
      <c r="C51" s="93"/>
      <c r="D51" s="93"/>
      <c r="E51" s="93"/>
      <c r="F51" s="95"/>
      <c r="G51" s="95"/>
      <c r="H51" s="93"/>
      <c r="I51" s="93"/>
      <c r="J51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FA44C-CE24-4242-A0FB-F37269CF4547}">
  <dimension ref="B2:BK984"/>
  <sheetViews>
    <sheetView topLeftCell="A380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866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868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2:4" x14ac:dyDescent="0.25">
      <c r="D50" s="1" t="s">
        <v>1419</v>
      </c>
    </row>
    <row r="55" spans="2:4" x14ac:dyDescent="0.25">
      <c r="B55" s="3">
        <v>0</v>
      </c>
      <c r="D55" s="4" t="s">
        <v>1407</v>
      </c>
    </row>
    <row r="56" spans="2:4" x14ac:dyDescent="0.25">
      <c r="D56" s="42" t="s">
        <v>303</v>
      </c>
    </row>
    <row r="58" spans="2:4" x14ac:dyDescent="0.25">
      <c r="D58" s="1" t="s">
        <v>1405</v>
      </c>
    </row>
    <row r="89" spans="4:4" x14ac:dyDescent="0.25">
      <c r="D89" s="1" t="s">
        <v>1408</v>
      </c>
    </row>
    <row r="98" spans="4:42" x14ac:dyDescent="0.25">
      <c r="AP98" s="1" t="s">
        <v>1409</v>
      </c>
    </row>
    <row r="99" spans="4:42" x14ac:dyDescent="0.25">
      <c r="AP99" s="1" t="s">
        <v>1410</v>
      </c>
    </row>
    <row r="111" spans="4:42" x14ac:dyDescent="0.25">
      <c r="D111" s="4" t="s">
        <v>865</v>
      </c>
    </row>
    <row r="113" spans="2:63" x14ac:dyDescent="0.25">
      <c r="D113" s="39" t="s">
        <v>341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364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9" t="s">
        <v>345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59" t="s">
        <v>393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59" t="s">
        <v>443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1" t="s">
        <v>551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1" t="s">
        <v>346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1" t="s">
        <v>552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459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1114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1110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537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0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0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363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59" t="s">
        <v>351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</row>
    <row r="150" spans="2:63" x14ac:dyDescent="0.25">
      <c r="D150" s="59" t="s">
        <v>394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</row>
    <row r="151" spans="2:63" x14ac:dyDescent="0.25">
      <c r="D151" s="59" t="s">
        <v>441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</row>
    <row r="152" spans="2:63" x14ac:dyDescent="0.25">
      <c r="D152" s="61" t="s">
        <v>553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352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554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39" t="s">
        <v>458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445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419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539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1418</v>
      </c>
    </row>
    <row r="213" spans="2:4" x14ac:dyDescent="0.25">
      <c r="B213" s="3">
        <v>0</v>
      </c>
      <c r="D213" s="49" t="s">
        <v>1413</v>
      </c>
    </row>
    <row r="214" spans="2:4" x14ac:dyDescent="0.25">
      <c r="D214" s="42" t="s">
        <v>301</v>
      </c>
    </row>
    <row r="215" spans="2:4" x14ac:dyDescent="0.25">
      <c r="D215" s="103" t="s">
        <v>1421</v>
      </c>
    </row>
    <row r="217" spans="2:4" x14ac:dyDescent="0.25">
      <c r="D217" s="1" t="s">
        <v>1411</v>
      </c>
    </row>
    <row r="268" spans="4:4" x14ac:dyDescent="0.25">
      <c r="D268" s="4" t="s">
        <v>865</v>
      </c>
    </row>
    <row r="270" spans="4:4" x14ac:dyDescent="0.25">
      <c r="D270" s="1" t="s">
        <v>1422</v>
      </c>
    </row>
    <row r="308" spans="2:4" x14ac:dyDescent="0.25">
      <c r="B308" s="3">
        <v>0</v>
      </c>
      <c r="D308" s="4" t="s">
        <v>1435</v>
      </c>
    </row>
    <row r="309" spans="2:4" x14ac:dyDescent="0.25">
      <c r="D309" s="42" t="s">
        <v>301</v>
      </c>
    </row>
    <row r="311" spans="2:4" x14ac:dyDescent="0.25">
      <c r="D311" s="1" t="s">
        <v>36</v>
      </c>
    </row>
    <row r="312" spans="2:4" x14ac:dyDescent="0.25">
      <c r="D312" s="37" t="s">
        <v>1437</v>
      </c>
    </row>
    <row r="314" spans="2:4" x14ac:dyDescent="0.25">
      <c r="D314" s="1" t="s">
        <v>1423</v>
      </c>
    </row>
    <row r="359" spans="4:55" x14ac:dyDescent="0.25">
      <c r="AX359" s="4" t="s">
        <v>1424</v>
      </c>
    </row>
    <row r="362" spans="4:55" x14ac:dyDescent="0.25">
      <c r="D362" s="39" t="s">
        <v>1425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X362" s="39" t="s">
        <v>1429</v>
      </c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</row>
    <row r="363" spans="4:55" x14ac:dyDescent="0.25">
      <c r="D363" s="39" t="s">
        <v>322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X363" s="39" t="s">
        <v>1430</v>
      </c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</row>
    <row r="364" spans="4:55" x14ac:dyDescent="0.25">
      <c r="D364" s="39" t="s">
        <v>1426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</row>
    <row r="365" spans="4:55" x14ac:dyDescent="0.25">
      <c r="D365" s="39" t="s">
        <v>379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</row>
    <row r="366" spans="4:55" x14ac:dyDescent="0.25">
      <c r="D366" s="39" t="s">
        <v>1427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</row>
    <row r="367" spans="4:55" x14ac:dyDescent="0.25">
      <c r="D367" s="39" t="s">
        <v>367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</row>
    <row r="368" spans="4:55" x14ac:dyDescent="0.25">
      <c r="D368" s="39" t="s">
        <v>327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</row>
    <row r="369" spans="4:21" x14ac:dyDescent="0.25">
      <c r="D369" s="39" t="s">
        <v>1428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</row>
    <row r="370" spans="4:21" x14ac:dyDescent="0.25">
      <c r="D370" s="39" t="s">
        <v>257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</row>
    <row r="371" spans="4:21" x14ac:dyDescent="0.25">
      <c r="D371" s="39" t="s">
        <v>313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</row>
    <row r="372" spans="4:21" x14ac:dyDescent="0.25">
      <c r="D372" s="39" t="s">
        <v>276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</row>
    <row r="373" spans="4:21" x14ac:dyDescent="0.25">
      <c r="D373" s="39" t="s">
        <v>316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</row>
    <row r="374" spans="4:21" x14ac:dyDescent="0.25">
      <c r="D374" s="39" t="s">
        <v>317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</row>
    <row r="375" spans="4:21" x14ac:dyDescent="0.25">
      <c r="D375" s="39" t="s">
        <v>1431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</row>
    <row r="376" spans="4:21" x14ac:dyDescent="0.25">
      <c r="D376" s="39" t="s">
        <v>1432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</row>
    <row r="377" spans="4:21" x14ac:dyDescent="0.25">
      <c r="D377" s="39" t="s">
        <v>1433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</row>
    <row r="379" spans="4:21" x14ac:dyDescent="0.25">
      <c r="D379" s="1" t="s">
        <v>1438</v>
      </c>
    </row>
    <row r="415" spans="2:4" x14ac:dyDescent="0.25">
      <c r="B415" s="3">
        <v>0</v>
      </c>
      <c r="D415" s="4" t="s">
        <v>1441</v>
      </c>
    </row>
    <row r="416" spans="2:4" x14ac:dyDescent="0.25">
      <c r="D416" s="42" t="s">
        <v>301</v>
      </c>
    </row>
    <row r="418" spans="4:42" x14ac:dyDescent="0.25">
      <c r="D418" s="1" t="s">
        <v>1439</v>
      </c>
    </row>
    <row r="423" spans="4:42" x14ac:dyDescent="0.25">
      <c r="AP423" s="1" t="s">
        <v>1445</v>
      </c>
    </row>
    <row r="425" spans="4:42" x14ac:dyDescent="0.25">
      <c r="AP425" s="65" t="s">
        <v>1442</v>
      </c>
    </row>
    <row r="426" spans="4:42" x14ac:dyDescent="0.25">
      <c r="AP426" s="66" t="s">
        <v>1443</v>
      </c>
    </row>
    <row r="427" spans="4:42" x14ac:dyDescent="0.25">
      <c r="AP427" s="66"/>
    </row>
    <row r="428" spans="4:42" x14ac:dyDescent="0.25">
      <c r="AP428" s="65" t="s">
        <v>1444</v>
      </c>
    </row>
    <row r="429" spans="4:42" x14ac:dyDescent="0.25">
      <c r="AP429" s="66" t="s">
        <v>1443</v>
      </c>
    </row>
    <row r="431" spans="4:42" x14ac:dyDescent="0.25">
      <c r="AP431" s="1" t="s">
        <v>1446</v>
      </c>
    </row>
    <row r="433" spans="4:42" x14ac:dyDescent="0.25">
      <c r="AP433" s="65" t="s">
        <v>1447</v>
      </c>
    </row>
    <row r="434" spans="4:42" x14ac:dyDescent="0.25">
      <c r="AP434" s="66" t="s">
        <v>1443</v>
      </c>
    </row>
    <row r="435" spans="4:42" x14ac:dyDescent="0.25">
      <c r="AP435" s="63"/>
    </row>
    <row r="436" spans="4:42" x14ac:dyDescent="0.25">
      <c r="AP436" s="65" t="s">
        <v>1448</v>
      </c>
    </row>
    <row r="437" spans="4:42" x14ac:dyDescent="0.25">
      <c r="AP437" s="66" t="s">
        <v>1443</v>
      </c>
    </row>
    <row r="438" spans="4:42" x14ac:dyDescent="0.25">
      <c r="AP438" s="63"/>
    </row>
    <row r="439" spans="4:42" x14ac:dyDescent="0.25">
      <c r="AP439" s="65" t="s">
        <v>1449</v>
      </c>
    </row>
    <row r="440" spans="4:42" x14ac:dyDescent="0.25">
      <c r="AP440" s="66" t="s">
        <v>1450</v>
      </c>
    </row>
    <row r="441" spans="4:42" x14ac:dyDescent="0.25">
      <c r="AP441" s="66"/>
    </row>
    <row r="442" spans="4:42" x14ac:dyDescent="0.25">
      <c r="AP442" s="63"/>
    </row>
    <row r="443" spans="4:42" x14ac:dyDescent="0.25">
      <c r="AP443" s="65" t="s">
        <v>1451</v>
      </c>
    </row>
    <row r="444" spans="4:42" x14ac:dyDescent="0.25">
      <c r="AP444" s="66" t="s">
        <v>1443</v>
      </c>
    </row>
    <row r="448" spans="4:42" x14ac:dyDescent="0.25">
      <c r="D448" s="1" t="s">
        <v>1462</v>
      </c>
    </row>
    <row r="464" spans="51:59" x14ac:dyDescent="0.25">
      <c r="AY464" s="1" t="s">
        <v>527</v>
      </c>
      <c r="BG464" s="1" t="s">
        <v>526</v>
      </c>
    </row>
    <row r="465" spans="4:59" x14ac:dyDescent="0.25">
      <c r="AY465" s="1" t="s">
        <v>1469</v>
      </c>
      <c r="BG465" s="1" t="s">
        <v>1463</v>
      </c>
    </row>
    <row r="466" spans="4:59" x14ac:dyDescent="0.25">
      <c r="AY466" s="1" t="s">
        <v>1470</v>
      </c>
      <c r="BG466" s="1" t="s">
        <v>1464</v>
      </c>
    </row>
    <row r="467" spans="4:59" x14ac:dyDescent="0.25">
      <c r="AY467" s="1" t="s">
        <v>1471</v>
      </c>
      <c r="BG467" s="1" t="s">
        <v>1467</v>
      </c>
    </row>
    <row r="468" spans="4:59" x14ac:dyDescent="0.25">
      <c r="AY468" s="1" t="s">
        <v>1472</v>
      </c>
      <c r="BG468" s="1" t="s">
        <v>1466</v>
      </c>
    </row>
    <row r="469" spans="4:59" x14ac:dyDescent="0.25">
      <c r="AY469" s="1" t="s">
        <v>1473</v>
      </c>
      <c r="BG469" s="1" t="s">
        <v>1465</v>
      </c>
    </row>
    <row r="470" spans="4:59" x14ac:dyDescent="0.25">
      <c r="AY470" s="1" t="s">
        <v>1474</v>
      </c>
      <c r="BG470" s="1" t="s">
        <v>1468</v>
      </c>
    </row>
    <row r="472" spans="4:59" x14ac:dyDescent="0.25">
      <c r="D472" s="1" t="s">
        <v>1479</v>
      </c>
    </row>
    <row r="500" spans="4:4" x14ac:dyDescent="0.25">
      <c r="D500" s="1" t="s">
        <v>1533</v>
      </c>
    </row>
    <row r="541" spans="2:4" x14ac:dyDescent="0.25">
      <c r="B541" s="3">
        <v>0</v>
      </c>
      <c r="D541" s="4" t="s">
        <v>1478</v>
      </c>
    </row>
    <row r="542" spans="2:4" x14ac:dyDescent="0.25">
      <c r="D542" s="42" t="s">
        <v>301</v>
      </c>
    </row>
    <row r="544" spans="2:4" x14ac:dyDescent="0.25">
      <c r="D544" s="1" t="s">
        <v>639</v>
      </c>
    </row>
    <row r="558" spans="42:42" x14ac:dyDescent="0.25">
      <c r="AP558" s="65" t="s">
        <v>1452</v>
      </c>
    </row>
    <row r="559" spans="42:42" x14ac:dyDescent="0.25">
      <c r="AP559" s="66" t="s">
        <v>1453</v>
      </c>
    </row>
    <row r="560" spans="42:42" x14ac:dyDescent="0.25">
      <c r="AP560" s="66" t="s">
        <v>1454</v>
      </c>
    </row>
    <row r="561" spans="4:42" x14ac:dyDescent="0.25">
      <c r="AP561" s="66" t="s">
        <v>1455</v>
      </c>
    </row>
    <row r="562" spans="4:42" x14ac:dyDescent="0.25">
      <c r="AP562" s="66" t="s">
        <v>1456</v>
      </c>
    </row>
    <row r="563" spans="4:42" x14ac:dyDescent="0.25">
      <c r="AP563" s="66"/>
    </row>
    <row r="564" spans="4:42" x14ac:dyDescent="0.25">
      <c r="AP564" s="65" t="s">
        <v>1457</v>
      </c>
    </row>
    <row r="565" spans="4:42" x14ac:dyDescent="0.25">
      <c r="AP565" s="66" t="s">
        <v>1458</v>
      </c>
    </row>
    <row r="566" spans="4:42" x14ac:dyDescent="0.25">
      <c r="AP566" s="66" t="s">
        <v>1459</v>
      </c>
    </row>
    <row r="567" spans="4:42" x14ac:dyDescent="0.25">
      <c r="AP567" s="66" t="s">
        <v>1460</v>
      </c>
    </row>
    <row r="568" spans="4:42" x14ac:dyDescent="0.25">
      <c r="AP568" s="66" t="s">
        <v>1461</v>
      </c>
    </row>
    <row r="575" spans="4:42" x14ac:dyDescent="0.25">
      <c r="D575" s="1" t="s">
        <v>640</v>
      </c>
    </row>
    <row r="593" spans="51:51" x14ac:dyDescent="0.25">
      <c r="AY593" s="1" t="s">
        <v>1475</v>
      </c>
    </row>
    <row r="594" spans="51:51" x14ac:dyDescent="0.25">
      <c r="AY594" s="1" t="s">
        <v>1476</v>
      </c>
    </row>
    <row r="667" spans="2:4" x14ac:dyDescent="0.25">
      <c r="B667" s="2">
        <v>0</v>
      </c>
      <c r="D667" s="4" t="s">
        <v>668</v>
      </c>
    </row>
    <row r="668" spans="2:4" x14ac:dyDescent="0.25">
      <c r="D668" s="42" t="s">
        <v>302</v>
      </c>
    </row>
    <row r="670" spans="2:4" x14ac:dyDescent="0.25">
      <c r="D670" s="1" t="s">
        <v>1501</v>
      </c>
    </row>
    <row r="671" spans="2:4" x14ac:dyDescent="0.25">
      <c r="D671" s="1" t="s">
        <v>1106</v>
      </c>
    </row>
    <row r="672" spans="2:4" x14ac:dyDescent="0.25">
      <c r="D672" s="1" t="s">
        <v>658</v>
      </c>
    </row>
    <row r="674" spans="4:38" x14ac:dyDescent="0.25">
      <c r="D674" s="1" t="s">
        <v>1502</v>
      </c>
    </row>
    <row r="675" spans="4:38" x14ac:dyDescent="0.25">
      <c r="D675" s="1" t="s">
        <v>1503</v>
      </c>
    </row>
    <row r="677" spans="4:38" x14ac:dyDescent="0.25">
      <c r="D677" s="4" t="s">
        <v>1482</v>
      </c>
    </row>
    <row r="679" spans="4:38" x14ac:dyDescent="0.25">
      <c r="D679" s="63">
        <v>425180</v>
      </c>
      <c r="E679" s="63">
        <v>6247</v>
      </c>
      <c r="F679" s="109">
        <v>45167</v>
      </c>
      <c r="G679" s="63">
        <v>10000000</v>
      </c>
      <c r="H679" s="63">
        <v>10800000</v>
      </c>
      <c r="I679" s="63">
        <v>0</v>
      </c>
      <c r="J679" s="63" t="s">
        <v>430</v>
      </c>
      <c r="K679" s="63" t="s">
        <v>430</v>
      </c>
      <c r="L679" s="63" t="s">
        <v>430</v>
      </c>
      <c r="M679" s="63" t="s">
        <v>430</v>
      </c>
      <c r="N679" s="63">
        <v>1100000</v>
      </c>
      <c r="O679" s="63" t="b">
        <v>1</v>
      </c>
      <c r="P679" s="63">
        <v>200000</v>
      </c>
      <c r="Q679" s="63" t="b">
        <v>0</v>
      </c>
      <c r="R679" s="63" t="s">
        <v>430</v>
      </c>
      <c r="S679" s="63" t="b">
        <v>0</v>
      </c>
      <c r="T679" s="63"/>
      <c r="U679" s="63"/>
      <c r="V679" s="63" t="b">
        <v>0</v>
      </c>
      <c r="W679" s="63" t="s">
        <v>430</v>
      </c>
      <c r="X679" s="63">
        <v>0</v>
      </c>
      <c r="Y679" s="63" t="s">
        <v>430</v>
      </c>
      <c r="Z679" s="63" t="s">
        <v>430</v>
      </c>
      <c r="AA679" s="63" t="s">
        <v>430</v>
      </c>
      <c r="AB679" s="109">
        <v>45108</v>
      </c>
      <c r="AC679" s="109">
        <v>45138</v>
      </c>
      <c r="AD679" s="63" t="s">
        <v>1480</v>
      </c>
      <c r="AE679" s="109">
        <v>45145.676874999997</v>
      </c>
      <c r="AF679" s="63" t="s">
        <v>1481</v>
      </c>
      <c r="AG679" s="63" t="s">
        <v>430</v>
      </c>
      <c r="AH679" s="63"/>
      <c r="AI679" s="63">
        <v>0</v>
      </c>
      <c r="AJ679" s="63">
        <v>0</v>
      </c>
      <c r="AK679" s="63" t="s">
        <v>430</v>
      </c>
    </row>
    <row r="680" spans="4:38" x14ac:dyDescent="0.25">
      <c r="D680" s="63">
        <v>425181</v>
      </c>
      <c r="E680" s="63">
        <v>6295</v>
      </c>
      <c r="F680" s="109">
        <v>45167</v>
      </c>
      <c r="G680" s="63">
        <v>7540000</v>
      </c>
      <c r="H680" s="63">
        <v>8143200</v>
      </c>
      <c r="I680" s="63">
        <v>0</v>
      </c>
      <c r="J680" s="63" t="s">
        <v>430</v>
      </c>
      <c r="K680" s="63" t="s">
        <v>430</v>
      </c>
      <c r="L680" s="63" t="s">
        <v>430</v>
      </c>
      <c r="M680" s="63" t="s">
        <v>430</v>
      </c>
      <c r="N680" s="63">
        <v>829400</v>
      </c>
      <c r="O680" s="63" t="b">
        <v>1</v>
      </c>
      <c r="P680" s="63">
        <v>150800</v>
      </c>
      <c r="Q680" s="63" t="b">
        <v>0</v>
      </c>
      <c r="R680" s="63" t="s">
        <v>430</v>
      </c>
      <c r="S680" s="63" t="b">
        <v>0</v>
      </c>
      <c r="T680" s="63"/>
      <c r="U680" s="63"/>
      <c r="V680" s="63" t="b">
        <v>0</v>
      </c>
      <c r="W680" s="63" t="s">
        <v>430</v>
      </c>
      <c r="X680" s="63">
        <v>0</v>
      </c>
      <c r="Y680" s="63" t="s">
        <v>430</v>
      </c>
      <c r="Z680" s="63" t="s">
        <v>430</v>
      </c>
      <c r="AA680" s="63" t="s">
        <v>430</v>
      </c>
      <c r="AB680" s="109">
        <v>45108</v>
      </c>
      <c r="AC680" s="109">
        <v>45137</v>
      </c>
      <c r="AD680" s="63" t="s">
        <v>1480</v>
      </c>
      <c r="AE680" s="109">
        <v>45145.676874999997</v>
      </c>
      <c r="AF680" s="63" t="s">
        <v>1481</v>
      </c>
      <c r="AG680" s="63" t="s">
        <v>430</v>
      </c>
      <c r="AH680" s="63">
        <v>0</v>
      </c>
      <c r="AI680" s="63" t="s">
        <v>430</v>
      </c>
      <c r="AJ680" s="63" t="s">
        <v>430</v>
      </c>
      <c r="AK680" s="63" t="s">
        <v>430</v>
      </c>
    </row>
    <row r="682" spans="4:38" x14ac:dyDescent="0.25">
      <c r="D682" s="39" t="s">
        <v>341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</row>
    <row r="683" spans="4:38" x14ac:dyDescent="0.25">
      <c r="D683" s="39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</row>
    <row r="684" spans="4:38" x14ac:dyDescent="0.25">
      <c r="D684" s="39" t="s">
        <v>37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</row>
    <row r="685" spans="4:38" x14ac:dyDescent="0.25">
      <c r="D685" s="39" t="s">
        <v>335</v>
      </c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</row>
    <row r="686" spans="4:38" x14ac:dyDescent="0.25">
      <c r="D686" s="33" t="s">
        <v>364</v>
      </c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</row>
    <row r="687" spans="4:38" x14ac:dyDescent="0.25">
      <c r="D687" s="39" t="s">
        <v>380</v>
      </c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</row>
    <row r="688" spans="4:38" x14ac:dyDescent="0.25">
      <c r="D688" s="39" t="s">
        <v>345</v>
      </c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</row>
    <row r="689" spans="4:38" x14ac:dyDescent="0.25">
      <c r="D689" s="39" t="s">
        <v>393</v>
      </c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</row>
    <row r="690" spans="4:38" x14ac:dyDescent="0.25">
      <c r="D690" s="39" t="s">
        <v>443</v>
      </c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</row>
    <row r="691" spans="4:38" x14ac:dyDescent="0.25">
      <c r="D691" s="39" t="s">
        <v>551</v>
      </c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</row>
    <row r="692" spans="4:38" x14ac:dyDescent="0.25">
      <c r="D692" s="39" t="s">
        <v>346</v>
      </c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</row>
    <row r="693" spans="4:38" x14ac:dyDescent="0.25">
      <c r="D693" s="39" t="s">
        <v>552</v>
      </c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</row>
    <row r="694" spans="4:38" x14ac:dyDescent="0.25">
      <c r="D694" s="39" t="s">
        <v>459</v>
      </c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</row>
    <row r="695" spans="4:38" x14ac:dyDescent="0.25">
      <c r="D695" s="39" t="s">
        <v>361</v>
      </c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</row>
    <row r="696" spans="4:38" x14ac:dyDescent="0.25">
      <c r="D696" s="39" t="s">
        <v>1483</v>
      </c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</row>
    <row r="697" spans="4:38" x14ac:dyDescent="0.25">
      <c r="D697" s="39" t="s">
        <v>1484</v>
      </c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</row>
    <row r="698" spans="4:38" x14ac:dyDescent="0.25">
      <c r="D698" s="39" t="s">
        <v>343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</row>
    <row r="699" spans="4:38" x14ac:dyDescent="0.25">
      <c r="D699" s="39" t="s">
        <v>1485</v>
      </c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</row>
    <row r="700" spans="4:38" x14ac:dyDescent="0.25">
      <c r="D700" s="39" t="s">
        <v>381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</row>
    <row r="701" spans="4:38" x14ac:dyDescent="0.25">
      <c r="D701" s="39" t="s">
        <v>382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</row>
    <row r="702" spans="4:38" x14ac:dyDescent="0.25">
      <c r="D702" s="39" t="s">
        <v>383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</row>
    <row r="703" spans="4:38" x14ac:dyDescent="0.25">
      <c r="D703" s="39" t="s">
        <v>409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</row>
    <row r="704" spans="4:38" x14ac:dyDescent="0.25">
      <c r="D704" s="39" t="s">
        <v>1486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</row>
    <row r="705" spans="4:38" x14ac:dyDescent="0.25">
      <c r="D705" s="39" t="s">
        <v>1487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</row>
    <row r="706" spans="4:38" x14ac:dyDescent="0.25">
      <c r="D706" s="39" t="s">
        <v>275</v>
      </c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</row>
    <row r="707" spans="4:38" x14ac:dyDescent="0.25">
      <c r="D707" s="39" t="s">
        <v>537</v>
      </c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</row>
    <row r="708" spans="4:38" x14ac:dyDescent="0.25">
      <c r="D708" s="39" t="s">
        <v>326</v>
      </c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</row>
    <row r="709" spans="4:38" x14ac:dyDescent="0.25">
      <c r="D709" s="39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</row>
    <row r="710" spans="4:38" x14ac:dyDescent="0.25">
      <c r="D710" s="39" t="s">
        <v>350</v>
      </c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</row>
    <row r="711" spans="4:38" x14ac:dyDescent="0.25">
      <c r="D711" s="39" t="s">
        <v>335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</row>
    <row r="712" spans="4:38" x14ac:dyDescent="0.25">
      <c r="D712" s="33" t="s">
        <v>363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</row>
    <row r="713" spans="4:38" x14ac:dyDescent="0.25">
      <c r="D713" s="39" t="s">
        <v>328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</row>
    <row r="714" spans="4:38" x14ac:dyDescent="0.25">
      <c r="D714" s="39" t="s">
        <v>351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</row>
    <row r="715" spans="4:38" x14ac:dyDescent="0.25">
      <c r="D715" s="39" t="s">
        <v>394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</row>
    <row r="716" spans="4:38" x14ac:dyDescent="0.25">
      <c r="D716" s="39" t="s">
        <v>441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</row>
    <row r="717" spans="4:38" x14ac:dyDescent="0.25">
      <c r="D717" s="39" t="s">
        <v>553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</row>
    <row r="718" spans="4:38" x14ac:dyDescent="0.25">
      <c r="D718" s="39" t="s">
        <v>352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</row>
    <row r="719" spans="4:38" x14ac:dyDescent="0.25">
      <c r="D719" s="39" t="s">
        <v>554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</row>
    <row r="720" spans="4:38" x14ac:dyDescent="0.25">
      <c r="D720" s="39" t="s">
        <v>1488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</row>
    <row r="721" spans="4:38" x14ac:dyDescent="0.25">
      <c r="D721" s="39" t="s">
        <v>445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</row>
    <row r="722" spans="4:38" x14ac:dyDescent="0.25">
      <c r="D722" s="39" t="s">
        <v>446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</row>
    <row r="723" spans="4:38" x14ac:dyDescent="0.25">
      <c r="D723" s="39" t="s">
        <v>460</v>
      </c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</row>
    <row r="724" spans="4:38" x14ac:dyDescent="0.25">
      <c r="D724" s="39" t="s">
        <v>361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</row>
    <row r="725" spans="4:38" x14ac:dyDescent="0.25">
      <c r="D725" s="39" t="s">
        <v>257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</row>
    <row r="726" spans="4:38" x14ac:dyDescent="0.25">
      <c r="D726" s="39" t="s">
        <v>1489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</row>
    <row r="727" spans="4:38" x14ac:dyDescent="0.25">
      <c r="D727" s="39" t="s">
        <v>276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</row>
    <row r="728" spans="4:38" x14ac:dyDescent="0.25">
      <c r="D728" s="39" t="s">
        <v>1490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</row>
    <row r="729" spans="4:38" x14ac:dyDescent="0.25">
      <c r="D729" s="39" t="s">
        <v>329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</row>
    <row r="730" spans="4:38" x14ac:dyDescent="0.25">
      <c r="D730" s="39" t="s">
        <v>1491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</row>
    <row r="731" spans="4:38" x14ac:dyDescent="0.25">
      <c r="D731" s="39" t="s">
        <v>333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</row>
    <row r="732" spans="4:38" x14ac:dyDescent="0.25">
      <c r="D732" s="39" t="s">
        <v>1492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</row>
    <row r="733" spans="4:38" x14ac:dyDescent="0.25">
      <c r="D733" s="39" t="s">
        <v>442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</row>
    <row r="734" spans="4:38" x14ac:dyDescent="0.25">
      <c r="D734" s="33" t="s">
        <v>539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</row>
    <row r="735" spans="4:38" x14ac:dyDescent="0.25">
      <c r="D735" s="39" t="s">
        <v>338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</row>
    <row r="736" spans="4:38" x14ac:dyDescent="0.25">
      <c r="D736" s="39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</row>
    <row r="737" spans="4:38" x14ac:dyDescent="0.25">
      <c r="D737" s="39" t="s">
        <v>423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</row>
    <row r="738" spans="4:38" x14ac:dyDescent="0.25">
      <c r="D738" s="39" t="s">
        <v>519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</row>
    <row r="739" spans="4:38" x14ac:dyDescent="0.25">
      <c r="D739" s="33" t="s">
        <v>1499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</row>
    <row r="740" spans="4:38" x14ac:dyDescent="0.25">
      <c r="D740" s="33" t="s">
        <v>1497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</row>
    <row r="741" spans="4:38" x14ac:dyDescent="0.25">
      <c r="D741" s="33" t="s">
        <v>1498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</row>
    <row r="742" spans="4:38" x14ac:dyDescent="0.25">
      <c r="D742" s="39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</row>
    <row r="743" spans="4:38" x14ac:dyDescent="0.25">
      <c r="D743" s="33" t="s">
        <v>1500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</row>
    <row r="744" spans="4:38" x14ac:dyDescent="0.25">
      <c r="D744" s="39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</row>
    <row r="745" spans="4:38" x14ac:dyDescent="0.25">
      <c r="D745" s="39" t="s">
        <v>1493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</row>
    <row r="746" spans="4:38" x14ac:dyDescent="0.25">
      <c r="D746" s="39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</row>
    <row r="747" spans="4:38" x14ac:dyDescent="0.25">
      <c r="D747" s="39" t="s">
        <v>341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</row>
    <row r="748" spans="4:38" x14ac:dyDescent="0.25">
      <c r="D748" s="39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</row>
    <row r="749" spans="4:38" x14ac:dyDescent="0.25">
      <c r="D749" s="39" t="s">
        <v>37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</row>
    <row r="750" spans="4:38" x14ac:dyDescent="0.25">
      <c r="D750" s="39" t="s">
        <v>335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</row>
    <row r="751" spans="4:38" x14ac:dyDescent="0.25">
      <c r="D751" s="33" t="s">
        <v>364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</row>
    <row r="752" spans="4:38" x14ac:dyDescent="0.25">
      <c r="D752" s="39" t="s">
        <v>380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</row>
    <row r="753" spans="4:38" x14ac:dyDescent="0.25">
      <c r="D753" s="39" t="s">
        <v>345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</row>
    <row r="754" spans="4:38" x14ac:dyDescent="0.25">
      <c r="D754" s="39" t="s">
        <v>393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</row>
    <row r="755" spans="4:38" x14ac:dyDescent="0.25">
      <c r="D755" s="39" t="s">
        <v>443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</row>
    <row r="756" spans="4:38" x14ac:dyDescent="0.25">
      <c r="D756" s="39" t="s">
        <v>551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</row>
    <row r="757" spans="4:38" x14ac:dyDescent="0.25">
      <c r="D757" s="39" t="s">
        <v>346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</row>
    <row r="758" spans="4:38" x14ac:dyDescent="0.25">
      <c r="D758" s="39" t="s">
        <v>552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</row>
    <row r="759" spans="4:38" x14ac:dyDescent="0.25">
      <c r="D759" s="39" t="s">
        <v>459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</row>
    <row r="760" spans="4:38" x14ac:dyDescent="0.25">
      <c r="D760" s="39" t="s">
        <v>361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</row>
    <row r="761" spans="4:38" x14ac:dyDescent="0.25">
      <c r="D761" s="39" t="s">
        <v>1483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</row>
    <row r="762" spans="4:38" x14ac:dyDescent="0.25">
      <c r="D762" s="39" t="s">
        <v>1484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</row>
    <row r="763" spans="4:38" x14ac:dyDescent="0.25">
      <c r="D763" s="39" t="s">
        <v>343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</row>
    <row r="764" spans="4:38" x14ac:dyDescent="0.25">
      <c r="D764" s="39" t="s">
        <v>1485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</row>
    <row r="765" spans="4:38" x14ac:dyDescent="0.25">
      <c r="D765" s="39" t="s">
        <v>381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</row>
    <row r="766" spans="4:38" x14ac:dyDescent="0.25">
      <c r="D766" s="39" t="s">
        <v>382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</row>
    <row r="767" spans="4:38" x14ac:dyDescent="0.25">
      <c r="D767" s="39" t="s">
        <v>383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</row>
    <row r="768" spans="4:38" x14ac:dyDescent="0.25">
      <c r="D768" s="39" t="s">
        <v>1112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</row>
    <row r="769" spans="4:38" x14ac:dyDescent="0.25">
      <c r="D769" s="39" t="s">
        <v>1494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</row>
    <row r="770" spans="4:38" x14ac:dyDescent="0.25">
      <c r="D770" s="39" t="s">
        <v>1113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</row>
    <row r="771" spans="4:38" x14ac:dyDescent="0.25">
      <c r="D771" s="39" t="s">
        <v>1114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</row>
    <row r="772" spans="4:38" x14ac:dyDescent="0.25">
      <c r="D772" s="39" t="s">
        <v>275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</row>
    <row r="773" spans="4:38" x14ac:dyDescent="0.25">
      <c r="D773" s="39" t="s">
        <v>1495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</row>
    <row r="774" spans="4:38" x14ac:dyDescent="0.25">
      <c r="D774" s="39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</row>
    <row r="775" spans="4:38" x14ac:dyDescent="0.25">
      <c r="D775" s="33" t="s">
        <v>537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</row>
    <row r="776" spans="4:38" x14ac:dyDescent="0.25">
      <c r="D776" s="39" t="s">
        <v>326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</row>
    <row r="777" spans="4:38" x14ac:dyDescent="0.25">
      <c r="D777" s="39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</row>
    <row r="778" spans="4:38" x14ac:dyDescent="0.25">
      <c r="D778" s="39" t="s">
        <v>350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</row>
    <row r="779" spans="4:38" x14ac:dyDescent="0.25">
      <c r="D779" s="39" t="s">
        <v>335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</row>
    <row r="780" spans="4:38" x14ac:dyDescent="0.25">
      <c r="D780" s="33" t="s">
        <v>363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</row>
    <row r="781" spans="4:38" x14ac:dyDescent="0.25">
      <c r="D781" s="39" t="s">
        <v>328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</row>
    <row r="782" spans="4:38" x14ac:dyDescent="0.25">
      <c r="D782" s="39" t="s">
        <v>351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394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441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553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352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554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1488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445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446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460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361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257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1489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276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1490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329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1491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333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1492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3:38" x14ac:dyDescent="0.25">
      <c r="D801" s="39" t="s">
        <v>442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3:38" x14ac:dyDescent="0.25">
      <c r="D802" s="33" t="s">
        <v>539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3:38" x14ac:dyDescent="0.25">
      <c r="D803" s="39" t="s">
        <v>338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3:38" x14ac:dyDescent="0.25">
      <c r="D804" s="39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3:38" x14ac:dyDescent="0.25">
      <c r="D805" s="39" t="s">
        <v>423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3:38" x14ac:dyDescent="0.25">
      <c r="D806" s="39" t="s">
        <v>519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3:38" x14ac:dyDescent="0.25">
      <c r="D807" s="39" t="s">
        <v>540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3:38" x14ac:dyDescent="0.25">
      <c r="D808" s="33" t="s">
        <v>1497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3:38" x14ac:dyDescent="0.25">
      <c r="D809" s="33" t="s">
        <v>1498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10" spans="3:38" x14ac:dyDescent="0.25">
      <c r="D810" s="39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</row>
    <row r="811" spans="3:38" x14ac:dyDescent="0.25">
      <c r="D811" s="33" t="s">
        <v>1496</v>
      </c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</row>
    <row r="813" spans="3:38" x14ac:dyDescent="0.25">
      <c r="C813" s="4" t="s">
        <v>872</v>
      </c>
    </row>
    <row r="815" spans="3:38" x14ac:dyDescent="0.25">
      <c r="D815" s="39" t="s">
        <v>331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3:38" x14ac:dyDescent="0.25">
      <c r="D816" s="39" t="s">
        <v>311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7" spans="4:20" x14ac:dyDescent="0.25">
      <c r="D817" s="39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</row>
    <row r="818" spans="4:20" x14ac:dyDescent="0.25">
      <c r="D818" s="39" t="s">
        <v>465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</row>
    <row r="819" spans="4:20" x14ac:dyDescent="0.25">
      <c r="D819" s="39" t="s">
        <v>279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</row>
    <row r="820" spans="4:20" x14ac:dyDescent="0.25">
      <c r="D820" s="39" t="s">
        <v>746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</row>
    <row r="821" spans="4:20" x14ac:dyDescent="0.25">
      <c r="D821" s="39" t="s">
        <v>523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</row>
    <row r="822" spans="4:20" x14ac:dyDescent="0.25">
      <c r="D822" s="39" t="s">
        <v>1529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</row>
    <row r="823" spans="4:20" x14ac:dyDescent="0.25">
      <c r="D823" s="39" t="s">
        <v>1530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</row>
    <row r="824" spans="4:20" x14ac:dyDescent="0.25">
      <c r="D824" s="39" t="s">
        <v>1531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</row>
    <row r="825" spans="4:20" x14ac:dyDescent="0.25">
      <c r="D825" s="39">
        <v>416164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</row>
    <row r="826" spans="4:20" x14ac:dyDescent="0.25">
      <c r="D826" s="39" t="s">
        <v>259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</row>
    <row r="827" spans="4:20" x14ac:dyDescent="0.25">
      <c r="D827" s="39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</row>
    <row r="828" spans="4:20" x14ac:dyDescent="0.25">
      <c r="D828" s="39" t="s">
        <v>261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</row>
    <row r="829" spans="4:20" x14ac:dyDescent="0.25">
      <c r="D829" s="39" t="s">
        <v>262</v>
      </c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</row>
    <row r="830" spans="4:20" x14ac:dyDescent="0.25">
      <c r="D830" s="39" t="s">
        <v>332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</row>
    <row r="885" spans="31:31" x14ac:dyDescent="0.25">
      <c r="AE885" s="4" t="s">
        <v>1532</v>
      </c>
    </row>
    <row r="928" spans="2:4" x14ac:dyDescent="0.25">
      <c r="B928" s="35">
        <v>0</v>
      </c>
      <c r="D928" s="49" t="s">
        <v>1507</v>
      </c>
    </row>
    <row r="929" spans="4:4" x14ac:dyDescent="0.25">
      <c r="D929" s="42" t="s">
        <v>300</v>
      </c>
    </row>
    <row r="931" spans="4:4" x14ac:dyDescent="0.25">
      <c r="D931" s="1" t="s">
        <v>36</v>
      </c>
    </row>
    <row r="934" spans="4:4" x14ac:dyDescent="0.25">
      <c r="D934" s="1" t="s">
        <v>1504</v>
      </c>
    </row>
    <row r="955" spans="4:13" x14ac:dyDescent="0.25">
      <c r="D955" s="1" t="s">
        <v>267</v>
      </c>
      <c r="M955" s="1" t="s">
        <v>272</v>
      </c>
    </row>
    <row r="956" spans="4:13" x14ac:dyDescent="0.25">
      <c r="D956" s="4" t="s">
        <v>1505</v>
      </c>
      <c r="M956" s="4" t="s">
        <v>1506</v>
      </c>
    </row>
    <row r="965" spans="2:4" x14ac:dyDescent="0.25">
      <c r="B965" s="35">
        <v>0</v>
      </c>
      <c r="D965" s="4" t="s">
        <v>1522</v>
      </c>
    </row>
    <row r="966" spans="2:4" x14ac:dyDescent="0.25">
      <c r="D966" s="42" t="s">
        <v>300</v>
      </c>
    </row>
    <row r="967" spans="2:4" x14ac:dyDescent="0.25">
      <c r="D967" s="38" t="s">
        <v>35</v>
      </c>
    </row>
    <row r="983" spans="2:4" x14ac:dyDescent="0.25">
      <c r="B983" s="2">
        <v>0</v>
      </c>
      <c r="D983" s="4" t="s">
        <v>578</v>
      </c>
    </row>
    <row r="984" spans="2:4" x14ac:dyDescent="0.25">
      <c r="D984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75D67-5E5C-4991-8D3A-586C61B7418B}">
  <dimension ref="A2:J42"/>
  <sheetViews>
    <sheetView topLeftCell="A30" zoomScale="85" zoomScaleNormal="85" workbookViewId="0">
      <selection activeCell="A22" sqref="A22"/>
    </sheetView>
  </sheetViews>
  <sheetFormatPr defaultColWidth="2.85546875" defaultRowHeight="15" x14ac:dyDescent="0.25"/>
  <cols>
    <col min="1" max="1" width="9.28515625" style="85" bestFit="1" customWidth="1"/>
    <col min="2" max="2" width="40" style="85" customWidth="1"/>
    <col min="3" max="3" width="16.7109375" style="85" bestFit="1" customWidth="1"/>
    <col min="4" max="4" width="17.5703125" style="85" bestFit="1" customWidth="1"/>
    <col min="5" max="5" width="19.5703125" style="85" bestFit="1" customWidth="1"/>
    <col min="6" max="7" width="10.5703125" style="85" bestFit="1" customWidth="1"/>
    <col min="8" max="8" width="8.7109375" style="85" bestFit="1" customWidth="1"/>
    <col min="9" max="9" width="7.5703125" style="85" bestFit="1" customWidth="1"/>
    <col min="10" max="10" width="10.42578125" style="85" bestFit="1" customWidth="1"/>
    <col min="11" max="16384" width="2.85546875" style="85"/>
  </cols>
  <sheetData>
    <row r="2" spans="1:10" ht="18.75" x14ac:dyDescent="0.25">
      <c r="A2" s="208" t="s">
        <v>1417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1416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754</v>
      </c>
      <c r="B6" s="98" t="s">
        <v>753</v>
      </c>
      <c r="C6" s="98" t="s">
        <v>330</v>
      </c>
      <c r="D6" s="98" t="s">
        <v>314</v>
      </c>
      <c r="E6" s="98" t="s">
        <v>273</v>
      </c>
      <c r="F6" s="100">
        <v>45128.413194444001</v>
      </c>
      <c r="G6" s="100">
        <v>45553.371527777999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97" t="s">
        <v>794</v>
      </c>
      <c r="B7" s="97" t="s">
        <v>784</v>
      </c>
      <c r="C7" s="97" t="s">
        <v>414</v>
      </c>
      <c r="D7" s="97" t="s">
        <v>314</v>
      </c>
      <c r="E7" s="97" t="s">
        <v>273</v>
      </c>
      <c r="F7" s="102">
        <v>45135.425000000003</v>
      </c>
      <c r="G7" s="102">
        <v>45560.383333332997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793</v>
      </c>
      <c r="B8" s="98" t="s">
        <v>785</v>
      </c>
      <c r="C8" s="98" t="s">
        <v>414</v>
      </c>
      <c r="D8" s="98" t="s">
        <v>314</v>
      </c>
      <c r="E8" s="98" t="s">
        <v>273</v>
      </c>
      <c r="F8" s="100">
        <v>45135.439583332998</v>
      </c>
      <c r="G8" s="100">
        <v>45560.397916667003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799</v>
      </c>
      <c r="B9" s="97" t="s">
        <v>798</v>
      </c>
      <c r="C9" s="97" t="s">
        <v>392</v>
      </c>
      <c r="D9" s="97" t="s">
        <v>314</v>
      </c>
      <c r="E9" s="97" t="s">
        <v>273</v>
      </c>
      <c r="F9" s="102">
        <v>45138.390972221998</v>
      </c>
      <c r="G9" s="102">
        <v>45561.333333333001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801</v>
      </c>
      <c r="B10" s="98" t="s">
        <v>802</v>
      </c>
      <c r="C10" s="98" t="s">
        <v>330</v>
      </c>
      <c r="D10" s="98" t="s">
        <v>314</v>
      </c>
      <c r="E10" s="98" t="s">
        <v>273</v>
      </c>
      <c r="F10" s="100">
        <v>45138.422916666997</v>
      </c>
      <c r="G10" s="100">
        <v>45561.375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97" t="s">
        <v>807</v>
      </c>
      <c r="B11" s="97" t="s">
        <v>803</v>
      </c>
      <c r="C11" s="97" t="s">
        <v>319</v>
      </c>
      <c r="D11" s="97" t="s">
        <v>314</v>
      </c>
      <c r="E11" s="97" t="s">
        <v>273</v>
      </c>
      <c r="F11" s="102">
        <v>45138.470138889003</v>
      </c>
      <c r="G11" s="102">
        <v>45561.416666666999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98" t="s">
        <v>825</v>
      </c>
      <c r="B12" s="98" t="s">
        <v>826</v>
      </c>
      <c r="C12" s="98" t="s">
        <v>330</v>
      </c>
      <c r="D12" s="98" t="s">
        <v>314</v>
      </c>
      <c r="E12" s="98" t="s">
        <v>273</v>
      </c>
      <c r="F12" s="100">
        <v>45138.493750000001</v>
      </c>
      <c r="G12" s="100">
        <v>45561.445833332997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97" t="s">
        <v>827</v>
      </c>
      <c r="B13" s="97" t="s">
        <v>824</v>
      </c>
      <c r="C13" s="97" t="s">
        <v>319</v>
      </c>
      <c r="D13" s="97" t="s">
        <v>314</v>
      </c>
      <c r="E13" s="97" t="s">
        <v>881</v>
      </c>
      <c r="F13" s="102">
        <v>45138.543055556001</v>
      </c>
      <c r="G13" s="102">
        <v>45561.541666666999</v>
      </c>
      <c r="H13" s="97" t="s">
        <v>23</v>
      </c>
      <c r="I13" s="97" t="s">
        <v>18</v>
      </c>
      <c r="J13" s="97" t="s">
        <v>260</v>
      </c>
    </row>
    <row r="14" spans="1:10" ht="45" x14ac:dyDescent="0.25">
      <c r="A14" s="98" t="s">
        <v>843</v>
      </c>
      <c r="B14" s="98" t="s">
        <v>844</v>
      </c>
      <c r="C14" s="98" t="s">
        <v>330</v>
      </c>
      <c r="D14" s="98" t="s">
        <v>314</v>
      </c>
      <c r="E14" s="98" t="s">
        <v>273</v>
      </c>
      <c r="F14" s="100">
        <v>45138.59375</v>
      </c>
      <c r="G14" s="100">
        <v>45561.541666666999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7" t="s">
        <v>845</v>
      </c>
      <c r="B15" s="97" t="s">
        <v>846</v>
      </c>
      <c r="C15" s="97" t="s">
        <v>330</v>
      </c>
      <c r="D15" s="97" t="s">
        <v>314</v>
      </c>
      <c r="E15" s="97" t="s">
        <v>273</v>
      </c>
      <c r="F15" s="102">
        <v>45138.594444444003</v>
      </c>
      <c r="G15" s="102">
        <v>45561.541666666999</v>
      </c>
      <c r="H15" s="97" t="s">
        <v>23</v>
      </c>
      <c r="I15" s="97" t="s">
        <v>18</v>
      </c>
      <c r="J15" s="97" t="s">
        <v>260</v>
      </c>
    </row>
    <row r="16" spans="1:10" ht="45" x14ac:dyDescent="0.25">
      <c r="A16" s="98" t="s">
        <v>848</v>
      </c>
      <c r="B16" s="98" t="s">
        <v>849</v>
      </c>
      <c r="C16" s="98" t="s">
        <v>330</v>
      </c>
      <c r="D16" s="98" t="s">
        <v>314</v>
      </c>
      <c r="E16" s="98" t="s">
        <v>273</v>
      </c>
      <c r="F16" s="100">
        <v>45138.661111111003</v>
      </c>
      <c r="G16" s="100">
        <v>45561.613888888998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7" t="s">
        <v>851</v>
      </c>
      <c r="B17" s="97" t="s">
        <v>852</v>
      </c>
      <c r="C17" s="97" t="s">
        <v>330</v>
      </c>
      <c r="D17" s="97" t="s">
        <v>314</v>
      </c>
      <c r="E17" s="97" t="s">
        <v>273</v>
      </c>
      <c r="F17" s="102">
        <v>45138.698611111002</v>
      </c>
      <c r="G17" s="102">
        <v>45561.647222222004</v>
      </c>
      <c r="H17" s="97" t="s">
        <v>23</v>
      </c>
      <c r="I17" s="97" t="s">
        <v>18</v>
      </c>
      <c r="J17" s="97" t="s">
        <v>260</v>
      </c>
    </row>
    <row r="18" spans="1:10" ht="45" x14ac:dyDescent="0.25">
      <c r="A18" s="89" t="s">
        <v>946</v>
      </c>
      <c r="B18" s="89" t="s">
        <v>947</v>
      </c>
      <c r="C18" s="89" t="s">
        <v>372</v>
      </c>
      <c r="D18" s="89" t="s">
        <v>314</v>
      </c>
      <c r="E18" s="89" t="s">
        <v>273</v>
      </c>
      <c r="F18" s="90">
        <v>45139.485416666997</v>
      </c>
      <c r="G18" s="90">
        <v>45562.429166667003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97" t="s">
        <v>1015</v>
      </c>
      <c r="B19" s="87" t="s">
        <v>1063</v>
      </c>
      <c r="C19" s="87" t="s">
        <v>414</v>
      </c>
      <c r="D19" s="87" t="s">
        <v>314</v>
      </c>
      <c r="E19" s="87" t="s">
        <v>273</v>
      </c>
      <c r="F19" s="88">
        <v>45139.619444443997</v>
      </c>
      <c r="G19" s="88">
        <v>45562.572222221999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98" t="s">
        <v>1020</v>
      </c>
      <c r="B20" s="89" t="s">
        <v>1022</v>
      </c>
      <c r="C20" s="89" t="s">
        <v>319</v>
      </c>
      <c r="D20" s="89" t="s">
        <v>314</v>
      </c>
      <c r="E20" s="89" t="s">
        <v>273</v>
      </c>
      <c r="F20" s="90">
        <v>45139.624305555997</v>
      </c>
      <c r="G20" s="90">
        <v>45562.581944443999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97" t="s">
        <v>1024</v>
      </c>
      <c r="B21" s="87" t="s">
        <v>1023</v>
      </c>
      <c r="C21" s="87" t="s">
        <v>319</v>
      </c>
      <c r="D21" s="87" t="s">
        <v>314</v>
      </c>
      <c r="E21" s="87" t="s">
        <v>273</v>
      </c>
      <c r="F21" s="88">
        <v>45139.626388889003</v>
      </c>
      <c r="G21" s="88">
        <v>45562.583333333001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98" t="s">
        <v>1036</v>
      </c>
      <c r="B22" s="89" t="s">
        <v>1035</v>
      </c>
      <c r="C22" s="89" t="s">
        <v>414</v>
      </c>
      <c r="D22" s="89" t="s">
        <v>314</v>
      </c>
      <c r="E22" s="89" t="s">
        <v>273</v>
      </c>
      <c r="F22" s="90">
        <v>45139.672222221998</v>
      </c>
      <c r="G22" s="90">
        <v>45562.625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1060</v>
      </c>
      <c r="B23" s="87" t="s">
        <v>1059</v>
      </c>
      <c r="C23" s="87" t="s">
        <v>392</v>
      </c>
      <c r="D23" s="87" t="s">
        <v>314</v>
      </c>
      <c r="E23" s="87" t="s">
        <v>273</v>
      </c>
      <c r="F23" s="88">
        <v>45140.444444444001</v>
      </c>
      <c r="G23" s="88">
        <v>45565.388888889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89" t="s">
        <v>1155</v>
      </c>
      <c r="B24" s="89" t="s">
        <v>1142</v>
      </c>
      <c r="C24" s="89" t="s">
        <v>410</v>
      </c>
      <c r="D24" s="89" t="s">
        <v>314</v>
      </c>
      <c r="E24" s="89" t="s">
        <v>273</v>
      </c>
      <c r="F24" s="90">
        <v>45140.689583332998</v>
      </c>
      <c r="G24" s="90">
        <v>45565.625</v>
      </c>
      <c r="H24" s="89" t="s">
        <v>23</v>
      </c>
      <c r="I24" s="89" t="s">
        <v>18</v>
      </c>
      <c r="J24" s="89" t="s">
        <v>260</v>
      </c>
    </row>
    <row r="25" spans="1:10" ht="45" x14ac:dyDescent="0.25">
      <c r="A25" s="87" t="s">
        <v>1156</v>
      </c>
      <c r="B25" s="87" t="s">
        <v>1169</v>
      </c>
      <c r="C25" s="87" t="s">
        <v>319</v>
      </c>
      <c r="D25" s="87" t="s">
        <v>314</v>
      </c>
      <c r="E25" s="87" t="s">
        <v>273</v>
      </c>
      <c r="F25" s="88">
        <v>45140.690277777998</v>
      </c>
      <c r="G25" s="88">
        <v>45565.630555556003</v>
      </c>
      <c r="H25" s="87" t="s">
        <v>23</v>
      </c>
      <c r="I25" s="87" t="s">
        <v>18</v>
      </c>
      <c r="J25" s="87" t="s">
        <v>260</v>
      </c>
    </row>
    <row r="26" spans="1:10" ht="45" x14ac:dyDescent="0.25">
      <c r="A26" s="89" t="s">
        <v>1153</v>
      </c>
      <c r="B26" s="89" t="s">
        <v>1168</v>
      </c>
      <c r="C26" s="89" t="s">
        <v>392</v>
      </c>
      <c r="D26" s="89" t="s">
        <v>314</v>
      </c>
      <c r="E26" s="89" t="s">
        <v>273</v>
      </c>
      <c r="F26" s="90">
        <v>45140.694444444001</v>
      </c>
      <c r="G26" s="90">
        <v>45565.638888889</v>
      </c>
      <c r="H26" s="89" t="s">
        <v>23</v>
      </c>
      <c r="I26" s="89" t="s">
        <v>18</v>
      </c>
      <c r="J26" s="89" t="s">
        <v>260</v>
      </c>
    </row>
    <row r="27" spans="1:10" ht="45" x14ac:dyDescent="0.25">
      <c r="A27" s="87" t="s">
        <v>1176</v>
      </c>
      <c r="B27" s="87" t="s">
        <v>1376</v>
      </c>
      <c r="C27" s="87" t="s">
        <v>319</v>
      </c>
      <c r="D27" s="87" t="s">
        <v>314</v>
      </c>
      <c r="E27" s="87" t="s">
        <v>273</v>
      </c>
      <c r="F27" s="88">
        <v>45141.388194444</v>
      </c>
      <c r="G27" s="88">
        <v>45566.333333333001</v>
      </c>
      <c r="H27" s="87" t="s">
        <v>23</v>
      </c>
      <c r="I27" s="87" t="s">
        <v>18</v>
      </c>
      <c r="J27" s="87" t="s">
        <v>260</v>
      </c>
    </row>
    <row r="28" spans="1:10" ht="45" x14ac:dyDescent="0.25">
      <c r="A28" s="89" t="s">
        <v>1177</v>
      </c>
      <c r="B28" s="89" t="s">
        <v>1179</v>
      </c>
      <c r="C28" s="89" t="s">
        <v>309</v>
      </c>
      <c r="D28" s="89" t="s">
        <v>314</v>
      </c>
      <c r="E28" s="89" t="s">
        <v>273</v>
      </c>
      <c r="F28" s="90">
        <v>45141.392361111</v>
      </c>
      <c r="G28" s="90">
        <v>45566.333333333001</v>
      </c>
      <c r="H28" s="89" t="s">
        <v>23</v>
      </c>
      <c r="I28" s="89" t="s">
        <v>18</v>
      </c>
      <c r="J28" s="89" t="s">
        <v>260</v>
      </c>
    </row>
    <row r="29" spans="1:10" ht="45" x14ac:dyDescent="0.25">
      <c r="A29" s="87" t="s">
        <v>1180</v>
      </c>
      <c r="B29" s="87" t="s">
        <v>1181</v>
      </c>
      <c r="C29" s="87" t="s">
        <v>330</v>
      </c>
      <c r="D29" s="87" t="s">
        <v>314</v>
      </c>
      <c r="E29" s="87" t="s">
        <v>273</v>
      </c>
      <c r="F29" s="88">
        <v>45141.400694443997</v>
      </c>
      <c r="G29" s="88">
        <v>45566.343055555997</v>
      </c>
      <c r="H29" s="87" t="s">
        <v>23</v>
      </c>
      <c r="I29" s="87" t="s">
        <v>18</v>
      </c>
      <c r="J29" s="87" t="s">
        <v>260</v>
      </c>
    </row>
    <row r="30" spans="1:10" ht="90" x14ac:dyDescent="0.25">
      <c r="A30" s="89" t="s">
        <v>1374</v>
      </c>
      <c r="B30" s="89" t="s">
        <v>1373</v>
      </c>
      <c r="C30" s="89" t="s">
        <v>1372</v>
      </c>
      <c r="D30" s="89" t="s">
        <v>314</v>
      </c>
      <c r="E30" s="89" t="s">
        <v>273</v>
      </c>
      <c r="F30" s="90">
        <v>45141.477083332997</v>
      </c>
      <c r="G30" s="90">
        <v>45566.416666666999</v>
      </c>
      <c r="H30" s="89" t="s">
        <v>23</v>
      </c>
      <c r="I30" s="89" t="s">
        <v>18</v>
      </c>
      <c r="J30" s="89" t="s">
        <v>260</v>
      </c>
    </row>
    <row r="31" spans="1:10" ht="45" x14ac:dyDescent="0.25">
      <c r="A31" s="87" t="s">
        <v>1371</v>
      </c>
      <c r="B31" s="87" t="s">
        <v>1209</v>
      </c>
      <c r="C31" s="87" t="s">
        <v>319</v>
      </c>
      <c r="D31" s="87" t="s">
        <v>314</v>
      </c>
      <c r="E31" s="87" t="s">
        <v>273</v>
      </c>
      <c r="F31" s="88">
        <v>45141.477777777996</v>
      </c>
      <c r="G31" s="88">
        <v>45566.416666666999</v>
      </c>
      <c r="H31" s="87" t="s">
        <v>23</v>
      </c>
      <c r="I31" s="87" t="s">
        <v>18</v>
      </c>
      <c r="J31" s="87" t="s">
        <v>260</v>
      </c>
    </row>
    <row r="32" spans="1:10" ht="45" x14ac:dyDescent="0.25">
      <c r="A32" s="89" t="s">
        <v>1315</v>
      </c>
      <c r="B32" s="89" t="s">
        <v>1370</v>
      </c>
      <c r="C32" s="89" t="s">
        <v>414</v>
      </c>
      <c r="D32" s="89" t="s">
        <v>314</v>
      </c>
      <c r="E32" s="89" t="s">
        <v>273</v>
      </c>
      <c r="F32" s="90">
        <v>45141.588194443997</v>
      </c>
      <c r="G32" s="90">
        <v>45566.541666666999</v>
      </c>
      <c r="H32" s="89" t="s">
        <v>23</v>
      </c>
      <c r="I32" s="89" t="s">
        <v>18</v>
      </c>
      <c r="J32" s="89" t="s">
        <v>260</v>
      </c>
    </row>
    <row r="33" spans="1:10" ht="45" x14ac:dyDescent="0.25">
      <c r="A33" s="87" t="s">
        <v>1395</v>
      </c>
      <c r="B33" s="87" t="s">
        <v>1396</v>
      </c>
      <c r="C33" s="87" t="s">
        <v>309</v>
      </c>
      <c r="D33" s="87" t="s">
        <v>314</v>
      </c>
      <c r="E33" s="87" t="s">
        <v>273</v>
      </c>
      <c r="F33" s="88">
        <v>45142.610416666997</v>
      </c>
      <c r="G33" s="88">
        <v>45567.554166667003</v>
      </c>
      <c r="H33" s="87" t="s">
        <v>23</v>
      </c>
      <c r="I33" s="87" t="s">
        <v>18</v>
      </c>
      <c r="J33" s="87" t="s">
        <v>255</v>
      </c>
    </row>
    <row r="34" spans="1:10" ht="45" x14ac:dyDescent="0.25">
      <c r="A34" s="104" t="s">
        <v>1406</v>
      </c>
      <c r="B34" s="104" t="s">
        <v>1405</v>
      </c>
      <c r="C34" s="104" t="s">
        <v>414</v>
      </c>
      <c r="D34" s="104" t="s">
        <v>314</v>
      </c>
      <c r="E34" s="104" t="s">
        <v>273</v>
      </c>
      <c r="F34" s="105">
        <v>45142.681250000001</v>
      </c>
      <c r="G34" s="105">
        <v>45567.625</v>
      </c>
      <c r="H34" s="104" t="s">
        <v>23</v>
      </c>
      <c r="I34" s="104" t="s">
        <v>18</v>
      </c>
      <c r="J34" s="104" t="s">
        <v>255</v>
      </c>
    </row>
    <row r="35" spans="1:10" ht="45" x14ac:dyDescent="0.25">
      <c r="A35" s="106" t="s">
        <v>1415</v>
      </c>
      <c r="B35" s="106" t="s">
        <v>1411</v>
      </c>
      <c r="C35" s="106" t="s">
        <v>1414</v>
      </c>
      <c r="D35" s="106" t="s">
        <v>314</v>
      </c>
      <c r="E35" s="106" t="s">
        <v>273</v>
      </c>
      <c r="F35" s="107">
        <v>45143.328472221998</v>
      </c>
      <c r="G35" s="107">
        <v>45568.333333333001</v>
      </c>
      <c r="H35" s="106" t="s">
        <v>23</v>
      </c>
      <c r="I35" s="106" t="s">
        <v>18</v>
      </c>
      <c r="J35" s="106" t="s">
        <v>255</v>
      </c>
    </row>
    <row r="37" spans="1:10" ht="30" x14ac:dyDescent="0.25">
      <c r="A37" s="104" t="s">
        <v>1434</v>
      </c>
      <c r="B37" s="104" t="s">
        <v>1436</v>
      </c>
      <c r="C37" s="104"/>
      <c r="D37" s="104"/>
      <c r="E37" s="104"/>
      <c r="F37" s="105"/>
      <c r="G37" s="105"/>
      <c r="H37" s="104"/>
      <c r="I37" s="104"/>
      <c r="J37" s="108" t="s">
        <v>323</v>
      </c>
    </row>
    <row r="38" spans="1:10" ht="30" x14ac:dyDescent="0.25">
      <c r="A38" s="104" t="s">
        <v>1440</v>
      </c>
      <c r="B38" s="104" t="s">
        <v>1439</v>
      </c>
      <c r="C38" s="104"/>
      <c r="D38" s="104"/>
      <c r="E38" s="104"/>
      <c r="F38" s="105"/>
      <c r="G38" s="105"/>
      <c r="H38" s="104"/>
      <c r="I38" s="104"/>
      <c r="J38" s="108" t="s">
        <v>323</v>
      </c>
    </row>
    <row r="39" spans="1:10" ht="30" x14ac:dyDescent="0.25">
      <c r="A39" s="104" t="s">
        <v>1477</v>
      </c>
      <c r="B39" s="104" t="s">
        <v>639</v>
      </c>
      <c r="C39" s="104"/>
      <c r="D39" s="104"/>
      <c r="E39" s="104"/>
      <c r="F39" s="105"/>
      <c r="G39" s="105"/>
      <c r="H39" s="104"/>
      <c r="I39" s="104"/>
      <c r="J39" s="108" t="s">
        <v>323</v>
      </c>
    </row>
    <row r="40" spans="1:10" x14ac:dyDescent="0.25">
      <c r="A40" s="93"/>
      <c r="B40" s="93"/>
      <c r="C40" s="93"/>
      <c r="D40" s="93"/>
      <c r="E40" s="93"/>
      <c r="F40" s="95"/>
      <c r="G40" s="95"/>
      <c r="H40" s="93"/>
      <c r="I40" s="93"/>
      <c r="J40" s="94" t="s">
        <v>323</v>
      </c>
    </row>
    <row r="41" spans="1:10" x14ac:dyDescent="0.25">
      <c r="A41" s="93"/>
      <c r="B41" s="93"/>
      <c r="C41" s="93"/>
      <c r="D41" s="93"/>
      <c r="E41" s="93"/>
      <c r="F41" s="95"/>
      <c r="G41" s="95"/>
      <c r="H41" s="93"/>
      <c r="I41" s="93"/>
      <c r="J41" s="94" t="s">
        <v>323</v>
      </c>
    </row>
    <row r="42" spans="1:10" x14ac:dyDescent="0.25">
      <c r="A42" s="93"/>
      <c r="B42" s="93"/>
      <c r="C42" s="93"/>
      <c r="D42" s="93"/>
      <c r="E42" s="93"/>
      <c r="F42" s="95"/>
      <c r="G42" s="95"/>
      <c r="H42" s="93"/>
      <c r="I42" s="93"/>
      <c r="J42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ACE9-BE99-4599-8A46-5A0C0DD9F447}">
  <dimension ref="B2:BK308"/>
  <sheetViews>
    <sheetView topLeftCell="A276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872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869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870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871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1522</v>
      </c>
    </row>
    <row r="56" spans="2:4" x14ac:dyDescent="0.25">
      <c r="D56" s="42" t="s">
        <v>303</v>
      </c>
    </row>
    <row r="58" spans="2:4" x14ac:dyDescent="0.25">
      <c r="D58" s="1" t="s">
        <v>1516</v>
      </c>
    </row>
    <row r="89" spans="4:4" x14ac:dyDescent="0.25">
      <c r="D89" s="4" t="s">
        <v>872</v>
      </c>
    </row>
    <row r="91" spans="4:4" x14ac:dyDescent="0.25">
      <c r="D91" s="1" t="s">
        <v>1521</v>
      </c>
    </row>
    <row r="98" spans="42:42" x14ac:dyDescent="0.25">
      <c r="AP98" s="1" t="s">
        <v>1523</v>
      </c>
    </row>
    <row r="99" spans="42:42" x14ac:dyDescent="0.25">
      <c r="AP99" s="1" t="s">
        <v>1524</v>
      </c>
    </row>
    <row r="100" spans="42:42" x14ac:dyDescent="0.25">
      <c r="AP100" s="1" t="s">
        <v>1525</v>
      </c>
    </row>
    <row r="113" spans="2:63" x14ac:dyDescent="0.25">
      <c r="D113" s="39" t="s">
        <v>341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x14ac:dyDescent="0.25">
      <c r="D114" s="39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</row>
    <row r="115" spans="2:63" x14ac:dyDescent="0.25">
      <c r="D115" s="39" t="s">
        <v>37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</row>
    <row r="116" spans="2:63" x14ac:dyDescent="0.25">
      <c r="D116" s="39" t="s">
        <v>335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customFormat="1" x14ac:dyDescent="0.25">
      <c r="B117" s="1"/>
      <c r="C117" s="1"/>
      <c r="D117" s="40" t="s">
        <v>364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39" t="s">
        <v>380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59" t="s">
        <v>345</v>
      </c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59" t="s">
        <v>393</v>
      </c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59" t="s">
        <v>443</v>
      </c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61" t="s">
        <v>551</v>
      </c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61" t="s">
        <v>346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61" t="s">
        <v>552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3" t="s">
        <v>438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3" t="s">
        <v>538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459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361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461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462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343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381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382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383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1112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1114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1111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1110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3" t="s">
        <v>537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326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50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9" t="s">
        <v>350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50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D147" s="40" t="s">
        <v>363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</row>
    <row r="148" spans="2:63" x14ac:dyDescent="0.25">
      <c r="D148" s="39" t="s">
        <v>328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</row>
    <row r="149" spans="2:63" x14ac:dyDescent="0.25">
      <c r="D149" s="59" t="s">
        <v>351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</row>
    <row r="150" spans="2:63" x14ac:dyDescent="0.25">
      <c r="D150" s="59" t="s">
        <v>394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</row>
    <row r="151" spans="2:63" x14ac:dyDescent="0.25">
      <c r="D151" s="59" t="s">
        <v>441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</row>
    <row r="152" spans="2:63" x14ac:dyDescent="0.25">
      <c r="D152" s="61" t="s">
        <v>553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</row>
    <row r="153" spans="2:63" x14ac:dyDescent="0.25">
      <c r="D153" s="61" t="s">
        <v>352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</row>
    <row r="154" spans="2:63" x14ac:dyDescent="0.25">
      <c r="D154" s="61" t="s">
        <v>554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</row>
    <row r="155" spans="2:63" x14ac:dyDescent="0.25">
      <c r="D155" s="39" t="s">
        <v>458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2:63" x14ac:dyDescent="0.25">
      <c r="D156" s="39" t="s">
        <v>445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2:63" x14ac:dyDescent="0.25">
      <c r="D157" s="39" t="s">
        <v>446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2:63" x14ac:dyDescent="0.25">
      <c r="D158" s="39" t="s">
        <v>460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361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419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420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276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421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329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422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333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464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442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3" t="s">
        <v>539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338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423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519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 t="s">
        <v>540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541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542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8" spans="4:4" x14ac:dyDescent="0.25">
      <c r="D178" s="1" t="s">
        <v>1526</v>
      </c>
    </row>
    <row r="214" spans="2:4" x14ac:dyDescent="0.25">
      <c r="B214" s="3">
        <v>0</v>
      </c>
      <c r="D214" s="49" t="s">
        <v>1528</v>
      </c>
    </row>
    <row r="215" spans="2:4" x14ac:dyDescent="0.25">
      <c r="D215" s="42" t="s">
        <v>300</v>
      </c>
    </row>
    <row r="217" spans="2:4" x14ac:dyDescent="0.25">
      <c r="D217" s="1" t="s">
        <v>1527</v>
      </c>
    </row>
    <row r="276" spans="2:4" x14ac:dyDescent="0.25">
      <c r="B276" s="3">
        <v>0</v>
      </c>
      <c r="D276" s="4" t="s">
        <v>1555</v>
      </c>
    </row>
    <row r="277" spans="2:4" x14ac:dyDescent="0.25">
      <c r="D277" s="42" t="s">
        <v>301</v>
      </c>
    </row>
    <row r="278" spans="2:4" x14ac:dyDescent="0.25">
      <c r="D278" s="38" t="s">
        <v>35</v>
      </c>
    </row>
    <row r="307" spans="2:4" x14ac:dyDescent="0.25">
      <c r="B307" s="2">
        <v>0</v>
      </c>
      <c r="D307" s="4" t="s">
        <v>578</v>
      </c>
    </row>
    <row r="308" spans="2:4" x14ac:dyDescent="0.25">
      <c r="D308" s="42" t="s">
        <v>302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C6A50-9C46-414B-B425-E147D4E4040C}">
  <dimension ref="A2:J32"/>
  <sheetViews>
    <sheetView topLeftCell="A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40" style="85" customWidth="1"/>
    <col min="3" max="3" width="16" style="85" bestFit="1" customWidth="1"/>
    <col min="4" max="4" width="17" style="85" bestFit="1" customWidth="1"/>
    <col min="5" max="5" width="17.570312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8" t="s">
        <v>1520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1519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110" t="s">
        <v>946</v>
      </c>
      <c r="B6" s="110" t="s">
        <v>947</v>
      </c>
      <c r="C6" s="110" t="s">
        <v>372</v>
      </c>
      <c r="D6" s="110" t="s">
        <v>314</v>
      </c>
      <c r="E6" s="110" t="s">
        <v>273</v>
      </c>
      <c r="F6" s="111">
        <v>45139.485416666997</v>
      </c>
      <c r="G6" s="111">
        <v>45562.429166667003</v>
      </c>
      <c r="H6" s="110" t="s">
        <v>23</v>
      </c>
      <c r="I6" s="110" t="s">
        <v>18</v>
      </c>
      <c r="J6" s="110" t="s">
        <v>260</v>
      </c>
    </row>
    <row r="7" spans="1:10" ht="45" x14ac:dyDescent="0.25">
      <c r="A7" s="97" t="s">
        <v>1015</v>
      </c>
      <c r="B7" s="97" t="s">
        <v>1063</v>
      </c>
      <c r="C7" s="97" t="s">
        <v>414</v>
      </c>
      <c r="D7" s="97" t="s">
        <v>314</v>
      </c>
      <c r="E7" s="97" t="s">
        <v>273</v>
      </c>
      <c r="F7" s="102">
        <v>45139.619444443997</v>
      </c>
      <c r="G7" s="102">
        <v>45562.572222221999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1020</v>
      </c>
      <c r="B8" s="98" t="s">
        <v>1022</v>
      </c>
      <c r="C8" s="98" t="s">
        <v>319</v>
      </c>
      <c r="D8" s="98" t="s">
        <v>314</v>
      </c>
      <c r="E8" s="98" t="s">
        <v>273</v>
      </c>
      <c r="F8" s="100">
        <v>45139.624305555997</v>
      </c>
      <c r="G8" s="100">
        <v>45562.581944443999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1024</v>
      </c>
      <c r="B9" s="97" t="s">
        <v>1023</v>
      </c>
      <c r="C9" s="97" t="s">
        <v>319</v>
      </c>
      <c r="D9" s="97" t="s">
        <v>314</v>
      </c>
      <c r="E9" s="97" t="s">
        <v>273</v>
      </c>
      <c r="F9" s="102">
        <v>45139.626388889003</v>
      </c>
      <c r="G9" s="102">
        <v>45562.583333333001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98" t="s">
        <v>1036</v>
      </c>
      <c r="B10" s="98" t="s">
        <v>1035</v>
      </c>
      <c r="C10" s="98" t="s">
        <v>414</v>
      </c>
      <c r="D10" s="98" t="s">
        <v>314</v>
      </c>
      <c r="E10" s="98" t="s">
        <v>273</v>
      </c>
      <c r="F10" s="100">
        <v>45139.672222221998</v>
      </c>
      <c r="G10" s="100">
        <v>45562.625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87" t="s">
        <v>1060</v>
      </c>
      <c r="B11" s="87" t="s">
        <v>1059</v>
      </c>
      <c r="C11" s="87" t="s">
        <v>392</v>
      </c>
      <c r="D11" s="87" t="s">
        <v>314</v>
      </c>
      <c r="E11" s="87" t="s">
        <v>273</v>
      </c>
      <c r="F11" s="88">
        <v>45140.444444444001</v>
      </c>
      <c r="G11" s="88">
        <v>45565.388888889</v>
      </c>
      <c r="H11" s="87" t="s">
        <v>23</v>
      </c>
      <c r="I11" s="87" t="s">
        <v>18</v>
      </c>
      <c r="J11" s="87" t="s">
        <v>260</v>
      </c>
    </row>
    <row r="12" spans="1:10" ht="45" x14ac:dyDescent="0.25">
      <c r="A12" s="89" t="s">
        <v>1155</v>
      </c>
      <c r="B12" s="89" t="s">
        <v>1142</v>
      </c>
      <c r="C12" s="89" t="s">
        <v>410</v>
      </c>
      <c r="D12" s="89" t="s">
        <v>314</v>
      </c>
      <c r="E12" s="89" t="s">
        <v>273</v>
      </c>
      <c r="F12" s="90">
        <v>45140.689583332998</v>
      </c>
      <c r="G12" s="90">
        <v>45565.625</v>
      </c>
      <c r="H12" s="89" t="s">
        <v>23</v>
      </c>
      <c r="I12" s="89" t="s">
        <v>18</v>
      </c>
      <c r="J12" s="89" t="s">
        <v>260</v>
      </c>
    </row>
    <row r="13" spans="1:10" ht="45" x14ac:dyDescent="0.25">
      <c r="A13" s="87" t="s">
        <v>1156</v>
      </c>
      <c r="B13" s="87" t="s">
        <v>1169</v>
      </c>
      <c r="C13" s="87" t="s">
        <v>319</v>
      </c>
      <c r="D13" s="87" t="s">
        <v>314</v>
      </c>
      <c r="E13" s="87" t="s">
        <v>273</v>
      </c>
      <c r="F13" s="88">
        <v>45140.690277777998</v>
      </c>
      <c r="G13" s="88">
        <v>45565.630555556003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1153</v>
      </c>
      <c r="B14" s="89" t="s">
        <v>1168</v>
      </c>
      <c r="C14" s="89" t="s">
        <v>392</v>
      </c>
      <c r="D14" s="89" t="s">
        <v>314</v>
      </c>
      <c r="E14" s="89" t="s">
        <v>273</v>
      </c>
      <c r="F14" s="90">
        <v>45140.694444444001</v>
      </c>
      <c r="G14" s="90">
        <v>45565.638888889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1176</v>
      </c>
      <c r="B15" s="87" t="s">
        <v>1376</v>
      </c>
      <c r="C15" s="87" t="s">
        <v>319</v>
      </c>
      <c r="D15" s="87" t="s">
        <v>314</v>
      </c>
      <c r="E15" s="87" t="s">
        <v>273</v>
      </c>
      <c r="F15" s="88">
        <v>45141.388194444</v>
      </c>
      <c r="G15" s="88">
        <v>45566.333333333001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89" t="s">
        <v>1177</v>
      </c>
      <c r="B16" s="89" t="s">
        <v>1179</v>
      </c>
      <c r="C16" s="89" t="s">
        <v>309</v>
      </c>
      <c r="D16" s="89" t="s">
        <v>314</v>
      </c>
      <c r="E16" s="89" t="s">
        <v>273</v>
      </c>
      <c r="F16" s="90">
        <v>45141.392361111</v>
      </c>
      <c r="G16" s="90">
        <v>45566.333333333001</v>
      </c>
      <c r="H16" s="89" t="s">
        <v>23</v>
      </c>
      <c r="I16" s="89" t="s">
        <v>18</v>
      </c>
      <c r="J16" s="89" t="s">
        <v>260</v>
      </c>
    </row>
    <row r="17" spans="1:10" ht="45" x14ac:dyDescent="0.25">
      <c r="A17" s="87" t="s">
        <v>1180</v>
      </c>
      <c r="B17" s="87" t="s">
        <v>1181</v>
      </c>
      <c r="C17" s="87" t="s">
        <v>330</v>
      </c>
      <c r="D17" s="87" t="s">
        <v>314</v>
      </c>
      <c r="E17" s="87" t="s">
        <v>273</v>
      </c>
      <c r="F17" s="88">
        <v>45141.400694443997</v>
      </c>
      <c r="G17" s="88">
        <v>45566.343055555997</v>
      </c>
      <c r="H17" s="87" t="s">
        <v>23</v>
      </c>
      <c r="I17" s="87" t="s">
        <v>18</v>
      </c>
      <c r="J17" s="87" t="s">
        <v>260</v>
      </c>
    </row>
    <row r="18" spans="1:10" ht="90" x14ac:dyDescent="0.25">
      <c r="A18" s="89" t="s">
        <v>1374</v>
      </c>
      <c r="B18" s="89" t="s">
        <v>1373</v>
      </c>
      <c r="C18" s="89" t="s">
        <v>1372</v>
      </c>
      <c r="D18" s="89" t="s">
        <v>314</v>
      </c>
      <c r="E18" s="89" t="s">
        <v>273</v>
      </c>
      <c r="F18" s="90">
        <v>45141.477083332997</v>
      </c>
      <c r="G18" s="90">
        <v>45566.416666666999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1371</v>
      </c>
      <c r="B19" s="87" t="s">
        <v>1209</v>
      </c>
      <c r="C19" s="87" t="s">
        <v>319</v>
      </c>
      <c r="D19" s="87" t="s">
        <v>314</v>
      </c>
      <c r="E19" s="87" t="s">
        <v>273</v>
      </c>
      <c r="F19" s="88">
        <v>45141.477777777996</v>
      </c>
      <c r="G19" s="88">
        <v>45566.416666666999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1315</v>
      </c>
      <c r="B20" s="92" t="s">
        <v>1370</v>
      </c>
      <c r="C20" s="89" t="s">
        <v>414</v>
      </c>
      <c r="D20" s="89" t="s">
        <v>314</v>
      </c>
      <c r="E20" s="89" t="s">
        <v>273</v>
      </c>
      <c r="F20" s="90">
        <v>45141.588194443997</v>
      </c>
      <c r="G20" s="90">
        <v>45566.541666666999</v>
      </c>
      <c r="H20" s="89" t="s">
        <v>23</v>
      </c>
      <c r="I20" s="89" t="s">
        <v>18</v>
      </c>
      <c r="J20" s="89" t="s">
        <v>260</v>
      </c>
    </row>
    <row r="21" spans="1:10" ht="45" x14ac:dyDescent="0.25">
      <c r="A21" s="87" t="s">
        <v>1395</v>
      </c>
      <c r="B21" s="87" t="s">
        <v>1396</v>
      </c>
      <c r="C21" s="87" t="s">
        <v>309</v>
      </c>
      <c r="D21" s="87" t="s">
        <v>314</v>
      </c>
      <c r="E21" s="87" t="s">
        <v>273</v>
      </c>
      <c r="F21" s="88">
        <v>45142.610416666997</v>
      </c>
      <c r="G21" s="88">
        <v>45567.554166667003</v>
      </c>
      <c r="H21" s="87" t="s">
        <v>23</v>
      </c>
      <c r="I21" s="87" t="s">
        <v>18</v>
      </c>
      <c r="J21" s="87" t="s">
        <v>260</v>
      </c>
    </row>
    <row r="22" spans="1:10" ht="45" x14ac:dyDescent="0.25">
      <c r="A22" s="89" t="s">
        <v>1406</v>
      </c>
      <c r="B22" s="92" t="s">
        <v>1405</v>
      </c>
      <c r="C22" s="89" t="s">
        <v>414</v>
      </c>
      <c r="D22" s="89" t="s">
        <v>314</v>
      </c>
      <c r="E22" s="89" t="s">
        <v>273</v>
      </c>
      <c r="F22" s="90">
        <v>45142.681250000001</v>
      </c>
      <c r="G22" s="90">
        <v>45567.625</v>
      </c>
      <c r="H22" s="89" t="s">
        <v>23</v>
      </c>
      <c r="I22" s="89" t="s">
        <v>18</v>
      </c>
      <c r="J22" s="89" t="s">
        <v>260</v>
      </c>
    </row>
    <row r="23" spans="1:10" ht="45" x14ac:dyDescent="0.25">
      <c r="A23" s="87" t="s">
        <v>1434</v>
      </c>
      <c r="B23" s="87" t="s">
        <v>1436</v>
      </c>
      <c r="C23" s="87" t="s">
        <v>1518</v>
      </c>
      <c r="D23" s="87" t="s">
        <v>314</v>
      </c>
      <c r="E23" s="87" t="s">
        <v>273</v>
      </c>
      <c r="F23" s="88">
        <v>45145.544444444</v>
      </c>
      <c r="G23" s="88">
        <v>45568.541666666999</v>
      </c>
      <c r="H23" s="87" t="s">
        <v>23</v>
      </c>
      <c r="I23" s="87" t="s">
        <v>18</v>
      </c>
      <c r="J23" s="87" t="s">
        <v>260</v>
      </c>
    </row>
    <row r="24" spans="1:10" ht="45" x14ac:dyDescent="0.25">
      <c r="A24" s="98" t="s">
        <v>1440</v>
      </c>
      <c r="B24" s="98" t="s">
        <v>1439</v>
      </c>
      <c r="C24" s="98" t="s">
        <v>392</v>
      </c>
      <c r="D24" s="98" t="s">
        <v>314</v>
      </c>
      <c r="E24" s="98" t="s">
        <v>273</v>
      </c>
      <c r="F24" s="100">
        <v>45145.570138889001</v>
      </c>
      <c r="G24" s="100">
        <v>45568.556944443997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7" t="s">
        <v>1477</v>
      </c>
      <c r="B25" s="97" t="s">
        <v>639</v>
      </c>
      <c r="C25" s="97" t="s">
        <v>392</v>
      </c>
      <c r="D25" s="97" t="s">
        <v>314</v>
      </c>
      <c r="E25" s="97" t="s">
        <v>273</v>
      </c>
      <c r="F25" s="102">
        <v>45145.640277778002</v>
      </c>
      <c r="G25" s="102">
        <v>45568.583333333001</v>
      </c>
      <c r="H25" s="97" t="s">
        <v>23</v>
      </c>
      <c r="I25" s="97" t="s">
        <v>18</v>
      </c>
      <c r="J25" s="97" t="s">
        <v>260</v>
      </c>
    </row>
    <row r="26" spans="1:10" ht="60" x14ac:dyDescent="0.25">
      <c r="A26" s="104" t="s">
        <v>1517</v>
      </c>
      <c r="B26" s="104" t="s">
        <v>1516</v>
      </c>
      <c r="C26" s="104" t="s">
        <v>319</v>
      </c>
      <c r="D26" s="104" t="s">
        <v>314</v>
      </c>
      <c r="E26" s="104" t="s">
        <v>273</v>
      </c>
      <c r="F26" s="105">
        <v>45146.288194444001</v>
      </c>
      <c r="G26" s="105">
        <v>45568.625</v>
      </c>
      <c r="H26" s="104" t="s">
        <v>23</v>
      </c>
      <c r="I26" s="104" t="s">
        <v>18</v>
      </c>
      <c r="J26" s="104" t="s">
        <v>255</v>
      </c>
    </row>
    <row r="28" spans="1:10" x14ac:dyDescent="0.25">
      <c r="A28" s="93" t="s">
        <v>1534</v>
      </c>
      <c r="B28" s="93" t="s">
        <v>1556</v>
      </c>
      <c r="C28" s="93"/>
      <c r="D28" s="93"/>
      <c r="E28" s="93"/>
      <c r="F28" s="95"/>
      <c r="G28" s="95"/>
      <c r="H28" s="93"/>
      <c r="I28" s="93"/>
      <c r="J28" s="94" t="s">
        <v>323</v>
      </c>
    </row>
    <row r="29" spans="1:10" x14ac:dyDescent="0.25">
      <c r="A29" s="93"/>
      <c r="B29" s="93"/>
      <c r="C29" s="93"/>
      <c r="D29" s="93"/>
      <c r="E29" s="93"/>
      <c r="F29" s="95"/>
      <c r="G29" s="95"/>
      <c r="H29" s="93"/>
      <c r="I29" s="93"/>
      <c r="J29" s="94" t="s">
        <v>323</v>
      </c>
    </row>
    <row r="30" spans="1:10" x14ac:dyDescent="0.25">
      <c r="A30" s="93"/>
      <c r="B30" s="93"/>
      <c r="C30" s="93"/>
      <c r="D30" s="93"/>
      <c r="E30" s="93"/>
      <c r="F30" s="95"/>
      <c r="G30" s="95"/>
      <c r="H30" s="93"/>
      <c r="I30" s="93"/>
      <c r="J30" s="94" t="s">
        <v>323</v>
      </c>
    </row>
    <row r="31" spans="1:10" x14ac:dyDescent="0.25">
      <c r="A31" s="93"/>
      <c r="B31" s="93"/>
      <c r="C31" s="93"/>
      <c r="D31" s="93"/>
      <c r="E31" s="93"/>
      <c r="F31" s="95"/>
      <c r="G31" s="95"/>
      <c r="H31" s="93"/>
      <c r="I31" s="93"/>
      <c r="J31" s="94" t="s">
        <v>323</v>
      </c>
    </row>
    <row r="32" spans="1:10" x14ac:dyDescent="0.25">
      <c r="A32" s="93"/>
      <c r="B32" s="93"/>
      <c r="C32" s="93"/>
      <c r="D32" s="93"/>
      <c r="E32" s="93"/>
      <c r="F32" s="95"/>
      <c r="G32" s="95"/>
      <c r="H32" s="93"/>
      <c r="I32" s="93"/>
      <c r="J32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EAEA9-B754-4837-A06B-6CE1333B097C}">
  <dimension ref="B2:BK806"/>
  <sheetViews>
    <sheetView topLeftCell="A606" zoomScale="85" zoomScaleNormal="85" workbookViewId="0">
      <selection activeCell="D606" sqref="D60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1508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1509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1510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1552</v>
      </c>
    </row>
    <row r="56" spans="2:4" x14ac:dyDescent="0.25">
      <c r="D56" s="42" t="s">
        <v>300</v>
      </c>
    </row>
    <row r="58" spans="2:4" x14ac:dyDescent="0.25">
      <c r="D58" s="1" t="s">
        <v>1551</v>
      </c>
    </row>
    <row r="117" spans="2:4" x14ac:dyDescent="0.25">
      <c r="B117" s="3">
        <v>0</v>
      </c>
      <c r="D117" s="4" t="s">
        <v>1555</v>
      </c>
    </row>
    <row r="118" spans="2:4" x14ac:dyDescent="0.25">
      <c r="D118" s="42" t="s">
        <v>303</v>
      </c>
    </row>
    <row r="119" spans="2:4" x14ac:dyDescent="0.25">
      <c r="D119" s="38" t="s">
        <v>35</v>
      </c>
    </row>
    <row r="214" spans="2:4" x14ac:dyDescent="0.25">
      <c r="B214" s="3">
        <v>0</v>
      </c>
      <c r="D214" s="4" t="s">
        <v>1560</v>
      </c>
    </row>
    <row r="215" spans="2:4" x14ac:dyDescent="0.25">
      <c r="D215" s="42" t="s">
        <v>303</v>
      </c>
    </row>
    <row r="217" spans="2:4" x14ac:dyDescent="0.25">
      <c r="D217" s="1" t="s">
        <v>1324</v>
      </c>
    </row>
    <row r="247" spans="4:42" x14ac:dyDescent="0.25">
      <c r="D247" s="1" t="s">
        <v>1324</v>
      </c>
    </row>
    <row r="256" spans="4:42" x14ac:dyDescent="0.25">
      <c r="AP256" s="4" t="s">
        <v>1562</v>
      </c>
    </row>
    <row r="270" spans="4:37" x14ac:dyDescent="0.25">
      <c r="D270" s="39" t="s">
        <v>341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4:37" x14ac:dyDescent="0.25">
      <c r="D271" s="39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</row>
    <row r="272" spans="4:37" x14ac:dyDescent="0.25">
      <c r="D272" s="39" t="s">
        <v>37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</row>
    <row r="273" spans="2:63" x14ac:dyDescent="0.25">
      <c r="D273" s="39" t="s">
        <v>335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</row>
    <row r="274" spans="2:63" customFormat="1" x14ac:dyDescent="0.25">
      <c r="B274" s="1"/>
      <c r="C274" s="1"/>
      <c r="D274" s="40" t="s">
        <v>364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380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59" t="s">
        <v>345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59" t="s">
        <v>393</v>
      </c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59" t="s">
        <v>443</v>
      </c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61" t="s">
        <v>551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1" t="s">
        <v>346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61" t="s">
        <v>552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33" t="s">
        <v>438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3" t="s">
        <v>538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459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9" t="s">
        <v>361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39" t="s">
        <v>461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39" t="s">
        <v>462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39" t="s">
        <v>343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39" t="s">
        <v>463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39" t="s">
        <v>381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9" t="s">
        <v>382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9" t="s">
        <v>383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1112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83" t="s">
        <v>1114</v>
      </c>
      <c r="E294" s="84"/>
      <c r="F294" s="84"/>
      <c r="G294" s="84"/>
      <c r="H294" s="84"/>
      <c r="I294" s="84"/>
      <c r="J294" s="8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4"/>
      <c r="AJ294" s="84"/>
      <c r="AK294" s="84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9" t="s">
        <v>275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1111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83" t="s">
        <v>1110</v>
      </c>
      <c r="E297" s="84"/>
      <c r="F297" s="84"/>
      <c r="G297" s="84"/>
      <c r="H297" s="84"/>
      <c r="I297" s="84"/>
      <c r="J297" s="8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4"/>
      <c r="AJ297" s="84"/>
      <c r="AK297" s="84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9" t="s">
        <v>275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3" t="s">
        <v>537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9" t="s">
        <v>326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50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50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350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50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39" t="s">
        <v>335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50"/>
      <c r="AD303" s="14"/>
      <c r="AE303" s="14"/>
      <c r="AF303" s="14"/>
      <c r="AG303" s="14"/>
      <c r="AH303" s="14"/>
      <c r="AI303" s="14"/>
      <c r="AJ303" s="14"/>
      <c r="AK303" s="14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x14ac:dyDescent="0.25">
      <c r="D304" s="40" t="s">
        <v>363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</row>
    <row r="305" spans="4:37" x14ac:dyDescent="0.25">
      <c r="D305" s="39" t="s">
        <v>328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59" t="s">
        <v>351</v>
      </c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</row>
    <row r="307" spans="4:37" x14ac:dyDescent="0.25">
      <c r="D307" s="59" t="s">
        <v>394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</row>
    <row r="308" spans="4:37" x14ac:dyDescent="0.25">
      <c r="D308" s="59" t="s">
        <v>441</v>
      </c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</row>
    <row r="309" spans="4:37" x14ac:dyDescent="0.25">
      <c r="D309" s="61" t="s">
        <v>553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</row>
    <row r="310" spans="4:37" x14ac:dyDescent="0.25">
      <c r="D310" s="61" t="s">
        <v>352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</row>
    <row r="311" spans="4:37" x14ac:dyDescent="0.25">
      <c r="D311" s="61" t="s">
        <v>554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</row>
    <row r="312" spans="4:37" x14ac:dyDescent="0.25">
      <c r="D312" s="39" t="s">
        <v>458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</row>
    <row r="313" spans="4:37" x14ac:dyDescent="0.25">
      <c r="D313" s="39" t="s">
        <v>445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</row>
    <row r="314" spans="4:37" x14ac:dyDescent="0.25">
      <c r="D314" s="39" t="s">
        <v>446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</row>
    <row r="315" spans="4:37" x14ac:dyDescent="0.25">
      <c r="D315" s="39" t="s">
        <v>460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</row>
    <row r="316" spans="4:37" x14ac:dyDescent="0.25">
      <c r="D316" s="39" t="s">
        <v>361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</row>
    <row r="317" spans="4:37" x14ac:dyDescent="0.25">
      <c r="D317" s="39" t="s">
        <v>419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</row>
    <row r="318" spans="4:37" x14ac:dyDescent="0.25">
      <c r="D318" s="39" t="s">
        <v>420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</row>
    <row r="319" spans="4:37" x14ac:dyDescent="0.25">
      <c r="D319" s="39" t="s">
        <v>276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</row>
    <row r="320" spans="4:37" x14ac:dyDescent="0.25">
      <c r="D320" s="39" t="s">
        <v>421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4:56" x14ac:dyDescent="0.25">
      <c r="D321" s="39" t="s">
        <v>329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4:56" x14ac:dyDescent="0.25">
      <c r="D322" s="39" t="s">
        <v>422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4:56" x14ac:dyDescent="0.25">
      <c r="D323" s="39" t="s">
        <v>333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4:56" x14ac:dyDescent="0.25">
      <c r="D324" s="39" t="s">
        <v>464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</row>
    <row r="325" spans="4:56" x14ac:dyDescent="0.25">
      <c r="D325" s="39" t="s">
        <v>442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</row>
    <row r="326" spans="4:56" x14ac:dyDescent="0.25">
      <c r="D326" s="33" t="s">
        <v>539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</row>
    <row r="327" spans="4:56" x14ac:dyDescent="0.25">
      <c r="D327" s="39" t="s">
        <v>338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</row>
    <row r="328" spans="4:56" x14ac:dyDescent="0.25">
      <c r="D328" s="39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</row>
    <row r="329" spans="4:56" x14ac:dyDescent="0.25">
      <c r="D329" s="39" t="s">
        <v>423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</row>
    <row r="330" spans="4:56" x14ac:dyDescent="0.25">
      <c r="D330" s="39" t="s">
        <v>519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</row>
    <row r="331" spans="4:56" x14ac:dyDescent="0.25">
      <c r="D331" s="39" t="s">
        <v>540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</row>
    <row r="332" spans="4:56" x14ac:dyDescent="0.25">
      <c r="D332" s="39" t="s">
        <v>541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</row>
    <row r="333" spans="4:56" x14ac:dyDescent="0.25">
      <c r="D333" s="39" t="s">
        <v>542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</row>
    <row r="335" spans="4:56" x14ac:dyDescent="0.25">
      <c r="D335" s="39" t="s">
        <v>34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W335" s="4" t="s">
        <v>371</v>
      </c>
      <c r="X335" s="4" t="s">
        <v>497</v>
      </c>
      <c r="Y335" s="4" t="s">
        <v>498</v>
      </c>
      <c r="Z335" s="4" t="s">
        <v>499</v>
      </c>
      <c r="AA335" s="4" t="s">
        <v>500</v>
      </c>
      <c r="AB335" s="4" t="s">
        <v>501</v>
      </c>
      <c r="AC335" s="4" t="s">
        <v>502</v>
      </c>
      <c r="AD335" s="4" t="s">
        <v>503</v>
      </c>
      <c r="AE335" s="4" t="s">
        <v>504</v>
      </c>
      <c r="AF335" s="4" t="s">
        <v>505</v>
      </c>
      <c r="AG335" s="4" t="s">
        <v>506</v>
      </c>
      <c r="AH335" s="4" t="s">
        <v>507</v>
      </c>
      <c r="AI335" s="4" t="s">
        <v>508</v>
      </c>
      <c r="AJ335" s="4" t="s">
        <v>509</v>
      </c>
      <c r="AK335" s="4" t="s">
        <v>510</v>
      </c>
      <c r="AL335" s="4" t="s">
        <v>511</v>
      </c>
      <c r="AM335" s="4" t="s">
        <v>384</v>
      </c>
      <c r="AN335" s="4" t="s">
        <v>385</v>
      </c>
      <c r="AO335" s="4" t="s">
        <v>512</v>
      </c>
      <c r="AP335" s="4" t="s">
        <v>513</v>
      </c>
      <c r="AQ335" s="4" t="s">
        <v>514</v>
      </c>
      <c r="AR335" s="4" t="s">
        <v>515</v>
      </c>
      <c r="AS335" s="4" t="s">
        <v>516</v>
      </c>
      <c r="AT335" s="4" t="s">
        <v>386</v>
      </c>
      <c r="AU335" s="4" t="s">
        <v>456</v>
      </c>
      <c r="AV335" s="4" t="s">
        <v>431</v>
      </c>
      <c r="AW335" s="4" t="s">
        <v>387</v>
      </c>
      <c r="AX335" s="4" t="s">
        <v>388</v>
      </c>
      <c r="AY335" s="4" t="s">
        <v>389</v>
      </c>
      <c r="AZ335" s="4" t="s">
        <v>373</v>
      </c>
      <c r="BA335" s="4" t="s">
        <v>390</v>
      </c>
      <c r="BB335" s="4" t="s">
        <v>517</v>
      </c>
      <c r="BC335" s="4" t="s">
        <v>518</v>
      </c>
      <c r="BD335" s="4" t="s">
        <v>391</v>
      </c>
    </row>
    <row r="336" spans="4:56" x14ac:dyDescent="0.25">
      <c r="D336" s="39" t="s">
        <v>520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W336" s="1">
        <v>420146</v>
      </c>
      <c r="X336" s="1">
        <v>6363</v>
      </c>
      <c r="Y336" s="55">
        <v>45197</v>
      </c>
      <c r="Z336" s="1">
        <v>26800000</v>
      </c>
      <c r="AA336" s="1">
        <v>28944000</v>
      </c>
      <c r="AB336" s="1">
        <v>0</v>
      </c>
      <c r="AC336" s="1" t="s">
        <v>430</v>
      </c>
      <c r="AD336" s="1" t="s">
        <v>430</v>
      </c>
      <c r="AE336" s="1" t="s">
        <v>430</v>
      </c>
      <c r="AF336" s="1" t="s">
        <v>430</v>
      </c>
      <c r="AG336" s="1">
        <v>2948000</v>
      </c>
      <c r="AH336" s="1">
        <v>1</v>
      </c>
      <c r="AI336" s="1">
        <v>536000</v>
      </c>
      <c r="AJ336" s="1">
        <v>0</v>
      </c>
      <c r="AK336" s="1" t="s">
        <v>430</v>
      </c>
      <c r="AL336" s="1">
        <v>0</v>
      </c>
      <c r="AM336" s="1" t="s">
        <v>430</v>
      </c>
      <c r="AN336" s="1" t="s">
        <v>430</v>
      </c>
      <c r="AO336" s="1">
        <v>0</v>
      </c>
      <c r="AP336" s="1" t="s">
        <v>430</v>
      </c>
      <c r="AQ336" s="1">
        <v>0</v>
      </c>
      <c r="AR336" s="1" t="s">
        <v>430</v>
      </c>
      <c r="AS336" s="1" t="s">
        <v>430</v>
      </c>
      <c r="AT336" s="1" t="s">
        <v>430</v>
      </c>
      <c r="AU336" s="55">
        <v>45108</v>
      </c>
      <c r="AV336" s="55">
        <v>45137</v>
      </c>
      <c r="AW336" s="1" t="s">
        <v>1564</v>
      </c>
      <c r="AX336" s="55">
        <v>45105.782623761574</v>
      </c>
      <c r="AY336" s="1" t="s">
        <v>496</v>
      </c>
      <c r="AZ336" s="55">
        <v>45147.441099733798</v>
      </c>
      <c r="BA336" s="1">
        <v>0</v>
      </c>
      <c r="BB336" s="1" t="s">
        <v>430</v>
      </c>
      <c r="BC336" s="1" t="s">
        <v>430</v>
      </c>
      <c r="BD336" s="1" t="s">
        <v>430</v>
      </c>
    </row>
    <row r="337" spans="4:21" x14ac:dyDescent="0.25">
      <c r="D337" s="39" t="s">
        <v>1563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</row>
    <row r="339" spans="4:21" x14ac:dyDescent="0.25">
      <c r="D339" s="1" t="s">
        <v>1565</v>
      </c>
    </row>
    <row r="401" spans="2:4" x14ac:dyDescent="0.25">
      <c r="B401" s="3">
        <v>0</v>
      </c>
      <c r="D401" s="49" t="s">
        <v>1568</v>
      </c>
    </row>
    <row r="402" spans="2:4" x14ac:dyDescent="0.25">
      <c r="D402" s="42" t="s">
        <v>300</v>
      </c>
    </row>
    <row r="404" spans="2:4" x14ac:dyDescent="0.25">
      <c r="D404" s="1" t="s">
        <v>1567</v>
      </c>
    </row>
    <row r="437" spans="2:4" x14ac:dyDescent="0.25">
      <c r="B437" s="3">
        <v>0</v>
      </c>
      <c r="D437" s="4" t="s">
        <v>1571</v>
      </c>
    </row>
    <row r="438" spans="2:4" x14ac:dyDescent="0.25">
      <c r="D438" s="42" t="s">
        <v>303</v>
      </c>
    </row>
    <row r="440" spans="2:4" x14ac:dyDescent="0.25">
      <c r="D440" s="1" t="s">
        <v>1569</v>
      </c>
    </row>
    <row r="469" spans="4:42" x14ac:dyDescent="0.25">
      <c r="D469" s="1" t="s">
        <v>1572</v>
      </c>
    </row>
    <row r="477" spans="4:42" x14ac:dyDescent="0.25">
      <c r="AP477" s="4" t="s">
        <v>1573</v>
      </c>
    </row>
    <row r="478" spans="4:42" x14ac:dyDescent="0.25">
      <c r="AP478" s="4" t="s">
        <v>1574</v>
      </c>
    </row>
    <row r="488" spans="4:4" x14ac:dyDescent="0.25">
      <c r="D488" s="1" t="s">
        <v>1575</v>
      </c>
    </row>
    <row r="512" spans="4:4" x14ac:dyDescent="0.25">
      <c r="D512" s="1" t="s">
        <v>1576</v>
      </c>
    </row>
    <row r="542" spans="2:4" x14ac:dyDescent="0.25">
      <c r="B542" s="35">
        <v>0</v>
      </c>
      <c r="D542" s="4" t="s">
        <v>674</v>
      </c>
    </row>
    <row r="543" spans="2:4" x14ac:dyDescent="0.25">
      <c r="D543" s="42" t="s">
        <v>302</v>
      </c>
    </row>
    <row r="545" spans="4:23" x14ac:dyDescent="0.25">
      <c r="D545" s="1" t="s">
        <v>306</v>
      </c>
      <c r="M545" s="1" t="s">
        <v>336</v>
      </c>
    </row>
    <row r="546" spans="4:23" x14ac:dyDescent="0.25">
      <c r="D546" s="4" t="s">
        <v>590</v>
      </c>
      <c r="M546" s="4" t="s">
        <v>1354</v>
      </c>
    </row>
    <row r="547" spans="4:23" x14ac:dyDescent="0.25">
      <c r="D547" s="4" t="s">
        <v>580</v>
      </c>
    </row>
    <row r="548" spans="4:23" x14ac:dyDescent="0.25">
      <c r="D548" s="4" t="s">
        <v>594</v>
      </c>
    </row>
    <row r="549" spans="4:23" x14ac:dyDescent="0.25">
      <c r="D549" s="4" t="s">
        <v>581</v>
      </c>
    </row>
    <row r="550" spans="4:23" x14ac:dyDescent="0.25">
      <c r="D550" s="4" t="s">
        <v>595</v>
      </c>
    </row>
    <row r="551" spans="4:23" x14ac:dyDescent="0.25">
      <c r="D551" s="4" t="s">
        <v>592</v>
      </c>
    </row>
    <row r="552" spans="4:23" x14ac:dyDescent="0.25">
      <c r="D552" s="4" t="s">
        <v>598</v>
      </c>
    </row>
    <row r="553" spans="4:23" x14ac:dyDescent="0.25">
      <c r="D553" s="4" t="s">
        <v>589</v>
      </c>
    </row>
    <row r="554" spans="4:23" x14ac:dyDescent="0.25">
      <c r="D554" s="4" t="s">
        <v>591</v>
      </c>
    </row>
    <row r="555" spans="4:23" x14ac:dyDescent="0.25">
      <c r="D555" s="4" t="s">
        <v>596</v>
      </c>
    </row>
    <row r="556" spans="4:23" x14ac:dyDescent="0.25">
      <c r="D556" s="4" t="s">
        <v>457</v>
      </c>
    </row>
    <row r="557" spans="4:23" x14ac:dyDescent="0.25">
      <c r="D557" s="4" t="s">
        <v>593</v>
      </c>
    </row>
    <row r="558" spans="4:23" x14ac:dyDescent="0.25">
      <c r="D558" s="4" t="s">
        <v>597</v>
      </c>
    </row>
    <row r="560" spans="4:23" x14ac:dyDescent="0.25">
      <c r="D560" s="40" t="s">
        <v>331</v>
      </c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</row>
    <row r="561" spans="4:23" x14ac:dyDescent="0.25">
      <c r="D561" s="40" t="s">
        <v>311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</row>
    <row r="562" spans="4:23" x14ac:dyDescent="0.25">
      <c r="D562" s="40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</row>
    <row r="563" spans="4:23" x14ac:dyDescent="0.25">
      <c r="D563" s="40" t="s">
        <v>465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</row>
    <row r="564" spans="4:23" x14ac:dyDescent="0.25">
      <c r="D564" s="40" t="s">
        <v>279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</row>
    <row r="565" spans="4:23" x14ac:dyDescent="0.25">
      <c r="D565" s="40" t="s">
        <v>1577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</row>
    <row r="566" spans="4:23" x14ac:dyDescent="0.25">
      <c r="D566" s="40" t="s">
        <v>523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</row>
    <row r="567" spans="4:23" x14ac:dyDescent="0.25">
      <c r="D567" s="40" t="s">
        <v>1578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</row>
    <row r="568" spans="4:23" x14ac:dyDescent="0.25">
      <c r="D568" s="40" t="s">
        <v>1579</v>
      </c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</row>
    <row r="569" spans="4:23" x14ac:dyDescent="0.25">
      <c r="D569" s="40" t="s">
        <v>1580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</row>
    <row r="570" spans="4:23" x14ac:dyDescent="0.25">
      <c r="D570" s="40" t="s">
        <v>1581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</row>
    <row r="571" spans="4:23" x14ac:dyDescent="0.25">
      <c r="D571" s="40" t="s">
        <v>1582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</row>
    <row r="572" spans="4:23" x14ac:dyDescent="0.25">
      <c r="D572" s="40" t="s">
        <v>1583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</row>
    <row r="573" spans="4:23" x14ac:dyDescent="0.25">
      <c r="D573" s="40" t="s">
        <v>1584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</row>
    <row r="574" spans="4:23" x14ac:dyDescent="0.25">
      <c r="D574" s="40" t="s">
        <v>1585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</row>
    <row r="575" spans="4:23" x14ac:dyDescent="0.25">
      <c r="D575" s="40" t="s">
        <v>1586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</row>
    <row r="576" spans="4:23" x14ac:dyDescent="0.25">
      <c r="D576" s="40" t="s">
        <v>1587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</row>
    <row r="577" spans="4:23" x14ac:dyDescent="0.25">
      <c r="D577" s="40" t="s">
        <v>1589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</row>
    <row r="578" spans="4:23" x14ac:dyDescent="0.25">
      <c r="D578" s="40" t="s">
        <v>1590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</row>
    <row r="579" spans="4:23" x14ac:dyDescent="0.25">
      <c r="D579" s="32" t="s">
        <v>1588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</row>
    <row r="580" spans="4:23" x14ac:dyDescent="0.25">
      <c r="D580" s="40" t="s">
        <v>259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</row>
    <row r="581" spans="4:23" x14ac:dyDescent="0.25">
      <c r="D581" s="40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</row>
    <row r="582" spans="4:23" x14ac:dyDescent="0.25">
      <c r="D582" s="40" t="s">
        <v>261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</row>
    <row r="583" spans="4:23" x14ac:dyDescent="0.25">
      <c r="D583" s="40" t="s">
        <v>262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</row>
    <row r="584" spans="4:23" x14ac:dyDescent="0.25">
      <c r="D584" s="40" t="s">
        <v>332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</row>
    <row r="606" spans="2:4" x14ac:dyDescent="0.25">
      <c r="B606" s="35">
        <v>0</v>
      </c>
      <c r="D606" s="4" t="s">
        <v>604</v>
      </c>
    </row>
    <row r="607" spans="2:4" x14ac:dyDescent="0.25">
      <c r="D607" s="42" t="s">
        <v>302</v>
      </c>
    </row>
    <row r="627" spans="4:23" x14ac:dyDescent="0.25">
      <c r="D627" s="1" t="s">
        <v>308</v>
      </c>
    </row>
    <row r="628" spans="4:23" x14ac:dyDescent="0.25">
      <c r="D628" s="31" t="s">
        <v>1591</v>
      </c>
    </row>
    <row r="630" spans="4:23" x14ac:dyDescent="0.25">
      <c r="D630" s="39" t="s">
        <v>616</v>
      </c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</row>
    <row r="631" spans="4:23" x14ac:dyDescent="0.25">
      <c r="D631" s="39" t="s">
        <v>565</v>
      </c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</row>
    <row r="632" spans="4:23" x14ac:dyDescent="0.25">
      <c r="D632" s="39" t="s">
        <v>617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</row>
    <row r="633" spans="4:23" x14ac:dyDescent="0.25">
      <c r="D633" s="39" t="s">
        <v>571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</row>
    <row r="634" spans="4:23" x14ac:dyDescent="0.25">
      <c r="D634" s="39" t="s">
        <v>618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</row>
    <row r="635" spans="4:23" x14ac:dyDescent="0.25">
      <c r="D635" s="39" t="s">
        <v>619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</row>
    <row r="636" spans="4:23" x14ac:dyDescent="0.25">
      <c r="D636" s="39" t="s">
        <v>621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</row>
    <row r="637" spans="4:23" x14ac:dyDescent="0.25">
      <c r="D637" s="39" t="s">
        <v>622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</row>
    <row r="639" spans="4:23" x14ac:dyDescent="0.25">
      <c r="D639" s="40" t="s">
        <v>331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</row>
    <row r="640" spans="4:23" x14ac:dyDescent="0.25">
      <c r="D640" s="40" t="s">
        <v>311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</row>
    <row r="641" spans="4:19" x14ac:dyDescent="0.25">
      <c r="D641" s="40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</row>
    <row r="642" spans="4:19" x14ac:dyDescent="0.25">
      <c r="D642" s="40" t="s">
        <v>620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</row>
    <row r="643" spans="4:19" x14ac:dyDescent="0.25">
      <c r="D643" s="40" t="s">
        <v>279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</row>
    <row r="644" spans="4:19" x14ac:dyDescent="0.25">
      <c r="D644" s="40" t="s">
        <v>623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</row>
    <row r="645" spans="4:19" x14ac:dyDescent="0.25">
      <c r="D645" s="40" t="s">
        <v>1592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</row>
    <row r="646" spans="4:19" x14ac:dyDescent="0.25">
      <c r="D646" s="40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</row>
    <row r="647" spans="4:19" x14ac:dyDescent="0.25">
      <c r="D647" s="40" t="s">
        <v>261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</row>
    <row r="648" spans="4:19" x14ac:dyDescent="0.25">
      <c r="D648" s="40" t="s">
        <v>262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</row>
    <row r="649" spans="4:19" x14ac:dyDescent="0.25">
      <c r="D649" s="40" t="s">
        <v>332</v>
      </c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</row>
    <row r="651" spans="4:19" x14ac:dyDescent="0.25">
      <c r="D651" s="4" t="s">
        <v>1514</v>
      </c>
    </row>
    <row r="672" spans="4:4" x14ac:dyDescent="0.25">
      <c r="D672" s="1" t="s">
        <v>308</v>
      </c>
    </row>
    <row r="673" spans="4:23" x14ac:dyDescent="0.25">
      <c r="D673" s="31" t="s">
        <v>1612</v>
      </c>
    </row>
    <row r="675" spans="4:23" x14ac:dyDescent="0.25">
      <c r="D675" s="39" t="s">
        <v>616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</row>
    <row r="676" spans="4:23" x14ac:dyDescent="0.25">
      <c r="D676" s="39" t="s">
        <v>565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</row>
    <row r="677" spans="4:23" x14ac:dyDescent="0.25">
      <c r="D677" s="39" t="s">
        <v>617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</row>
    <row r="678" spans="4:23" x14ac:dyDescent="0.25">
      <c r="D678" s="39" t="s">
        <v>571</v>
      </c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</row>
    <row r="679" spans="4:23" x14ac:dyDescent="0.25">
      <c r="D679" s="39" t="s">
        <v>618</v>
      </c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</row>
    <row r="680" spans="4:23" x14ac:dyDescent="0.25">
      <c r="D680" s="39" t="s">
        <v>619</v>
      </c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</row>
    <row r="681" spans="4:23" x14ac:dyDescent="0.25">
      <c r="D681" s="39" t="s">
        <v>1609</v>
      </c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</row>
    <row r="682" spans="4:23" x14ac:dyDescent="0.25">
      <c r="D682" s="39" t="s">
        <v>1610</v>
      </c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</row>
    <row r="684" spans="4:23" x14ac:dyDescent="0.25">
      <c r="D684" s="40" t="s">
        <v>331</v>
      </c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</row>
    <row r="685" spans="4:23" x14ac:dyDescent="0.25">
      <c r="D685" s="40" t="s">
        <v>311</v>
      </c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</row>
    <row r="686" spans="4:23" x14ac:dyDescent="0.25">
      <c r="D686" s="40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</row>
    <row r="687" spans="4:23" x14ac:dyDescent="0.25">
      <c r="D687" s="40" t="s">
        <v>620</v>
      </c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</row>
    <row r="688" spans="4:23" x14ac:dyDescent="0.25">
      <c r="D688" s="40" t="s">
        <v>279</v>
      </c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</row>
    <row r="689" spans="4:19" x14ac:dyDescent="0.25">
      <c r="D689" s="40" t="s">
        <v>623</v>
      </c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</row>
    <row r="690" spans="4:19" x14ac:dyDescent="0.25">
      <c r="D690" s="40" t="s">
        <v>1611</v>
      </c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</row>
    <row r="691" spans="4:19" x14ac:dyDescent="0.25">
      <c r="D691" s="40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</row>
    <row r="692" spans="4:19" x14ac:dyDescent="0.25">
      <c r="D692" s="40" t="s">
        <v>261</v>
      </c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</row>
    <row r="693" spans="4:19" x14ac:dyDescent="0.25">
      <c r="D693" s="40" t="s">
        <v>262</v>
      </c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</row>
    <row r="694" spans="4:19" x14ac:dyDescent="0.25">
      <c r="D694" s="40" t="s">
        <v>332</v>
      </c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</row>
    <row r="711" spans="2:4" x14ac:dyDescent="0.25">
      <c r="B711" s="35">
        <v>0</v>
      </c>
      <c r="D711" s="4" t="s">
        <v>1593</v>
      </c>
    </row>
    <row r="712" spans="2:4" x14ac:dyDescent="0.25">
      <c r="D712" s="42" t="s">
        <v>302</v>
      </c>
    </row>
    <row r="767" spans="4:48" x14ac:dyDescent="0.25">
      <c r="D767" s="39" t="s">
        <v>1594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E767" s="39" t="s">
        <v>1594</v>
      </c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</row>
    <row r="768" spans="4:48" x14ac:dyDescent="0.25">
      <c r="D768" s="39" t="s">
        <v>629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E768" s="39" t="s">
        <v>1596</v>
      </c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</row>
    <row r="769" spans="4:48" x14ac:dyDescent="0.25">
      <c r="D769" s="39" t="s">
        <v>1595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E769" s="39" t="s">
        <v>1597</v>
      </c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</row>
    <row r="771" spans="4:48" x14ac:dyDescent="0.25">
      <c r="D771" s="39" t="s">
        <v>1594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</row>
    <row r="772" spans="4:48" x14ac:dyDescent="0.25">
      <c r="D772" s="39" t="s">
        <v>1608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</row>
    <row r="773" spans="4:48" x14ac:dyDescent="0.25">
      <c r="D773" s="39" t="s">
        <v>1598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</row>
    <row r="784" spans="4:48" x14ac:dyDescent="0.25">
      <c r="D784" s="39" t="s">
        <v>1599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</row>
    <row r="785" spans="4:22" x14ac:dyDescent="0.25">
      <c r="D785" s="39" t="s">
        <v>1600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</row>
    <row r="786" spans="4:22" x14ac:dyDescent="0.25">
      <c r="D786" s="39" t="s">
        <v>1601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</row>
    <row r="787" spans="4:22" x14ac:dyDescent="0.25">
      <c r="D787" s="39" t="s">
        <v>1602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</row>
    <row r="788" spans="4:22" x14ac:dyDescent="0.25">
      <c r="D788" s="39" t="s">
        <v>607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9" t="s">
        <v>608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9" t="s">
        <v>1603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9" t="s">
        <v>1604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9" t="s">
        <v>1605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9" t="s">
        <v>1606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9" t="s">
        <v>275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9" t="s">
        <v>1607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805" spans="2:4" x14ac:dyDescent="0.25">
      <c r="B805" s="2">
        <v>0</v>
      </c>
      <c r="D805" s="4" t="s">
        <v>578</v>
      </c>
    </row>
    <row r="806" spans="2:4" x14ac:dyDescent="0.25">
      <c r="D806" s="42" t="s">
        <v>302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D81CE-5214-47A9-8AA8-5527EFB8CA8A}">
  <dimension ref="A2:J26"/>
  <sheetViews>
    <sheetView topLeftCell="A1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40" style="76" customWidth="1"/>
    <col min="3" max="3" width="14.85546875" style="76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1554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1060</v>
      </c>
      <c r="B6" s="45" t="s">
        <v>1059</v>
      </c>
      <c r="C6" s="45" t="s">
        <v>392</v>
      </c>
      <c r="D6" s="45" t="s">
        <v>314</v>
      </c>
      <c r="E6" s="45" t="s">
        <v>273</v>
      </c>
      <c r="F6" s="71">
        <v>45140.444444444001</v>
      </c>
      <c r="G6" s="71">
        <v>45565.388888889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52" t="s">
        <v>1155</v>
      </c>
      <c r="B7" s="48" t="s">
        <v>1142</v>
      </c>
      <c r="C7" s="48" t="s">
        <v>410</v>
      </c>
      <c r="D7" s="48" t="s">
        <v>314</v>
      </c>
      <c r="E7" s="48" t="s">
        <v>273</v>
      </c>
      <c r="F7" s="70">
        <v>45140.689583332998</v>
      </c>
      <c r="G7" s="70">
        <v>45565.625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53" t="s">
        <v>1156</v>
      </c>
      <c r="B8" s="45" t="s">
        <v>1169</v>
      </c>
      <c r="C8" s="45" t="s">
        <v>319</v>
      </c>
      <c r="D8" s="45" t="s">
        <v>314</v>
      </c>
      <c r="E8" s="45" t="s">
        <v>273</v>
      </c>
      <c r="F8" s="71">
        <v>45140.690277777998</v>
      </c>
      <c r="G8" s="71">
        <v>45565.630555556003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2" t="s">
        <v>1153</v>
      </c>
      <c r="B9" s="48" t="s">
        <v>1168</v>
      </c>
      <c r="C9" s="48" t="s">
        <v>392</v>
      </c>
      <c r="D9" s="48" t="s">
        <v>314</v>
      </c>
      <c r="E9" s="48" t="s">
        <v>273</v>
      </c>
      <c r="F9" s="70">
        <v>45140.694444444001</v>
      </c>
      <c r="G9" s="70">
        <v>45565.638888889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1176</v>
      </c>
      <c r="B10" s="45" t="s">
        <v>1376</v>
      </c>
      <c r="C10" s="45" t="s">
        <v>319</v>
      </c>
      <c r="D10" s="45" t="s">
        <v>314</v>
      </c>
      <c r="E10" s="45" t="s">
        <v>273</v>
      </c>
      <c r="F10" s="71">
        <v>45141.388194444</v>
      </c>
      <c r="G10" s="71">
        <v>45566.333333333001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1177</v>
      </c>
      <c r="B11" s="48" t="s">
        <v>1179</v>
      </c>
      <c r="C11" s="48" t="s">
        <v>309</v>
      </c>
      <c r="D11" s="48" t="s">
        <v>314</v>
      </c>
      <c r="E11" s="48" t="s">
        <v>273</v>
      </c>
      <c r="F11" s="70">
        <v>45141.392361111</v>
      </c>
      <c r="G11" s="70">
        <v>45566.333333333001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1180</v>
      </c>
      <c r="B12" s="45" t="s">
        <v>1181</v>
      </c>
      <c r="C12" s="45" t="s">
        <v>330</v>
      </c>
      <c r="D12" s="45" t="s">
        <v>314</v>
      </c>
      <c r="E12" s="45" t="s">
        <v>273</v>
      </c>
      <c r="F12" s="71">
        <v>45141.400694443997</v>
      </c>
      <c r="G12" s="71">
        <v>45566.343055555997</v>
      </c>
      <c r="H12" s="45" t="s">
        <v>23</v>
      </c>
      <c r="I12" s="45" t="s">
        <v>18</v>
      </c>
      <c r="J12" s="45" t="s">
        <v>260</v>
      </c>
    </row>
    <row r="13" spans="1:10" ht="90" x14ac:dyDescent="0.25">
      <c r="A13" s="48" t="s">
        <v>1374</v>
      </c>
      <c r="B13" s="48" t="s">
        <v>1373</v>
      </c>
      <c r="C13" s="48" t="s">
        <v>1372</v>
      </c>
      <c r="D13" s="48" t="s">
        <v>314</v>
      </c>
      <c r="E13" s="48" t="s">
        <v>273</v>
      </c>
      <c r="F13" s="70">
        <v>45141.477083332997</v>
      </c>
      <c r="G13" s="70">
        <v>45566.416666666999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1371</v>
      </c>
      <c r="B14" s="45" t="s">
        <v>1209</v>
      </c>
      <c r="C14" s="45" t="s">
        <v>319</v>
      </c>
      <c r="D14" s="45" t="s">
        <v>314</v>
      </c>
      <c r="E14" s="45" t="s">
        <v>273</v>
      </c>
      <c r="F14" s="71">
        <v>45141.477777777996</v>
      </c>
      <c r="G14" s="71">
        <v>45566.416666666999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1315</v>
      </c>
      <c r="B15" s="48" t="s">
        <v>1370</v>
      </c>
      <c r="C15" s="48" t="s">
        <v>414</v>
      </c>
      <c r="D15" s="48" t="s">
        <v>314</v>
      </c>
      <c r="E15" s="48" t="s">
        <v>273</v>
      </c>
      <c r="F15" s="70">
        <v>45141.588194443997</v>
      </c>
      <c r="G15" s="70">
        <v>45566.541666666999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1395</v>
      </c>
      <c r="B16" s="45" t="s">
        <v>1396</v>
      </c>
      <c r="C16" s="45" t="s">
        <v>309</v>
      </c>
      <c r="D16" s="45" t="s">
        <v>314</v>
      </c>
      <c r="E16" s="45" t="s">
        <v>273</v>
      </c>
      <c r="F16" s="71">
        <v>45142.610416666997</v>
      </c>
      <c r="G16" s="71">
        <v>45567.554166667003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1406</v>
      </c>
      <c r="B17" s="48" t="s">
        <v>1405</v>
      </c>
      <c r="C17" s="48" t="s">
        <v>414</v>
      </c>
      <c r="D17" s="48" t="s">
        <v>314</v>
      </c>
      <c r="E17" s="48" t="s">
        <v>273</v>
      </c>
      <c r="F17" s="70">
        <v>45142.681250000001</v>
      </c>
      <c r="G17" s="70">
        <v>45567.625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1434</v>
      </c>
      <c r="B18" s="45" t="s">
        <v>1436</v>
      </c>
      <c r="C18" s="45" t="s">
        <v>1518</v>
      </c>
      <c r="D18" s="45" t="s">
        <v>314</v>
      </c>
      <c r="E18" s="45" t="s">
        <v>273</v>
      </c>
      <c r="F18" s="71">
        <v>45145.544444444</v>
      </c>
      <c r="G18" s="71">
        <v>45568.541666666999</v>
      </c>
      <c r="H18" s="45" t="s">
        <v>23</v>
      </c>
      <c r="I18" s="45" t="s">
        <v>18</v>
      </c>
      <c r="J18" s="45" t="s">
        <v>260</v>
      </c>
    </row>
    <row r="19" spans="1:10" ht="60" x14ac:dyDescent="0.25">
      <c r="A19" s="48" t="s">
        <v>1517</v>
      </c>
      <c r="B19" s="48" t="s">
        <v>1516</v>
      </c>
      <c r="C19" s="48" t="s">
        <v>319</v>
      </c>
      <c r="D19" s="48" t="s">
        <v>314</v>
      </c>
      <c r="E19" s="48" t="s">
        <v>273</v>
      </c>
      <c r="F19" s="70">
        <v>45146.288194444001</v>
      </c>
      <c r="G19" s="70">
        <v>45568.625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4" t="s">
        <v>1534</v>
      </c>
      <c r="B20" s="44" t="s">
        <v>1556</v>
      </c>
      <c r="C20" s="44" t="s">
        <v>1553</v>
      </c>
      <c r="D20" s="44" t="s">
        <v>314</v>
      </c>
      <c r="E20" s="44" t="s">
        <v>273</v>
      </c>
      <c r="F20" s="73">
        <v>45146.691666667</v>
      </c>
      <c r="G20" s="73">
        <v>45569.633333332997</v>
      </c>
      <c r="H20" s="44" t="s">
        <v>23</v>
      </c>
      <c r="I20" s="44" t="s">
        <v>18</v>
      </c>
      <c r="J20" s="44" t="s">
        <v>255</v>
      </c>
    </row>
    <row r="22" spans="1:10" ht="30" x14ac:dyDescent="0.25">
      <c r="A22" s="53" t="s">
        <v>1559</v>
      </c>
      <c r="B22" s="53" t="s">
        <v>1561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ht="45" x14ac:dyDescent="0.25">
      <c r="A23" s="44" t="s">
        <v>1570</v>
      </c>
      <c r="B23" s="44" t="s">
        <v>1569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36C5-79A7-4B85-9E24-BE1F2C499CF1}">
  <dimension ref="B2:BC459"/>
  <sheetViews>
    <sheetView topLeftCell="A24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1511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1513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1618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1620</v>
      </c>
    </row>
    <row r="61" spans="2:4" x14ac:dyDescent="0.25">
      <c r="D61" s="1" t="s">
        <v>684</v>
      </c>
    </row>
    <row r="62" spans="2:4" x14ac:dyDescent="0.25">
      <c r="D62" s="37" t="s">
        <v>1435</v>
      </c>
    </row>
    <row r="64" spans="2:4" x14ac:dyDescent="0.25">
      <c r="D64" s="1" t="s">
        <v>1615</v>
      </c>
    </row>
    <row r="117" spans="4:55" x14ac:dyDescent="0.25">
      <c r="D117" s="1" t="s">
        <v>308</v>
      </c>
    </row>
    <row r="118" spans="4:55" x14ac:dyDescent="0.25">
      <c r="D118" s="4" t="s">
        <v>1616</v>
      </c>
    </row>
    <row r="120" spans="4:55" x14ac:dyDescent="0.25">
      <c r="D120" s="39" t="s">
        <v>1425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X120" s="39" t="s">
        <v>1429</v>
      </c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</row>
    <row r="121" spans="4:55" x14ac:dyDescent="0.25">
      <c r="D121" s="39" t="s">
        <v>322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X121" s="39" t="s">
        <v>1430</v>
      </c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</row>
    <row r="122" spans="4:55" x14ac:dyDescent="0.25">
      <c r="D122" s="39" t="s">
        <v>1426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</row>
    <row r="123" spans="4:55" x14ac:dyDescent="0.25">
      <c r="D123" s="39" t="s">
        <v>379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</row>
    <row r="124" spans="4:55" x14ac:dyDescent="0.25">
      <c r="D124" s="39" t="s">
        <v>1427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</row>
    <row r="125" spans="4:55" x14ac:dyDescent="0.25">
      <c r="D125" s="39" t="s">
        <v>367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</row>
    <row r="126" spans="4:55" x14ac:dyDescent="0.25">
      <c r="D126" s="39" t="s">
        <v>327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</row>
    <row r="127" spans="4:55" x14ac:dyDescent="0.25">
      <c r="D127" s="39" t="s">
        <v>1428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</row>
    <row r="128" spans="4:55" x14ac:dyDescent="0.25">
      <c r="D128" s="39" t="s">
        <v>257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</row>
    <row r="129" spans="4:21" x14ac:dyDescent="0.25">
      <c r="D129" s="39" t="s">
        <v>313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</row>
    <row r="130" spans="4:21" x14ac:dyDescent="0.25">
      <c r="D130" s="39" t="s">
        <v>276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</row>
    <row r="131" spans="4:21" x14ac:dyDescent="0.25">
      <c r="D131" s="39" t="s">
        <v>316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</row>
    <row r="132" spans="4:21" x14ac:dyDescent="0.25">
      <c r="D132" s="39" t="s">
        <v>317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</row>
    <row r="133" spans="4:21" x14ac:dyDescent="0.25">
      <c r="D133" s="39" t="s">
        <v>1621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</row>
    <row r="134" spans="4:21" x14ac:dyDescent="0.25">
      <c r="D134" s="39" t="s">
        <v>1622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</row>
    <row r="135" spans="4:21" x14ac:dyDescent="0.25">
      <c r="D135" s="39" t="s">
        <v>1623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</row>
    <row r="137" spans="4:21" x14ac:dyDescent="0.25">
      <c r="D137" s="1" t="s">
        <v>1624</v>
      </c>
    </row>
    <row r="154" spans="4:4" x14ac:dyDescent="0.25">
      <c r="D154" s="4" t="s">
        <v>1547</v>
      </c>
    </row>
    <row r="156" spans="4:4" x14ac:dyDescent="0.25">
      <c r="D156" s="1" t="s">
        <v>1624</v>
      </c>
    </row>
    <row r="197" spans="2:4" x14ac:dyDescent="0.25">
      <c r="B197" s="3">
        <v>0</v>
      </c>
      <c r="D197" s="4" t="s">
        <v>1555</v>
      </c>
    </row>
    <row r="198" spans="2:4" x14ac:dyDescent="0.25">
      <c r="D198" s="42" t="s">
        <v>303</v>
      </c>
    </row>
    <row r="200" spans="2:4" x14ac:dyDescent="0.25">
      <c r="D200" s="1" t="s">
        <v>36</v>
      </c>
    </row>
    <row r="201" spans="2:4" x14ac:dyDescent="0.25">
      <c r="D201" s="37" t="s">
        <v>1558</v>
      </c>
    </row>
    <row r="214" spans="4:4" x14ac:dyDescent="0.25">
      <c r="D214" s="1" t="s">
        <v>1535</v>
      </c>
    </row>
    <row r="234" spans="4:30" x14ac:dyDescent="0.25">
      <c r="D234" s="4" t="s">
        <v>1508</v>
      </c>
    </row>
    <row r="236" spans="4:30" x14ac:dyDescent="0.25">
      <c r="D236" s="39" t="s">
        <v>33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4:30" x14ac:dyDescent="0.25">
      <c r="D237" s="39" t="s">
        <v>1636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4:30" x14ac:dyDescent="0.25">
      <c r="D238" s="39" t="s">
        <v>1637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4:30" x14ac:dyDescent="0.25">
      <c r="D239" s="39" t="s">
        <v>1638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4:30" x14ac:dyDescent="0.25">
      <c r="D240" s="39" t="s">
        <v>1639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1557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444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484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39" t="s">
        <v>477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4:30" x14ac:dyDescent="0.25">
      <c r="D245" s="56" t="s">
        <v>811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4:30" x14ac:dyDescent="0.25">
      <c r="D246" s="56" t="s">
        <v>812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4:30" x14ac:dyDescent="0.25">
      <c r="D247" s="56" t="s">
        <v>813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4:30" x14ac:dyDescent="0.25">
      <c r="D248" s="56" t="s">
        <v>814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4:30" x14ac:dyDescent="0.25">
      <c r="D249" s="56" t="s">
        <v>815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4:30" x14ac:dyDescent="0.25">
      <c r="D250" s="56" t="s">
        <v>816</v>
      </c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</row>
    <row r="251" spans="4:30" x14ac:dyDescent="0.25">
      <c r="D251" s="39" t="s">
        <v>488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4:30" x14ac:dyDescent="0.25">
      <c r="D252" s="39" t="s">
        <v>411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4:30" x14ac:dyDescent="0.25">
      <c r="D253" s="39" t="s">
        <v>489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4:30" x14ac:dyDescent="0.25">
      <c r="D254" s="39" t="s">
        <v>356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  <row r="255" spans="4:30" x14ac:dyDescent="0.25">
      <c r="D255" s="56" t="s">
        <v>1632</v>
      </c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</row>
    <row r="256" spans="4:30" x14ac:dyDescent="0.25">
      <c r="D256" s="56" t="s">
        <v>1633</v>
      </c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</row>
    <row r="257" spans="4:30" x14ac:dyDescent="0.25">
      <c r="D257" s="39" t="s">
        <v>491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</row>
    <row r="258" spans="4:30" x14ac:dyDescent="0.25">
      <c r="D258" s="33" t="s">
        <v>418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</row>
    <row r="259" spans="4:30" x14ac:dyDescent="0.25">
      <c r="D259" s="56" t="s">
        <v>1634</v>
      </c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</row>
    <row r="260" spans="4:30" x14ac:dyDescent="0.25">
      <c r="D260" s="56" t="s">
        <v>1635</v>
      </c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</row>
    <row r="262" spans="4:30" x14ac:dyDescent="0.25">
      <c r="D262" s="1" t="s">
        <v>1566</v>
      </c>
    </row>
    <row r="285" spans="4:4" x14ac:dyDescent="0.25">
      <c r="D285" s="4" t="s">
        <v>1514</v>
      </c>
    </row>
    <row r="311" spans="4:4" x14ac:dyDescent="0.25">
      <c r="D311" s="1" t="s">
        <v>1566</v>
      </c>
    </row>
    <row r="359" spans="2:4" x14ac:dyDescent="0.25">
      <c r="B359" s="3">
        <v>0</v>
      </c>
      <c r="D359" s="49" t="s">
        <v>1630</v>
      </c>
    </row>
    <row r="360" spans="2:4" x14ac:dyDescent="0.25">
      <c r="D360" s="42" t="s">
        <v>301</v>
      </c>
    </row>
    <row r="362" spans="2:4" x14ac:dyDescent="0.25">
      <c r="D362" s="1" t="s">
        <v>1625</v>
      </c>
    </row>
    <row r="380" spans="42:42" x14ac:dyDescent="0.25">
      <c r="AP380" s="1" t="s">
        <v>1626</v>
      </c>
    </row>
    <row r="381" spans="42:42" x14ac:dyDescent="0.25">
      <c r="AP381" s="1" t="s">
        <v>1627</v>
      </c>
    </row>
    <row r="382" spans="42:42" x14ac:dyDescent="0.25">
      <c r="AP382" s="1" t="s">
        <v>1628</v>
      </c>
    </row>
    <row r="383" spans="42:42" x14ac:dyDescent="0.25">
      <c r="AP383" s="1" t="s">
        <v>1629</v>
      </c>
    </row>
    <row r="396" spans="2:4" x14ac:dyDescent="0.25">
      <c r="B396" s="112">
        <v>0</v>
      </c>
      <c r="D396" s="4" t="s">
        <v>578</v>
      </c>
    </row>
    <row r="397" spans="2:4" x14ac:dyDescent="0.25">
      <c r="D397" s="42" t="s">
        <v>302</v>
      </c>
    </row>
    <row r="399" spans="2:4" x14ac:dyDescent="0.25">
      <c r="D399" s="1" t="s">
        <v>1631</v>
      </c>
    </row>
    <row r="458" spans="2:4" x14ac:dyDescent="0.25">
      <c r="B458" s="5">
        <v>0</v>
      </c>
      <c r="D458" s="4" t="s">
        <v>578</v>
      </c>
    </row>
    <row r="459" spans="2:4" x14ac:dyDescent="0.25">
      <c r="D459" s="42" t="s">
        <v>302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CE86-B63E-447D-A048-AFC93E165657}">
  <dimension ref="A2:J26"/>
  <sheetViews>
    <sheetView topLeftCell="A1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85" bestFit="1" customWidth="1"/>
    <col min="2" max="2" width="44.7109375" style="85" customWidth="1"/>
    <col min="3" max="3" width="16" style="85" bestFit="1" customWidth="1"/>
    <col min="4" max="4" width="21.7109375" style="85" bestFit="1" customWidth="1"/>
    <col min="5" max="5" width="20.42578125" style="85" bestFit="1" customWidth="1"/>
    <col min="6" max="6" width="10.42578125" style="85" bestFit="1" customWidth="1"/>
    <col min="7" max="7" width="10.5703125" style="85" bestFit="1" customWidth="1"/>
    <col min="8" max="8" width="8.28515625" style="85" bestFit="1" customWidth="1"/>
    <col min="9" max="9" width="7.5703125" style="85" bestFit="1" customWidth="1"/>
    <col min="10" max="10" width="10" style="85" bestFit="1" customWidth="1"/>
    <col min="11" max="16384" width="2.85546875" style="85"/>
  </cols>
  <sheetData>
    <row r="2" spans="1:10" ht="18.75" x14ac:dyDescent="0.25">
      <c r="A2" s="208" t="s">
        <v>795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1614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86" t="s">
        <v>340</v>
      </c>
      <c r="B4" s="86" t="s">
        <v>32</v>
      </c>
      <c r="C4" s="86" t="s">
        <v>31</v>
      </c>
      <c r="D4" s="86" t="s">
        <v>315</v>
      </c>
      <c r="E4" s="86" t="s">
        <v>339</v>
      </c>
      <c r="F4" s="86" t="s">
        <v>360</v>
      </c>
      <c r="G4" s="86" t="s">
        <v>254</v>
      </c>
      <c r="H4" s="86" t="s">
        <v>30</v>
      </c>
      <c r="I4" s="86" t="s">
        <v>29</v>
      </c>
      <c r="J4" s="86" t="s">
        <v>28</v>
      </c>
    </row>
    <row r="5" spans="1:10" ht="45" x14ac:dyDescent="0.25">
      <c r="A5" s="91" t="s">
        <v>416</v>
      </c>
      <c r="B5" s="87" t="s">
        <v>415</v>
      </c>
      <c r="C5" s="87" t="s">
        <v>372</v>
      </c>
      <c r="D5" s="87" t="s">
        <v>314</v>
      </c>
      <c r="E5" s="87" t="s">
        <v>273</v>
      </c>
      <c r="F5" s="88">
        <v>44930.588194443997</v>
      </c>
      <c r="G5" s="88">
        <v>45366.546527778002</v>
      </c>
      <c r="H5" s="87" t="s">
        <v>23</v>
      </c>
      <c r="I5" s="87" t="s">
        <v>18</v>
      </c>
      <c r="J5" s="87" t="s">
        <v>447</v>
      </c>
    </row>
    <row r="6" spans="1:10" ht="45" x14ac:dyDescent="0.25">
      <c r="A6" s="98" t="s">
        <v>1060</v>
      </c>
      <c r="B6" s="98" t="s">
        <v>1059</v>
      </c>
      <c r="C6" s="98" t="s">
        <v>392</v>
      </c>
      <c r="D6" s="98" t="s">
        <v>314</v>
      </c>
      <c r="E6" s="98" t="s">
        <v>273</v>
      </c>
      <c r="F6" s="100">
        <v>45140.444444444001</v>
      </c>
      <c r="G6" s="100">
        <v>45565.388888889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97" t="s">
        <v>1155</v>
      </c>
      <c r="B7" s="97" t="s">
        <v>1142</v>
      </c>
      <c r="C7" s="97" t="s">
        <v>410</v>
      </c>
      <c r="D7" s="97" t="s">
        <v>314</v>
      </c>
      <c r="E7" s="97" t="s">
        <v>273</v>
      </c>
      <c r="F7" s="102">
        <v>45140.689583332998</v>
      </c>
      <c r="G7" s="102">
        <v>45565.625</v>
      </c>
      <c r="H7" s="97" t="s">
        <v>23</v>
      </c>
      <c r="I7" s="97" t="s">
        <v>18</v>
      </c>
      <c r="J7" s="97" t="s">
        <v>260</v>
      </c>
    </row>
    <row r="8" spans="1:10" ht="45" x14ac:dyDescent="0.25">
      <c r="A8" s="98" t="s">
        <v>1156</v>
      </c>
      <c r="B8" s="98" t="s">
        <v>1169</v>
      </c>
      <c r="C8" s="98" t="s">
        <v>319</v>
      </c>
      <c r="D8" s="98" t="s">
        <v>314</v>
      </c>
      <c r="E8" s="98" t="s">
        <v>273</v>
      </c>
      <c r="F8" s="100">
        <v>45140.690277777998</v>
      </c>
      <c r="G8" s="100">
        <v>45565.630555556003</v>
      </c>
      <c r="H8" s="98" t="s">
        <v>23</v>
      </c>
      <c r="I8" s="98" t="s">
        <v>18</v>
      </c>
      <c r="J8" s="98" t="s">
        <v>260</v>
      </c>
    </row>
    <row r="9" spans="1:10" ht="45" x14ac:dyDescent="0.25">
      <c r="A9" s="97" t="s">
        <v>1153</v>
      </c>
      <c r="B9" s="97" t="s">
        <v>1168</v>
      </c>
      <c r="C9" s="97" t="s">
        <v>392</v>
      </c>
      <c r="D9" s="97" t="s">
        <v>314</v>
      </c>
      <c r="E9" s="97" t="s">
        <v>273</v>
      </c>
      <c r="F9" s="102">
        <v>45140.694444444001</v>
      </c>
      <c r="G9" s="102">
        <v>45565.638888889</v>
      </c>
      <c r="H9" s="97" t="s">
        <v>23</v>
      </c>
      <c r="I9" s="97" t="s">
        <v>18</v>
      </c>
      <c r="J9" s="97" t="s">
        <v>260</v>
      </c>
    </row>
    <row r="10" spans="1:10" ht="45" x14ac:dyDescent="0.25">
      <c r="A10" s="89" t="s">
        <v>1176</v>
      </c>
      <c r="B10" s="89" t="s">
        <v>1376</v>
      </c>
      <c r="C10" s="89" t="s">
        <v>319</v>
      </c>
      <c r="D10" s="89" t="s">
        <v>314</v>
      </c>
      <c r="E10" s="89" t="s">
        <v>273</v>
      </c>
      <c r="F10" s="90">
        <v>45141.388194444</v>
      </c>
      <c r="G10" s="90">
        <v>45566.333333333001</v>
      </c>
      <c r="H10" s="89" t="s">
        <v>23</v>
      </c>
      <c r="I10" s="89" t="s">
        <v>18</v>
      </c>
      <c r="J10" s="89" t="s">
        <v>260</v>
      </c>
    </row>
    <row r="11" spans="1:10" ht="45" x14ac:dyDescent="0.25">
      <c r="A11" s="97" t="s">
        <v>1177</v>
      </c>
      <c r="B11" s="97" t="s">
        <v>1179</v>
      </c>
      <c r="C11" s="97" t="s">
        <v>309</v>
      </c>
      <c r="D11" s="97" t="s">
        <v>314</v>
      </c>
      <c r="E11" s="97" t="s">
        <v>273</v>
      </c>
      <c r="F11" s="102">
        <v>45141.392361111</v>
      </c>
      <c r="G11" s="102">
        <v>45566.333333333001</v>
      </c>
      <c r="H11" s="97" t="s">
        <v>23</v>
      </c>
      <c r="I11" s="97" t="s">
        <v>18</v>
      </c>
      <c r="J11" s="97" t="s">
        <v>260</v>
      </c>
    </row>
    <row r="12" spans="1:10" ht="45" x14ac:dyDescent="0.25">
      <c r="A12" s="89" t="s">
        <v>1180</v>
      </c>
      <c r="B12" s="89" t="s">
        <v>1181</v>
      </c>
      <c r="C12" s="89" t="s">
        <v>330</v>
      </c>
      <c r="D12" s="89" t="s">
        <v>314</v>
      </c>
      <c r="E12" s="89" t="s">
        <v>273</v>
      </c>
      <c r="F12" s="90">
        <v>45141.400694443997</v>
      </c>
      <c r="G12" s="90">
        <v>45566.343055555997</v>
      </c>
      <c r="H12" s="89" t="s">
        <v>23</v>
      </c>
      <c r="I12" s="89" t="s">
        <v>18</v>
      </c>
      <c r="J12" s="89" t="s">
        <v>260</v>
      </c>
    </row>
    <row r="13" spans="1:10" ht="90" x14ac:dyDescent="0.25">
      <c r="A13" s="87" t="s">
        <v>1374</v>
      </c>
      <c r="B13" s="87" t="s">
        <v>1373</v>
      </c>
      <c r="C13" s="87" t="s">
        <v>1372</v>
      </c>
      <c r="D13" s="87" t="s">
        <v>314</v>
      </c>
      <c r="E13" s="87" t="s">
        <v>273</v>
      </c>
      <c r="F13" s="88">
        <v>45141.477083332997</v>
      </c>
      <c r="G13" s="88">
        <v>45566.416666666999</v>
      </c>
      <c r="H13" s="87" t="s">
        <v>23</v>
      </c>
      <c r="I13" s="87" t="s">
        <v>18</v>
      </c>
      <c r="J13" s="87" t="s">
        <v>260</v>
      </c>
    </row>
    <row r="14" spans="1:10" ht="45" x14ac:dyDescent="0.25">
      <c r="A14" s="89" t="s">
        <v>1371</v>
      </c>
      <c r="B14" s="89" t="s">
        <v>1209</v>
      </c>
      <c r="C14" s="89" t="s">
        <v>319</v>
      </c>
      <c r="D14" s="89" t="s">
        <v>314</v>
      </c>
      <c r="E14" s="89" t="s">
        <v>273</v>
      </c>
      <c r="F14" s="90">
        <v>45141.477777777996</v>
      </c>
      <c r="G14" s="90">
        <v>45566.416666666999</v>
      </c>
      <c r="H14" s="89" t="s">
        <v>23</v>
      </c>
      <c r="I14" s="89" t="s">
        <v>18</v>
      </c>
      <c r="J14" s="89" t="s">
        <v>260</v>
      </c>
    </row>
    <row r="15" spans="1:10" ht="45" x14ac:dyDescent="0.25">
      <c r="A15" s="87" t="s">
        <v>1315</v>
      </c>
      <c r="B15" s="87" t="s">
        <v>1370</v>
      </c>
      <c r="C15" s="87" t="s">
        <v>414</v>
      </c>
      <c r="D15" s="87" t="s">
        <v>314</v>
      </c>
      <c r="E15" s="87" t="s">
        <v>273</v>
      </c>
      <c r="F15" s="88">
        <v>45141.588194443997</v>
      </c>
      <c r="G15" s="88">
        <v>45566.541666666999</v>
      </c>
      <c r="H15" s="87" t="s">
        <v>23</v>
      </c>
      <c r="I15" s="87" t="s">
        <v>18</v>
      </c>
      <c r="J15" s="87" t="s">
        <v>260</v>
      </c>
    </row>
    <row r="16" spans="1:10" ht="45" x14ac:dyDescent="0.25">
      <c r="A16" s="98" t="s">
        <v>1395</v>
      </c>
      <c r="B16" s="98" t="s">
        <v>1396</v>
      </c>
      <c r="C16" s="98" t="s">
        <v>309</v>
      </c>
      <c r="D16" s="98" t="s">
        <v>314</v>
      </c>
      <c r="E16" s="98" t="s">
        <v>273</v>
      </c>
      <c r="F16" s="100">
        <v>45142.610416666997</v>
      </c>
      <c r="G16" s="100">
        <v>45567.554166667003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87" t="s">
        <v>1406</v>
      </c>
      <c r="B17" s="87" t="s">
        <v>1405</v>
      </c>
      <c r="C17" s="87" t="s">
        <v>414</v>
      </c>
      <c r="D17" s="87" t="s">
        <v>314</v>
      </c>
      <c r="E17" s="87" t="s">
        <v>273</v>
      </c>
      <c r="F17" s="88">
        <v>45142.681250000001</v>
      </c>
      <c r="G17" s="88">
        <v>45567.625</v>
      </c>
      <c r="H17" s="87" t="s">
        <v>23</v>
      </c>
      <c r="I17" s="87" t="s">
        <v>18</v>
      </c>
      <c r="J17" s="87" t="s">
        <v>260</v>
      </c>
    </row>
    <row r="18" spans="1:10" ht="45" x14ac:dyDescent="0.25">
      <c r="A18" s="92" t="s">
        <v>1434</v>
      </c>
      <c r="B18" s="92" t="s">
        <v>1436</v>
      </c>
      <c r="C18" s="89" t="s">
        <v>1518</v>
      </c>
      <c r="D18" s="89" t="s">
        <v>314</v>
      </c>
      <c r="E18" s="89" t="s">
        <v>273</v>
      </c>
      <c r="F18" s="90">
        <v>45145.544444444</v>
      </c>
      <c r="G18" s="90">
        <v>45568.541666666999</v>
      </c>
      <c r="H18" s="89" t="s">
        <v>23</v>
      </c>
      <c r="I18" s="89" t="s">
        <v>18</v>
      </c>
      <c r="J18" s="89" t="s">
        <v>260</v>
      </c>
    </row>
    <row r="19" spans="1:10" ht="45" x14ac:dyDescent="0.25">
      <c r="A19" s="87" t="s">
        <v>1517</v>
      </c>
      <c r="B19" s="87" t="s">
        <v>1516</v>
      </c>
      <c r="C19" s="87" t="s">
        <v>319</v>
      </c>
      <c r="D19" s="87" t="s">
        <v>314</v>
      </c>
      <c r="E19" s="87" t="s">
        <v>273</v>
      </c>
      <c r="F19" s="88">
        <v>45146.288194444001</v>
      </c>
      <c r="G19" s="88">
        <v>45568.625</v>
      </c>
      <c r="H19" s="87" t="s">
        <v>23</v>
      </c>
      <c r="I19" s="87" t="s">
        <v>18</v>
      </c>
      <c r="J19" s="87" t="s">
        <v>260</v>
      </c>
    </row>
    <row r="20" spans="1:10" ht="45" x14ac:dyDescent="0.25">
      <c r="A20" s="89" t="s">
        <v>1534</v>
      </c>
      <c r="B20" s="89" t="s">
        <v>1613</v>
      </c>
      <c r="C20" s="89" t="s">
        <v>1553</v>
      </c>
      <c r="D20" s="89" t="s">
        <v>314</v>
      </c>
      <c r="E20" s="89" t="s">
        <v>273</v>
      </c>
      <c r="F20" s="90">
        <v>45146.691666667</v>
      </c>
      <c r="G20" s="90">
        <v>45569.633333332997</v>
      </c>
      <c r="H20" s="89" t="s">
        <v>23</v>
      </c>
      <c r="I20" s="89" t="s">
        <v>18</v>
      </c>
      <c r="J20" s="89" t="s">
        <v>260</v>
      </c>
    </row>
    <row r="22" spans="1:10" ht="45" x14ac:dyDescent="0.25">
      <c r="A22" s="104" t="s">
        <v>1617</v>
      </c>
      <c r="B22" s="104" t="s">
        <v>1619</v>
      </c>
      <c r="C22" s="104"/>
      <c r="D22" s="104"/>
      <c r="E22" s="104"/>
      <c r="F22" s="105"/>
      <c r="G22" s="105"/>
      <c r="H22" s="104"/>
      <c r="I22" s="104"/>
      <c r="J22" s="108" t="s">
        <v>323</v>
      </c>
    </row>
    <row r="23" spans="1:10" x14ac:dyDescent="0.25">
      <c r="A23" s="93"/>
      <c r="B23" s="93"/>
      <c r="C23" s="93"/>
      <c r="D23" s="93"/>
      <c r="E23" s="93"/>
      <c r="F23" s="95"/>
      <c r="G23" s="95"/>
      <c r="H23" s="93"/>
      <c r="I23" s="93"/>
      <c r="J23" s="94" t="s">
        <v>323</v>
      </c>
    </row>
    <row r="24" spans="1:10" x14ac:dyDescent="0.25">
      <c r="A24" s="93"/>
      <c r="B24" s="93"/>
      <c r="C24" s="93"/>
      <c r="D24" s="93"/>
      <c r="E24" s="93"/>
      <c r="F24" s="95"/>
      <c r="G24" s="95"/>
      <c r="H24" s="93"/>
      <c r="I24" s="93"/>
      <c r="J24" s="94" t="s">
        <v>323</v>
      </c>
    </row>
    <row r="25" spans="1:10" x14ac:dyDescent="0.25">
      <c r="A25" s="93"/>
      <c r="B25" s="93"/>
      <c r="C25" s="93"/>
      <c r="D25" s="93"/>
      <c r="E25" s="93"/>
      <c r="F25" s="95"/>
      <c r="G25" s="95"/>
      <c r="H25" s="93"/>
      <c r="I25" s="93"/>
      <c r="J25" s="94" t="s">
        <v>323</v>
      </c>
    </row>
    <row r="26" spans="1:10" x14ac:dyDescent="0.25">
      <c r="A26" s="93"/>
      <c r="B26" s="93"/>
      <c r="C26" s="93"/>
      <c r="D26" s="93"/>
      <c r="E26" s="93"/>
      <c r="F26" s="95"/>
      <c r="G26" s="95"/>
      <c r="H26" s="93"/>
      <c r="I26" s="93"/>
      <c r="J26" s="94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C9612-E6E0-4195-A601-D9D1DE3B9CCA}">
  <dimension ref="B2:BK703"/>
  <sheetViews>
    <sheetView topLeftCell="A681" zoomScale="85" zoomScaleNormal="85" workbookViewId="0">
      <selection activeCell="P697" sqref="P69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1547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1550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1646</v>
      </c>
    </row>
    <row r="56" spans="2:4" x14ac:dyDescent="0.25">
      <c r="D56" s="42" t="s">
        <v>303</v>
      </c>
    </row>
    <row r="58" spans="2:4" x14ac:dyDescent="0.25">
      <c r="D58" s="1" t="s">
        <v>1642</v>
      </c>
    </row>
    <row r="87" spans="4:48" x14ac:dyDescent="0.25">
      <c r="AN87" s="1" t="s">
        <v>306</v>
      </c>
      <c r="AV87" s="1" t="s">
        <v>336</v>
      </c>
    </row>
    <row r="88" spans="4:48" x14ac:dyDescent="0.25">
      <c r="AN88" s="4" t="s">
        <v>601</v>
      </c>
      <c r="AV88" s="4" t="s">
        <v>1643</v>
      </c>
    </row>
    <row r="91" spans="4:48" x14ac:dyDescent="0.25">
      <c r="D91" s="1" t="s">
        <v>1644</v>
      </c>
    </row>
    <row r="110" spans="4:37" x14ac:dyDescent="0.25">
      <c r="D110" s="39" t="s">
        <v>341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2" spans="4:37" x14ac:dyDescent="0.25">
      <c r="D112" s="39" t="s">
        <v>37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</row>
    <row r="113" spans="2:63" x14ac:dyDescent="0.25">
      <c r="D113" s="39" t="s">
        <v>335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</row>
    <row r="114" spans="2:63" customFormat="1" x14ac:dyDescent="0.25">
      <c r="B114" s="1"/>
      <c r="C114" s="1"/>
      <c r="D114" s="40" t="s">
        <v>364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39" t="s">
        <v>380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9" t="s">
        <v>345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59" t="s">
        <v>393</v>
      </c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59" t="s">
        <v>443</v>
      </c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1" t="s">
        <v>551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61" t="s">
        <v>346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61" t="s">
        <v>552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3" t="s">
        <v>438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3" t="s">
        <v>538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9" t="s">
        <v>459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9" t="s">
        <v>361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9" t="s">
        <v>461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462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343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463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381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382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383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1112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83" t="s">
        <v>1114</v>
      </c>
      <c r="E134" s="84"/>
      <c r="F134" s="84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84"/>
      <c r="AK134" s="8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275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1111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83" t="s">
        <v>1110</v>
      </c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3" t="s">
        <v>537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9" t="s">
        <v>326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50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50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9" t="s">
        <v>350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50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39" t="s">
        <v>335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50"/>
      <c r="AD143" s="14"/>
      <c r="AE143" s="14"/>
      <c r="AF143" s="14"/>
      <c r="AG143" s="14"/>
      <c r="AH143" s="14"/>
      <c r="AI143" s="14"/>
      <c r="AJ143" s="14"/>
      <c r="AK143" s="1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D144" s="40" t="s">
        <v>363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</row>
    <row r="145" spans="4:37" x14ac:dyDescent="0.25">
      <c r="D145" s="39" t="s">
        <v>328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4:37" x14ac:dyDescent="0.25">
      <c r="D146" s="59" t="s">
        <v>351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</row>
    <row r="147" spans="4:37" x14ac:dyDescent="0.25">
      <c r="D147" s="59" t="s">
        <v>394</v>
      </c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</row>
    <row r="148" spans="4:37" x14ac:dyDescent="0.25">
      <c r="D148" s="59" t="s">
        <v>441</v>
      </c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</row>
    <row r="149" spans="4:37" x14ac:dyDescent="0.25">
      <c r="D149" s="61" t="s">
        <v>553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</row>
    <row r="150" spans="4:37" x14ac:dyDescent="0.25">
      <c r="D150" s="61" t="s">
        <v>352</v>
      </c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</row>
    <row r="151" spans="4:37" x14ac:dyDescent="0.25">
      <c r="D151" s="61" t="s">
        <v>554</v>
      </c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</row>
    <row r="152" spans="4:37" x14ac:dyDescent="0.25">
      <c r="D152" s="39" t="s">
        <v>458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4:37" x14ac:dyDescent="0.25">
      <c r="D153" s="39" t="s">
        <v>445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</row>
    <row r="154" spans="4:37" x14ac:dyDescent="0.25">
      <c r="D154" s="39" t="s">
        <v>446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</row>
    <row r="155" spans="4:37" x14ac:dyDescent="0.25">
      <c r="D155" s="39" t="s">
        <v>460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</row>
    <row r="156" spans="4:37" x14ac:dyDescent="0.25">
      <c r="D156" s="39" t="s">
        <v>361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</row>
    <row r="157" spans="4:37" x14ac:dyDescent="0.25">
      <c r="D157" s="39" t="s">
        <v>419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</row>
    <row r="158" spans="4:37" x14ac:dyDescent="0.25">
      <c r="D158" s="39" t="s">
        <v>420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4:37" x14ac:dyDescent="0.25">
      <c r="D159" s="39" t="s">
        <v>276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4:37" x14ac:dyDescent="0.25">
      <c r="D160" s="39" t="s">
        <v>421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329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422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333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464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442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3" t="s">
        <v>539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338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9" t="s">
        <v>423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519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 t="s">
        <v>540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9" t="s">
        <v>541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542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5" spans="4:37" x14ac:dyDescent="0.25">
      <c r="D175" s="1" t="s">
        <v>1647</v>
      </c>
    </row>
    <row r="198" spans="4:4" x14ac:dyDescent="0.25">
      <c r="D198" s="1" t="s">
        <v>1648</v>
      </c>
    </row>
    <row r="227" spans="4:20" x14ac:dyDescent="0.25">
      <c r="D227" s="40" t="s">
        <v>331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</row>
    <row r="228" spans="4:20" x14ac:dyDescent="0.25">
      <c r="D228" s="40" t="s">
        <v>311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</row>
    <row r="229" spans="4:20" x14ac:dyDescent="0.25">
      <c r="D229" s="40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</row>
    <row r="230" spans="4:20" x14ac:dyDescent="0.25">
      <c r="D230" s="40" t="s">
        <v>465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</row>
    <row r="231" spans="4:20" x14ac:dyDescent="0.25">
      <c r="D231" s="40" t="s">
        <v>279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</row>
    <row r="232" spans="4:20" x14ac:dyDescent="0.25">
      <c r="D232" s="40" t="s">
        <v>1649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</row>
    <row r="233" spans="4:20" x14ac:dyDescent="0.25">
      <c r="D233" s="40" t="s">
        <v>1650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</row>
    <row r="234" spans="4:20" x14ac:dyDescent="0.25">
      <c r="D234" s="40" t="s">
        <v>1651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</row>
    <row r="235" spans="4:20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</row>
    <row r="236" spans="4:20" x14ac:dyDescent="0.25">
      <c r="D236" s="40" t="s">
        <v>261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</row>
    <row r="237" spans="4:20" x14ac:dyDescent="0.25">
      <c r="D237" s="40" t="s">
        <v>262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</row>
    <row r="238" spans="4:20" x14ac:dyDescent="0.25">
      <c r="D238" s="40" t="s">
        <v>332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</row>
    <row r="240" spans="4:20" x14ac:dyDescent="0.25">
      <c r="D240" s="1" t="s">
        <v>1648</v>
      </c>
    </row>
    <row r="310" spans="2:4" x14ac:dyDescent="0.25">
      <c r="B310" s="3">
        <v>0</v>
      </c>
      <c r="D310" s="49" t="s">
        <v>1653</v>
      </c>
    </row>
    <row r="311" spans="2:4" x14ac:dyDescent="0.25">
      <c r="D311" s="42" t="s">
        <v>300</v>
      </c>
    </row>
    <row r="313" spans="2:4" x14ac:dyDescent="0.25">
      <c r="D313" s="1" t="s">
        <v>1652</v>
      </c>
    </row>
    <row r="342" spans="2:4" x14ac:dyDescent="0.25">
      <c r="B342" s="3">
        <v>0</v>
      </c>
      <c r="D342" s="4" t="s">
        <v>1659</v>
      </c>
    </row>
    <row r="343" spans="2:4" x14ac:dyDescent="0.25">
      <c r="D343" s="42" t="s">
        <v>303</v>
      </c>
    </row>
    <row r="345" spans="2:4" x14ac:dyDescent="0.25">
      <c r="D345" s="1" t="s">
        <v>1654</v>
      </c>
    </row>
    <row r="376" spans="4:40" x14ac:dyDescent="0.25">
      <c r="D376" s="1" t="s">
        <v>1656</v>
      </c>
    </row>
    <row r="383" spans="4:40" x14ac:dyDescent="0.25">
      <c r="AN383" s="1" t="s">
        <v>1657</v>
      </c>
    </row>
    <row r="384" spans="4:40" x14ac:dyDescent="0.25">
      <c r="AN384" s="1" t="s">
        <v>1658</v>
      </c>
    </row>
    <row r="395" spans="4:4" x14ac:dyDescent="0.25">
      <c r="D395" s="1" t="s">
        <v>1660</v>
      </c>
    </row>
    <row r="420" spans="4:4" x14ac:dyDescent="0.25">
      <c r="D420" s="1" t="s">
        <v>1661</v>
      </c>
    </row>
    <row r="422" spans="4:4" x14ac:dyDescent="0.25">
      <c r="D422" s="1" t="s">
        <v>1675</v>
      </c>
    </row>
    <row r="460" spans="2:4" x14ac:dyDescent="0.25">
      <c r="B460" s="3">
        <v>0</v>
      </c>
      <c r="D460" s="4" t="s">
        <v>1672</v>
      </c>
    </row>
    <row r="461" spans="2:4" x14ac:dyDescent="0.25">
      <c r="D461" s="42" t="s">
        <v>303</v>
      </c>
    </row>
    <row r="462" spans="2:4" x14ac:dyDescent="0.25">
      <c r="D462" s="38" t="s">
        <v>35</v>
      </c>
    </row>
    <row r="623" spans="2:4" x14ac:dyDescent="0.25">
      <c r="B623" s="3">
        <v>0</v>
      </c>
      <c r="D623" s="4" t="s">
        <v>1686</v>
      </c>
    </row>
    <row r="624" spans="2:4" x14ac:dyDescent="0.25">
      <c r="D624" s="42" t="s">
        <v>301</v>
      </c>
    </row>
    <row r="626" spans="4:4" x14ac:dyDescent="0.25">
      <c r="D626" s="1" t="s">
        <v>36</v>
      </c>
    </row>
    <row r="627" spans="4:4" x14ac:dyDescent="0.25">
      <c r="D627" s="37" t="s">
        <v>2762</v>
      </c>
    </row>
    <row r="629" spans="4:4" x14ac:dyDescent="0.25">
      <c r="D629" s="1" t="s">
        <v>1670</v>
      </c>
    </row>
    <row r="644" spans="4:4" x14ac:dyDescent="0.25">
      <c r="D644" s="1" t="s">
        <v>1682</v>
      </c>
    </row>
    <row r="661" spans="4:4" x14ac:dyDescent="0.25">
      <c r="D661" s="1" t="s">
        <v>1687</v>
      </c>
    </row>
    <row r="702" spans="2:4" x14ac:dyDescent="0.25">
      <c r="B702" s="2">
        <v>0</v>
      </c>
      <c r="D702" s="4" t="s">
        <v>578</v>
      </c>
    </row>
    <row r="703" spans="2:4" x14ac:dyDescent="0.25">
      <c r="D703" s="42" t="s">
        <v>302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6AA5-6BE2-4D56-ADCD-383D061BCA1C}">
  <dimension ref="A2:J25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40" style="76" customWidth="1"/>
    <col min="3" max="3" width="17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1641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1640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1176</v>
      </c>
      <c r="B6" s="53" t="s">
        <v>1376</v>
      </c>
      <c r="C6" s="53" t="s">
        <v>319</v>
      </c>
      <c r="D6" s="53" t="s">
        <v>314</v>
      </c>
      <c r="E6" s="53" t="s">
        <v>273</v>
      </c>
      <c r="F6" s="74">
        <v>45141.388194444</v>
      </c>
      <c r="G6" s="74">
        <v>45566.333333333001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1180</v>
      </c>
      <c r="B7" s="52" t="s">
        <v>1181</v>
      </c>
      <c r="C7" s="52" t="s">
        <v>330</v>
      </c>
      <c r="D7" s="52" t="s">
        <v>314</v>
      </c>
      <c r="E7" s="52" t="s">
        <v>273</v>
      </c>
      <c r="F7" s="75">
        <v>45141.400694443997</v>
      </c>
      <c r="G7" s="75">
        <v>45566.343055555997</v>
      </c>
      <c r="H7" s="52" t="s">
        <v>23</v>
      </c>
      <c r="I7" s="52" t="s">
        <v>18</v>
      </c>
      <c r="J7" s="52" t="s">
        <v>260</v>
      </c>
    </row>
    <row r="8" spans="1:10" ht="90" x14ac:dyDescent="0.25">
      <c r="A8" s="53" t="s">
        <v>1374</v>
      </c>
      <c r="B8" s="53" t="s">
        <v>1373</v>
      </c>
      <c r="C8" s="53" t="s">
        <v>1372</v>
      </c>
      <c r="D8" s="53" t="s">
        <v>314</v>
      </c>
      <c r="E8" s="53" t="s">
        <v>273</v>
      </c>
      <c r="F8" s="74">
        <v>45141.477083332997</v>
      </c>
      <c r="G8" s="74">
        <v>45566.416666666999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1371</v>
      </c>
      <c r="B9" s="52" t="s">
        <v>1209</v>
      </c>
      <c r="C9" s="52" t="s">
        <v>319</v>
      </c>
      <c r="D9" s="52" t="s">
        <v>314</v>
      </c>
      <c r="E9" s="52" t="s">
        <v>273</v>
      </c>
      <c r="F9" s="75">
        <v>45141.477777777996</v>
      </c>
      <c r="G9" s="75">
        <v>45566.416666666999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53" t="s">
        <v>1315</v>
      </c>
      <c r="B10" s="53" t="s">
        <v>1370</v>
      </c>
      <c r="C10" s="53" t="s">
        <v>414</v>
      </c>
      <c r="D10" s="53" t="s">
        <v>314</v>
      </c>
      <c r="E10" s="53" t="s">
        <v>273</v>
      </c>
      <c r="F10" s="74">
        <v>45141.588194443997</v>
      </c>
      <c r="G10" s="74">
        <v>45566.541666666999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48" t="s">
        <v>1406</v>
      </c>
      <c r="B11" s="48" t="s">
        <v>1405</v>
      </c>
      <c r="C11" s="48" t="s">
        <v>414</v>
      </c>
      <c r="D11" s="48" t="s">
        <v>314</v>
      </c>
      <c r="E11" s="48" t="s">
        <v>273</v>
      </c>
      <c r="F11" s="70">
        <v>45142.681250000001</v>
      </c>
      <c r="G11" s="70">
        <v>45567.625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1434</v>
      </c>
      <c r="B12" s="45" t="s">
        <v>1436</v>
      </c>
      <c r="C12" s="45" t="s">
        <v>1518</v>
      </c>
      <c r="D12" s="45" t="s">
        <v>314</v>
      </c>
      <c r="E12" s="45" t="s">
        <v>273</v>
      </c>
      <c r="F12" s="71">
        <v>45145.544444444</v>
      </c>
      <c r="G12" s="71">
        <v>45568.541666666999</v>
      </c>
      <c r="H12" s="45" t="s">
        <v>23</v>
      </c>
      <c r="I12" s="45" t="s">
        <v>18</v>
      </c>
      <c r="J12" s="45" t="s">
        <v>260</v>
      </c>
    </row>
    <row r="13" spans="1:10" ht="60" x14ac:dyDescent="0.25">
      <c r="A13" s="48" t="s">
        <v>1517</v>
      </c>
      <c r="B13" s="48" t="s">
        <v>1516</v>
      </c>
      <c r="C13" s="48" t="s">
        <v>319</v>
      </c>
      <c r="D13" s="48" t="s">
        <v>314</v>
      </c>
      <c r="E13" s="48" t="s">
        <v>273</v>
      </c>
      <c r="F13" s="70">
        <v>45146.288194444001</v>
      </c>
      <c r="G13" s="70">
        <v>45568.625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1534</v>
      </c>
      <c r="B14" s="45" t="s">
        <v>1613</v>
      </c>
      <c r="C14" s="45" t="s">
        <v>1553</v>
      </c>
      <c r="D14" s="45" t="s">
        <v>314</v>
      </c>
      <c r="E14" s="45" t="s">
        <v>273</v>
      </c>
      <c r="F14" s="71">
        <v>45146.691666667</v>
      </c>
      <c r="G14" s="71">
        <v>45569.633333332997</v>
      </c>
      <c r="H14" s="45" t="s">
        <v>23</v>
      </c>
      <c r="I14" s="45" t="s">
        <v>18</v>
      </c>
      <c r="J14" s="45" t="s">
        <v>260</v>
      </c>
    </row>
    <row r="15" spans="1:10" ht="60" x14ac:dyDescent="0.25">
      <c r="A15" s="52" t="s">
        <v>1617</v>
      </c>
      <c r="B15" s="52" t="s">
        <v>1619</v>
      </c>
      <c r="C15" s="52" t="s">
        <v>657</v>
      </c>
      <c r="D15" s="52" t="s">
        <v>314</v>
      </c>
      <c r="E15" s="52" t="s">
        <v>273</v>
      </c>
      <c r="F15" s="75">
        <v>45148.4</v>
      </c>
      <c r="G15" s="75">
        <v>45573.341666667002</v>
      </c>
      <c r="H15" s="52" t="s">
        <v>23</v>
      </c>
      <c r="I15" s="52" t="s">
        <v>18</v>
      </c>
      <c r="J15" s="52" t="s">
        <v>260</v>
      </c>
    </row>
    <row r="17" spans="1:10" ht="45" x14ac:dyDescent="0.25">
      <c r="A17" s="53" t="s">
        <v>1645</v>
      </c>
      <c r="B17" s="53" t="s">
        <v>1642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ht="45" x14ac:dyDescent="0.25">
      <c r="A18" s="53" t="s">
        <v>1655</v>
      </c>
      <c r="B18" s="53" t="s">
        <v>1654</v>
      </c>
      <c r="C18" s="53"/>
      <c r="D18" s="53"/>
      <c r="E18" s="53"/>
      <c r="F18" s="74"/>
      <c r="G18" s="74"/>
      <c r="H18" s="53"/>
      <c r="I18" s="53"/>
      <c r="J18" s="53" t="s">
        <v>323</v>
      </c>
    </row>
    <row r="19" spans="1:10" ht="45" x14ac:dyDescent="0.25">
      <c r="A19" s="113" t="s">
        <v>1661</v>
      </c>
      <c r="B19" s="113" t="s">
        <v>1654</v>
      </c>
      <c r="C19" s="113"/>
      <c r="D19" s="113"/>
      <c r="E19" s="113"/>
      <c r="F19" s="114"/>
      <c r="G19" s="114"/>
      <c r="H19" s="113"/>
      <c r="I19" s="113"/>
      <c r="J19" s="113" t="s">
        <v>323</v>
      </c>
    </row>
    <row r="20" spans="1:10" ht="30" x14ac:dyDescent="0.25">
      <c r="A20" s="44" t="s">
        <v>1671</v>
      </c>
      <c r="B20" s="44" t="s">
        <v>1662</v>
      </c>
      <c r="C20" s="44"/>
      <c r="D20" s="44"/>
      <c r="E20" s="44"/>
      <c r="F20" s="73"/>
      <c r="G20" s="73"/>
      <c r="H20" s="44"/>
      <c r="I20" s="44"/>
      <c r="J20" s="44" t="s">
        <v>323</v>
      </c>
    </row>
    <row r="21" spans="1:10" ht="30" x14ac:dyDescent="0.25">
      <c r="A21" s="44" t="s">
        <v>1684</v>
      </c>
      <c r="B21" s="44" t="s">
        <v>1685</v>
      </c>
      <c r="C21" s="44"/>
      <c r="D21" s="44"/>
      <c r="E21" s="44"/>
      <c r="F21" s="73"/>
      <c r="G21" s="73"/>
      <c r="H21" s="44"/>
      <c r="I21" s="44"/>
      <c r="J21" s="44" t="s">
        <v>323</v>
      </c>
    </row>
    <row r="22" spans="1:10" x14ac:dyDescent="0.25">
      <c r="A22" s="43"/>
      <c r="B22" s="43"/>
      <c r="C22" s="43"/>
      <c r="D22" s="43"/>
      <c r="E22" s="43"/>
      <c r="F22" s="72"/>
      <c r="G22" s="72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B59BB-19AC-4CDC-ADC7-18E0546192B3}">
  <dimension ref="B2:BK1098"/>
  <sheetViews>
    <sheetView topLeftCell="A925" zoomScale="85" zoomScaleNormal="85" workbookViewId="0">
      <selection activeCell="D934" sqref="D93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1543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1546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20" x14ac:dyDescent="0.25">
      <c r="B55" s="35">
        <v>0</v>
      </c>
      <c r="D55" s="4" t="s">
        <v>1705</v>
      </c>
    </row>
    <row r="56" spans="2:20" x14ac:dyDescent="0.25">
      <c r="D56" s="42" t="s">
        <v>302</v>
      </c>
    </row>
    <row r="58" spans="2:20" x14ac:dyDescent="0.25">
      <c r="D58" s="40" t="s">
        <v>331</v>
      </c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</row>
    <row r="59" spans="2:20" x14ac:dyDescent="0.25">
      <c r="D59" s="40" t="s">
        <v>311</v>
      </c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</row>
    <row r="60" spans="2:20" x14ac:dyDescent="0.25">
      <c r="D60" s="40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</row>
    <row r="61" spans="2:20" x14ac:dyDescent="0.25">
      <c r="D61" s="40" t="s">
        <v>465</v>
      </c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</row>
    <row r="62" spans="2:20" x14ac:dyDescent="0.25">
      <c r="D62" s="40" t="s">
        <v>279</v>
      </c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</row>
    <row r="63" spans="2:20" x14ac:dyDescent="0.25">
      <c r="D63" s="40" t="s">
        <v>1704</v>
      </c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</row>
    <row r="64" spans="2:20" x14ac:dyDescent="0.25">
      <c r="D64" s="40" t="s">
        <v>1651</v>
      </c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</row>
    <row r="65" spans="4:24" x14ac:dyDescent="0.25">
      <c r="D65" s="40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</row>
    <row r="66" spans="4:24" x14ac:dyDescent="0.25">
      <c r="D66" s="40" t="s">
        <v>261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</row>
    <row r="67" spans="4:24" x14ac:dyDescent="0.25">
      <c r="D67" s="40" t="s">
        <v>262</v>
      </c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</row>
    <row r="68" spans="4:24" x14ac:dyDescent="0.25">
      <c r="D68" s="40" t="s">
        <v>332</v>
      </c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</row>
    <row r="70" spans="4:24" x14ac:dyDescent="0.25">
      <c r="D70" s="1" t="s">
        <v>601</v>
      </c>
    </row>
    <row r="71" spans="4:24" x14ac:dyDescent="0.25">
      <c r="D71" s="1" t="s">
        <v>1643</v>
      </c>
    </row>
    <row r="73" spans="4:24" x14ac:dyDescent="0.25">
      <c r="D73" s="40" t="s">
        <v>331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</row>
    <row r="74" spans="4:24" x14ac:dyDescent="0.25">
      <c r="D74" s="40" t="s">
        <v>311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</row>
    <row r="75" spans="4:24" x14ac:dyDescent="0.25">
      <c r="D75" s="40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</row>
    <row r="76" spans="4:24" x14ac:dyDescent="0.25">
      <c r="D76" s="40" t="s">
        <v>465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</row>
    <row r="77" spans="4:24" x14ac:dyDescent="0.25">
      <c r="D77" s="40" t="s">
        <v>279</v>
      </c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</row>
    <row r="78" spans="4:24" x14ac:dyDescent="0.25">
      <c r="D78" s="40" t="s">
        <v>1728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</row>
    <row r="79" spans="4:24" x14ac:dyDescent="0.25">
      <c r="D79" s="40" t="s">
        <v>1729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</row>
    <row r="80" spans="4:24" x14ac:dyDescent="0.25">
      <c r="D80" s="40" t="s">
        <v>1730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</row>
    <row r="81" spans="4:24" x14ac:dyDescent="0.25">
      <c r="D81" s="40" t="s">
        <v>1723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</row>
    <row r="82" spans="4:24" x14ac:dyDescent="0.25">
      <c r="D82" s="40" t="s">
        <v>1724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</row>
    <row r="83" spans="4:24" x14ac:dyDescent="0.25">
      <c r="D83" s="40" t="s">
        <v>1725</v>
      </c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</row>
    <row r="84" spans="4:24" x14ac:dyDescent="0.25">
      <c r="D84" s="40" t="s">
        <v>1726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</row>
    <row r="85" spans="4:24" x14ac:dyDescent="0.25">
      <c r="D85" s="40" t="s">
        <v>1727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</row>
    <row r="86" spans="4:24" x14ac:dyDescent="0.25">
      <c r="D86" s="40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</row>
    <row r="87" spans="4:24" x14ac:dyDescent="0.25">
      <c r="D87" s="40" t="s">
        <v>465</v>
      </c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</row>
    <row r="88" spans="4:24" x14ac:dyDescent="0.25">
      <c r="D88" s="40" t="s">
        <v>279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</row>
    <row r="89" spans="4:24" x14ac:dyDescent="0.25">
      <c r="D89" s="40" t="s">
        <v>1731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</row>
    <row r="90" spans="4:24" x14ac:dyDescent="0.25">
      <c r="D90" s="40" t="s">
        <v>1732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</row>
    <row r="91" spans="4:24" x14ac:dyDescent="0.25">
      <c r="D91" s="40" t="s">
        <v>1733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</row>
    <row r="92" spans="4:24" x14ac:dyDescent="0.25">
      <c r="D92" s="40" t="s">
        <v>1734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</row>
    <row r="93" spans="4:24" x14ac:dyDescent="0.25">
      <c r="D93" s="40" t="s">
        <v>1735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</row>
    <row r="94" spans="4:24" x14ac:dyDescent="0.25">
      <c r="D94" s="40" t="s">
        <v>1736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</row>
    <row r="95" spans="4:24" x14ac:dyDescent="0.25">
      <c r="D95" s="40" t="s">
        <v>1737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</row>
    <row r="96" spans="4:24" x14ac:dyDescent="0.25">
      <c r="D96" s="40" t="s">
        <v>1727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</row>
    <row r="97" spans="4:24" x14ac:dyDescent="0.25">
      <c r="D97" s="40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</row>
    <row r="98" spans="4:24" x14ac:dyDescent="0.25">
      <c r="D98" s="40" t="s">
        <v>579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</row>
    <row r="99" spans="4:24" x14ac:dyDescent="0.25">
      <c r="D99" s="40" t="s">
        <v>279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</row>
    <row r="100" spans="4:24" x14ac:dyDescent="0.25">
      <c r="D100" s="40" t="s">
        <v>1738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</row>
    <row r="101" spans="4:24" x14ac:dyDescent="0.25">
      <c r="D101" s="40" t="s">
        <v>1739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</row>
    <row r="102" spans="4:24" x14ac:dyDescent="0.25">
      <c r="D102" s="40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</row>
    <row r="103" spans="4:24" x14ac:dyDescent="0.25">
      <c r="D103" s="40" t="s">
        <v>465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</row>
    <row r="104" spans="4:24" x14ac:dyDescent="0.25">
      <c r="D104" s="40" t="s">
        <v>279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</row>
    <row r="105" spans="4:24" x14ac:dyDescent="0.25">
      <c r="D105" s="40" t="s">
        <v>1740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</row>
    <row r="106" spans="4:24" x14ac:dyDescent="0.25">
      <c r="D106" s="40" t="s">
        <v>1741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</row>
    <row r="107" spans="4:24" x14ac:dyDescent="0.25">
      <c r="D107" s="40" t="s">
        <v>1734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</row>
    <row r="108" spans="4:24" x14ac:dyDescent="0.25">
      <c r="D108" s="40" t="s">
        <v>1735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</row>
    <row r="109" spans="4:24" x14ac:dyDescent="0.25">
      <c r="D109" s="40" t="s">
        <v>1736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</row>
    <row r="110" spans="4:24" x14ac:dyDescent="0.25">
      <c r="D110" s="40" t="s">
        <v>1737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</row>
    <row r="111" spans="4:24" x14ac:dyDescent="0.25">
      <c r="D111" s="40" t="s">
        <v>1742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</row>
    <row r="112" spans="4:24" x14ac:dyDescent="0.25">
      <c r="D112" s="40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</row>
    <row r="113" spans="4:24" x14ac:dyDescent="0.25">
      <c r="D113" s="40" t="s">
        <v>261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</row>
    <row r="114" spans="4:24" x14ac:dyDescent="0.25">
      <c r="D114" s="40" t="s">
        <v>262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</row>
    <row r="115" spans="4:24" x14ac:dyDescent="0.25">
      <c r="D115" s="40" t="s">
        <v>332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</row>
    <row r="135" spans="2:4" x14ac:dyDescent="0.25">
      <c r="B135" s="3">
        <v>0</v>
      </c>
      <c r="D135" s="4" t="s">
        <v>1672</v>
      </c>
    </row>
    <row r="136" spans="2:4" x14ac:dyDescent="0.25">
      <c r="D136" s="42" t="s">
        <v>303</v>
      </c>
    </row>
    <row r="138" spans="2:4" x14ac:dyDescent="0.25">
      <c r="D138" s="1" t="s">
        <v>1662</v>
      </c>
    </row>
    <row r="156" spans="40:40" x14ac:dyDescent="0.25">
      <c r="AN156" s="1" t="s">
        <v>1663</v>
      </c>
    </row>
    <row r="157" spans="40:40" x14ac:dyDescent="0.25">
      <c r="AN157" s="1" t="s">
        <v>1664</v>
      </c>
    </row>
    <row r="158" spans="40:40" x14ac:dyDescent="0.25">
      <c r="AN158" s="1" t="s">
        <v>1665</v>
      </c>
    </row>
    <row r="159" spans="40:40" x14ac:dyDescent="0.25">
      <c r="AN159" s="1" t="s">
        <v>1666</v>
      </c>
    </row>
    <row r="160" spans="40:40" x14ac:dyDescent="0.25">
      <c r="AN160" s="1" t="s">
        <v>1667</v>
      </c>
    </row>
    <row r="161" spans="4:40" x14ac:dyDescent="0.25">
      <c r="AN161" s="1" t="s">
        <v>1668</v>
      </c>
    </row>
    <row r="162" spans="4:40" x14ac:dyDescent="0.25">
      <c r="AN162" s="1" t="s">
        <v>1669</v>
      </c>
    </row>
    <row r="167" spans="4:40" x14ac:dyDescent="0.25">
      <c r="D167" s="1" t="s">
        <v>1673</v>
      </c>
    </row>
    <row r="182" spans="4:40" x14ac:dyDescent="0.25">
      <c r="AN182" s="4" t="s">
        <v>1674</v>
      </c>
    </row>
    <row r="184" spans="4:40" x14ac:dyDescent="0.25">
      <c r="D184" s="40" t="s">
        <v>331</v>
      </c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</row>
    <row r="185" spans="4:40" x14ac:dyDescent="0.25">
      <c r="D185" s="40" t="s">
        <v>311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40" x14ac:dyDescent="0.25">
      <c r="D186" s="40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40" x14ac:dyDescent="0.25">
      <c r="D187" s="40" t="s">
        <v>465</v>
      </c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40" x14ac:dyDescent="0.25">
      <c r="D188" s="40" t="s">
        <v>279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40" x14ac:dyDescent="0.25">
      <c r="D189" s="40" t="s">
        <v>1676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40" x14ac:dyDescent="0.25">
      <c r="D190" s="40" t="s">
        <v>1677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40" x14ac:dyDescent="0.25">
      <c r="D191" s="40" t="s">
        <v>1678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40" x14ac:dyDescent="0.25">
      <c r="D192" s="40" t="s">
        <v>1679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1680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 t="s">
        <v>261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262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 t="s">
        <v>332</v>
      </c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9" spans="4:20" x14ac:dyDescent="0.25">
      <c r="D199" s="1" t="s">
        <v>1681</v>
      </c>
    </row>
    <row r="222" spans="4:4" x14ac:dyDescent="0.25">
      <c r="D222" s="1" t="s">
        <v>1683</v>
      </c>
    </row>
    <row r="272" spans="4:4" x14ac:dyDescent="0.25">
      <c r="D272" s="4" t="s">
        <v>1543</v>
      </c>
    </row>
    <row r="274" spans="4:4" x14ac:dyDescent="0.25">
      <c r="D274" s="1" t="s">
        <v>1683</v>
      </c>
    </row>
    <row r="309" spans="4:42" x14ac:dyDescent="0.25">
      <c r="AP309" s="4" t="s">
        <v>1674</v>
      </c>
    </row>
    <row r="320" spans="4:42" x14ac:dyDescent="0.25">
      <c r="D320" s="39" t="s">
        <v>341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</row>
    <row r="321" spans="2:63" x14ac:dyDescent="0.25">
      <c r="D321" s="39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</row>
    <row r="322" spans="2:63" x14ac:dyDescent="0.25">
      <c r="D322" s="39" t="s">
        <v>37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</row>
    <row r="323" spans="2:63" x14ac:dyDescent="0.25">
      <c r="D323" s="39" t="s">
        <v>335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</row>
    <row r="324" spans="2:63" customFormat="1" x14ac:dyDescent="0.25">
      <c r="B324" s="1"/>
      <c r="C324" s="1"/>
      <c r="D324" s="40" t="s">
        <v>364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2:63" customFormat="1" x14ac:dyDescent="0.25">
      <c r="B325" s="1"/>
      <c r="C325" s="1"/>
      <c r="D325" s="39" t="s">
        <v>380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2:63" customFormat="1" x14ac:dyDescent="0.25">
      <c r="B326" s="1"/>
      <c r="C326" s="1"/>
      <c r="D326" s="59" t="s">
        <v>345</v>
      </c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2:63" customFormat="1" x14ac:dyDescent="0.25">
      <c r="B327" s="1"/>
      <c r="C327" s="1"/>
      <c r="D327" s="59" t="s">
        <v>393</v>
      </c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2:63" customFormat="1" x14ac:dyDescent="0.25">
      <c r="B328" s="1"/>
      <c r="C328" s="1"/>
      <c r="D328" s="59" t="s">
        <v>443</v>
      </c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2:63" customFormat="1" x14ac:dyDescent="0.25">
      <c r="B329" s="1"/>
      <c r="C329" s="1"/>
      <c r="D329" s="61" t="s">
        <v>551</v>
      </c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2:63" customFormat="1" x14ac:dyDescent="0.25">
      <c r="B330" s="1"/>
      <c r="C330" s="1"/>
      <c r="D330" s="61" t="s">
        <v>346</v>
      </c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2:63" customFormat="1" x14ac:dyDescent="0.25">
      <c r="B331" s="1"/>
      <c r="C331" s="1"/>
      <c r="D331" s="61" t="s">
        <v>552</v>
      </c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2:63" customFormat="1" x14ac:dyDescent="0.25">
      <c r="B332" s="1"/>
      <c r="C332" s="1"/>
      <c r="D332" s="33" t="s">
        <v>438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2:63" customFormat="1" x14ac:dyDescent="0.25">
      <c r="B333" s="1"/>
      <c r="C333" s="1"/>
      <c r="D333" s="33" t="s">
        <v>538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2:63" customFormat="1" x14ac:dyDescent="0.25">
      <c r="B334" s="1"/>
      <c r="C334" s="1"/>
      <c r="D334" s="39" t="s">
        <v>459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2:63" customFormat="1" x14ac:dyDescent="0.25">
      <c r="B335" s="1"/>
      <c r="C335" s="1"/>
      <c r="D335" s="39" t="s">
        <v>361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2:63" customFormat="1" x14ac:dyDescent="0.25">
      <c r="B336" s="1"/>
      <c r="C336" s="1"/>
      <c r="D336" s="39" t="s">
        <v>461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2:63" customFormat="1" x14ac:dyDescent="0.25">
      <c r="B337" s="1"/>
      <c r="C337" s="1"/>
      <c r="D337" s="39" t="s">
        <v>462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2:63" customFormat="1" x14ac:dyDescent="0.25">
      <c r="B338" s="1"/>
      <c r="C338" s="1"/>
      <c r="D338" s="39" t="s">
        <v>343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2:63" customFormat="1" x14ac:dyDescent="0.25">
      <c r="B339" s="1"/>
      <c r="C339" s="1"/>
      <c r="D339" s="39" t="s">
        <v>463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2:63" customFormat="1" x14ac:dyDescent="0.25">
      <c r="B340" s="1"/>
      <c r="C340" s="1"/>
      <c r="D340" s="39" t="s">
        <v>381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2:63" customFormat="1" x14ac:dyDescent="0.25">
      <c r="B341" s="1"/>
      <c r="C341" s="1"/>
      <c r="D341" s="39" t="s">
        <v>382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2:63" customFormat="1" x14ac:dyDescent="0.25">
      <c r="B342" s="1"/>
      <c r="C342" s="1"/>
      <c r="D342" s="39" t="s">
        <v>383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2:63" customFormat="1" x14ac:dyDescent="0.25">
      <c r="B343" s="1"/>
      <c r="C343" s="1"/>
      <c r="D343" s="39" t="s">
        <v>1112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2:63" customFormat="1" x14ac:dyDescent="0.25">
      <c r="B344" s="1"/>
      <c r="C344" s="1"/>
      <c r="D344" s="83" t="s">
        <v>1114</v>
      </c>
      <c r="E344" s="84"/>
      <c r="F344" s="84"/>
      <c r="G344" s="84"/>
      <c r="H344" s="84"/>
      <c r="I344" s="84"/>
      <c r="J344" s="8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4"/>
      <c r="AJ344" s="84"/>
      <c r="AK344" s="84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2:63" customFormat="1" x14ac:dyDescent="0.25">
      <c r="B345" s="1"/>
      <c r="C345" s="1"/>
      <c r="D345" s="39" t="s">
        <v>275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2:63" customFormat="1" x14ac:dyDescent="0.25">
      <c r="B346" s="1"/>
      <c r="C346" s="1"/>
      <c r="D346" s="39" t="s">
        <v>1111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2:63" customFormat="1" x14ac:dyDescent="0.25">
      <c r="B347" s="1"/>
      <c r="C347" s="1"/>
      <c r="D347" s="83" t="s">
        <v>1110</v>
      </c>
      <c r="E347" s="84"/>
      <c r="F347" s="84"/>
      <c r="G347" s="84"/>
      <c r="H347" s="84"/>
      <c r="I347" s="84"/>
      <c r="J347" s="8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4"/>
      <c r="AJ347" s="84"/>
      <c r="AK347" s="84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2:63" customFormat="1" x14ac:dyDescent="0.25">
      <c r="B348" s="1"/>
      <c r="C348" s="1"/>
      <c r="D348" s="39" t="s">
        <v>275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2:63" customFormat="1" x14ac:dyDescent="0.25">
      <c r="B349" s="1"/>
      <c r="C349" s="1"/>
      <c r="D349" s="33" t="s">
        <v>537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2:63" customFormat="1" x14ac:dyDescent="0.25">
      <c r="B350" s="1"/>
      <c r="C350" s="1"/>
      <c r="D350" s="39" t="s">
        <v>326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50"/>
      <c r="AD350" s="14"/>
      <c r="AE350" s="14"/>
      <c r="AF350" s="14"/>
      <c r="AG350" s="14"/>
      <c r="AH350" s="14"/>
      <c r="AI350" s="14"/>
      <c r="AJ350" s="14"/>
      <c r="AK350" s="14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2:63" customFormat="1" x14ac:dyDescent="0.25">
      <c r="B351" s="1"/>
      <c r="C351" s="1"/>
      <c r="D351" s="39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50"/>
      <c r="AD351" s="14"/>
      <c r="AE351" s="14"/>
      <c r="AF351" s="14"/>
      <c r="AG351" s="14"/>
      <c r="AH351" s="14"/>
      <c r="AI351" s="14"/>
      <c r="AJ351" s="14"/>
      <c r="AK351" s="14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2:63" customFormat="1" x14ac:dyDescent="0.25">
      <c r="B352" s="1"/>
      <c r="C352" s="1"/>
      <c r="D352" s="39" t="s">
        <v>350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50"/>
      <c r="AD352" s="14"/>
      <c r="AE352" s="14"/>
      <c r="AF352" s="14"/>
      <c r="AG352" s="14"/>
      <c r="AH352" s="14"/>
      <c r="AI352" s="14"/>
      <c r="AJ352" s="14"/>
      <c r="AK352" s="14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2:63" customFormat="1" x14ac:dyDescent="0.25">
      <c r="B353" s="1"/>
      <c r="C353" s="1"/>
      <c r="D353" s="39" t="s">
        <v>335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50"/>
      <c r="AD353" s="14"/>
      <c r="AE353" s="14"/>
      <c r="AF353" s="14"/>
      <c r="AG353" s="14"/>
      <c r="AH353" s="14"/>
      <c r="AI353" s="14"/>
      <c r="AJ353" s="14"/>
      <c r="AK353" s="14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2:63" x14ac:dyDescent="0.25">
      <c r="D354" s="40" t="s">
        <v>363</v>
      </c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</row>
    <row r="355" spans="2:63" x14ac:dyDescent="0.25">
      <c r="D355" s="39" t="s">
        <v>328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</row>
    <row r="356" spans="2:63" x14ac:dyDescent="0.25">
      <c r="D356" s="59" t="s">
        <v>351</v>
      </c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</row>
    <row r="357" spans="2:63" x14ac:dyDescent="0.25">
      <c r="D357" s="59" t="s">
        <v>394</v>
      </c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</row>
    <row r="358" spans="2:63" x14ac:dyDescent="0.25">
      <c r="D358" s="59" t="s">
        <v>441</v>
      </c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</row>
    <row r="359" spans="2:63" x14ac:dyDescent="0.25">
      <c r="D359" s="61" t="s">
        <v>553</v>
      </c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</row>
    <row r="360" spans="2:63" x14ac:dyDescent="0.25">
      <c r="D360" s="61" t="s">
        <v>352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</row>
    <row r="361" spans="2:63" x14ac:dyDescent="0.25">
      <c r="D361" s="61" t="s">
        <v>554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</row>
    <row r="362" spans="2:63" x14ac:dyDescent="0.25">
      <c r="D362" s="39" t="s">
        <v>458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</row>
    <row r="363" spans="2:63" x14ac:dyDescent="0.25">
      <c r="D363" s="39" t="s">
        <v>445</v>
      </c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</row>
    <row r="364" spans="2:63" x14ac:dyDescent="0.25">
      <c r="D364" s="39" t="s">
        <v>446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</row>
    <row r="365" spans="2:63" x14ac:dyDescent="0.25">
      <c r="D365" s="39" t="s">
        <v>460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</row>
    <row r="366" spans="2:63" x14ac:dyDescent="0.25">
      <c r="D366" s="39" t="s">
        <v>361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</row>
    <row r="367" spans="2:63" x14ac:dyDescent="0.25">
      <c r="D367" s="39" t="s">
        <v>419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</row>
    <row r="368" spans="2:63" x14ac:dyDescent="0.25">
      <c r="D368" s="39" t="s">
        <v>420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</row>
    <row r="369" spans="4:37" x14ac:dyDescent="0.25">
      <c r="D369" s="39" t="s">
        <v>276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</row>
    <row r="370" spans="4:37" x14ac:dyDescent="0.25">
      <c r="D370" s="39" t="s">
        <v>421</v>
      </c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</row>
    <row r="371" spans="4:37" x14ac:dyDescent="0.25">
      <c r="D371" s="39" t="s">
        <v>329</v>
      </c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</row>
    <row r="372" spans="4:37" x14ac:dyDescent="0.25">
      <c r="D372" s="39" t="s">
        <v>422</v>
      </c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</row>
    <row r="373" spans="4:37" x14ac:dyDescent="0.25">
      <c r="D373" s="39" t="s">
        <v>333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</row>
    <row r="374" spans="4:37" x14ac:dyDescent="0.25">
      <c r="D374" s="39" t="s">
        <v>464</v>
      </c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</row>
    <row r="375" spans="4:37" x14ac:dyDescent="0.25">
      <c r="D375" s="39" t="s">
        <v>442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</row>
    <row r="376" spans="4:37" x14ac:dyDescent="0.25">
      <c r="D376" s="33" t="s">
        <v>539</v>
      </c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</row>
    <row r="377" spans="4:37" x14ac:dyDescent="0.25">
      <c r="D377" s="39" t="s">
        <v>338</v>
      </c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</row>
    <row r="378" spans="4:37" x14ac:dyDescent="0.25">
      <c r="D378" s="39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</row>
    <row r="379" spans="4:37" x14ac:dyDescent="0.25">
      <c r="D379" s="39" t="s">
        <v>423</v>
      </c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</row>
    <row r="380" spans="4:37" x14ac:dyDescent="0.25">
      <c r="D380" s="39" t="s">
        <v>519</v>
      </c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</row>
    <row r="381" spans="4:37" x14ac:dyDescent="0.25">
      <c r="D381" s="39" t="s">
        <v>540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</row>
    <row r="382" spans="4:37" x14ac:dyDescent="0.25">
      <c r="D382" s="39" t="s">
        <v>541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</row>
    <row r="383" spans="4:37" x14ac:dyDescent="0.25">
      <c r="D383" s="39" t="s">
        <v>542</v>
      </c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</row>
    <row r="385" spans="4:4" x14ac:dyDescent="0.25">
      <c r="D385" s="1" t="s">
        <v>1683</v>
      </c>
    </row>
    <row r="426" spans="2:4" x14ac:dyDescent="0.25">
      <c r="B426" s="35">
        <v>0</v>
      </c>
      <c r="D426" s="4" t="s">
        <v>1708</v>
      </c>
    </row>
    <row r="427" spans="2:4" x14ac:dyDescent="0.25">
      <c r="D427" s="42" t="s">
        <v>302</v>
      </c>
    </row>
    <row r="436" spans="4:30" x14ac:dyDescent="0.25">
      <c r="D436" s="1" t="s">
        <v>267</v>
      </c>
    </row>
    <row r="437" spans="4:30" x14ac:dyDescent="0.25">
      <c r="D437" s="4" t="s">
        <v>1696</v>
      </c>
    </row>
    <row r="439" spans="4:30" x14ac:dyDescent="0.25">
      <c r="D439" s="39" t="s">
        <v>33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</row>
    <row r="440" spans="4:30" x14ac:dyDescent="0.25">
      <c r="D440" s="39" t="s">
        <v>366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</row>
    <row r="441" spans="4:30" x14ac:dyDescent="0.25">
      <c r="D441" s="39" t="s">
        <v>547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</row>
    <row r="442" spans="4:30" x14ac:dyDescent="0.25">
      <c r="D442" s="39" t="s">
        <v>444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</row>
    <row r="443" spans="4:30" x14ac:dyDescent="0.25">
      <c r="D443" s="39" t="s">
        <v>484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</row>
    <row r="444" spans="4:30" x14ac:dyDescent="0.25">
      <c r="D444" s="39" t="s">
        <v>477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</row>
    <row r="445" spans="4:30" x14ac:dyDescent="0.25">
      <c r="D445" s="56" t="s">
        <v>811</v>
      </c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</row>
    <row r="446" spans="4:30" x14ac:dyDescent="0.25">
      <c r="D446" s="56" t="s">
        <v>812</v>
      </c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</row>
    <row r="447" spans="4:30" x14ac:dyDescent="0.25">
      <c r="D447" s="56" t="s">
        <v>813</v>
      </c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</row>
    <row r="448" spans="4:30" x14ac:dyDescent="0.25">
      <c r="D448" s="56" t="s">
        <v>814</v>
      </c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</row>
    <row r="449" spans="4:30" x14ac:dyDescent="0.25">
      <c r="D449" s="56" t="s">
        <v>815</v>
      </c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</row>
    <row r="450" spans="4:30" x14ac:dyDescent="0.25">
      <c r="D450" s="56" t="s">
        <v>816</v>
      </c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</row>
    <row r="451" spans="4:30" x14ac:dyDescent="0.25">
      <c r="D451" s="39" t="s">
        <v>488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</row>
    <row r="452" spans="4:30" x14ac:dyDescent="0.25">
      <c r="D452" s="39" t="s">
        <v>411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</row>
    <row r="453" spans="4:30" x14ac:dyDescent="0.25">
      <c r="D453" s="39" t="s">
        <v>489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</row>
    <row r="454" spans="4:30" x14ac:dyDescent="0.25">
      <c r="D454" s="39" t="s">
        <v>356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</row>
    <row r="455" spans="4:30" x14ac:dyDescent="0.25">
      <c r="D455" s="56" t="s">
        <v>1632</v>
      </c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</row>
    <row r="456" spans="4:30" x14ac:dyDescent="0.25">
      <c r="D456" s="56" t="s">
        <v>1633</v>
      </c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</row>
    <row r="457" spans="4:30" x14ac:dyDescent="0.25">
      <c r="D457" s="115" t="s">
        <v>491</v>
      </c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</row>
    <row r="458" spans="4:30" x14ac:dyDescent="0.25">
      <c r="D458" s="56" t="s">
        <v>418</v>
      </c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</row>
    <row r="459" spans="4:30" x14ac:dyDescent="0.25">
      <c r="D459" s="56" t="s">
        <v>1634</v>
      </c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</row>
    <row r="460" spans="4:30" x14ac:dyDescent="0.25">
      <c r="D460" s="56" t="s">
        <v>1635</v>
      </c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</row>
    <row r="461" spans="4:30" x14ac:dyDescent="0.25">
      <c r="D461" s="39" t="s">
        <v>1706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</row>
    <row r="463" spans="4:30" x14ac:dyDescent="0.25">
      <c r="D463" s="40" t="s">
        <v>331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</row>
    <row r="464" spans="4:30" x14ac:dyDescent="0.25">
      <c r="D464" s="40" t="s">
        <v>311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</row>
    <row r="465" spans="4:16" x14ac:dyDescent="0.25">
      <c r="D465" s="40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</row>
    <row r="466" spans="4:16" x14ac:dyDescent="0.25">
      <c r="D466" s="40" t="s">
        <v>266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</row>
    <row r="467" spans="4:16" x14ac:dyDescent="0.25">
      <c r="D467" s="40" t="s">
        <v>279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spans="4:16" x14ac:dyDescent="0.25">
      <c r="D468" s="40" t="s">
        <v>543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spans="4:16" x14ac:dyDescent="0.25">
      <c r="D469" s="40" t="s">
        <v>544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spans="4:16" x14ac:dyDescent="0.25">
      <c r="D470" s="40" t="s">
        <v>1707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spans="4:16" x14ac:dyDescent="0.25">
      <c r="D471" s="40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spans="4:16" x14ac:dyDescent="0.25">
      <c r="D472" s="40" t="s">
        <v>261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spans="4:16" x14ac:dyDescent="0.25">
      <c r="D473" s="40" t="s">
        <v>262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spans="4:16" x14ac:dyDescent="0.25">
      <c r="D474" s="40" t="s">
        <v>332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91" spans="2:4" x14ac:dyDescent="0.25">
      <c r="B491" s="3">
        <v>0</v>
      </c>
      <c r="D491" s="4" t="s">
        <v>1717</v>
      </c>
    </row>
    <row r="492" spans="2:4" x14ac:dyDescent="0.25">
      <c r="D492" s="42" t="s">
        <v>303</v>
      </c>
    </row>
    <row r="494" spans="2:4" x14ac:dyDescent="0.25">
      <c r="D494" s="1" t="s">
        <v>1695</v>
      </c>
    </row>
    <row r="523" spans="4:4" x14ac:dyDescent="0.25">
      <c r="D523" s="1" t="s">
        <v>1702</v>
      </c>
    </row>
    <row r="551" spans="42:42" x14ac:dyDescent="0.25">
      <c r="AP551" s="1" t="s">
        <v>1703</v>
      </c>
    </row>
    <row r="561" spans="4:4" x14ac:dyDescent="0.25">
      <c r="D561" s="1" t="s">
        <v>1709</v>
      </c>
    </row>
    <row r="608" spans="2:4" x14ac:dyDescent="0.25">
      <c r="B608" s="3">
        <v>0</v>
      </c>
      <c r="D608" s="4" t="s">
        <v>1710</v>
      </c>
    </row>
    <row r="609" spans="4:4" x14ac:dyDescent="0.25">
      <c r="D609" s="42" t="s">
        <v>303</v>
      </c>
    </row>
    <row r="611" spans="4:4" x14ac:dyDescent="0.25">
      <c r="D611" s="1" t="s">
        <v>36</v>
      </c>
    </row>
    <row r="612" spans="4:4" x14ac:dyDescent="0.25">
      <c r="D612" s="37" t="s">
        <v>1711</v>
      </c>
    </row>
    <row r="614" spans="4:4" x14ac:dyDescent="0.25">
      <c r="D614" s="1" t="s">
        <v>1698</v>
      </c>
    </row>
    <row r="642" spans="4:42" x14ac:dyDescent="0.25">
      <c r="AP642" s="1" t="s">
        <v>336</v>
      </c>
    </row>
    <row r="643" spans="4:42" x14ac:dyDescent="0.25">
      <c r="AP643" s="4" t="s">
        <v>1700</v>
      </c>
    </row>
    <row r="645" spans="4:42" x14ac:dyDescent="0.25">
      <c r="D645" s="1" t="s">
        <v>1722</v>
      </c>
    </row>
    <row r="664" spans="4:41" x14ac:dyDescent="0.25">
      <c r="D664" s="39" t="s">
        <v>33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</row>
    <row r="665" spans="4:41" x14ac:dyDescent="0.25">
      <c r="D665" s="39" t="s">
        <v>342</v>
      </c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</row>
    <row r="666" spans="4:41" x14ac:dyDescent="0.25">
      <c r="D666" s="39" t="s">
        <v>564</v>
      </c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</row>
    <row r="667" spans="4:41" x14ac:dyDescent="0.25">
      <c r="D667" s="39" t="s">
        <v>358</v>
      </c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</row>
    <row r="668" spans="4:41" x14ac:dyDescent="0.25">
      <c r="D668" s="39" t="s">
        <v>257</v>
      </c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</row>
    <row r="669" spans="4:41" x14ac:dyDescent="0.25">
      <c r="D669" s="39" t="s">
        <v>1712</v>
      </c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</row>
    <row r="671" spans="4:41" x14ac:dyDescent="0.25">
      <c r="D671" s="40" t="s">
        <v>331</v>
      </c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</row>
    <row r="672" spans="4:41" x14ac:dyDescent="0.25">
      <c r="D672" s="40" t="s">
        <v>311</v>
      </c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</row>
    <row r="673" spans="4:41" x14ac:dyDescent="0.25">
      <c r="D673" s="40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</row>
    <row r="674" spans="4:41" x14ac:dyDescent="0.25">
      <c r="D674" s="40" t="s">
        <v>277</v>
      </c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</row>
    <row r="675" spans="4:41" x14ac:dyDescent="0.25">
      <c r="D675" s="40" t="s">
        <v>279</v>
      </c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</row>
    <row r="676" spans="4:41" x14ac:dyDescent="0.25">
      <c r="D676" s="40" t="s">
        <v>1713</v>
      </c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</row>
    <row r="677" spans="4:41" x14ac:dyDescent="0.25">
      <c r="D677" s="40" t="s">
        <v>1714</v>
      </c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</row>
    <row r="678" spans="4:41" x14ac:dyDescent="0.25">
      <c r="D678" s="40" t="s">
        <v>1715</v>
      </c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</row>
    <row r="679" spans="4:41" x14ac:dyDescent="0.25">
      <c r="D679" s="40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</row>
    <row r="680" spans="4:41" x14ac:dyDescent="0.25">
      <c r="D680" s="40" t="s">
        <v>261</v>
      </c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</row>
    <row r="681" spans="4:41" x14ac:dyDescent="0.25">
      <c r="D681" s="40" t="s">
        <v>262</v>
      </c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</row>
    <row r="682" spans="4:41" x14ac:dyDescent="0.25">
      <c r="D682" s="40" t="s">
        <v>332</v>
      </c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</row>
    <row r="684" spans="4:41" x14ac:dyDescent="0.25">
      <c r="D684" s="1" t="s">
        <v>1716</v>
      </c>
    </row>
    <row r="743" spans="2:4" x14ac:dyDescent="0.25">
      <c r="B743" s="3">
        <v>0</v>
      </c>
      <c r="D743" s="49" t="s">
        <v>1719</v>
      </c>
    </row>
    <row r="744" spans="2:4" x14ac:dyDescent="0.25">
      <c r="D744" s="42" t="s">
        <v>300</v>
      </c>
    </row>
    <row r="746" spans="2:4" x14ac:dyDescent="0.25">
      <c r="D746" s="1" t="s">
        <v>1701</v>
      </c>
    </row>
    <row r="785" spans="2:4" x14ac:dyDescent="0.25">
      <c r="B785" s="3">
        <v>0</v>
      </c>
      <c r="D785" s="49" t="s">
        <v>1721</v>
      </c>
    </row>
    <row r="786" spans="2:4" x14ac:dyDescent="0.25">
      <c r="D786" s="42" t="s">
        <v>300</v>
      </c>
    </row>
    <row r="788" spans="2:4" x14ac:dyDescent="0.25">
      <c r="D788" s="1" t="s">
        <v>1720</v>
      </c>
    </row>
    <row r="825" spans="2:4" x14ac:dyDescent="0.25">
      <c r="B825" s="3">
        <v>0</v>
      </c>
      <c r="D825" s="4" t="s">
        <v>1756</v>
      </c>
    </row>
    <row r="826" spans="2:4" x14ac:dyDescent="0.25">
      <c r="D826" s="42" t="s">
        <v>301</v>
      </c>
    </row>
    <row r="828" spans="2:4" x14ac:dyDescent="0.25">
      <c r="D828" s="1" t="s">
        <v>676</v>
      </c>
    </row>
    <row r="845" spans="42:42" x14ac:dyDescent="0.25">
      <c r="AP845" s="63" t="s">
        <v>1743</v>
      </c>
    </row>
    <row r="846" spans="42:42" x14ac:dyDescent="0.25">
      <c r="AP846" s="63" t="s">
        <v>1744</v>
      </c>
    </row>
    <row r="847" spans="42:42" x14ac:dyDescent="0.25">
      <c r="AP847" s="63" t="s">
        <v>1745</v>
      </c>
    </row>
    <row r="848" spans="42:42" x14ac:dyDescent="0.25">
      <c r="AP848" s="63" t="s">
        <v>1746</v>
      </c>
    </row>
    <row r="849" spans="4:50" x14ac:dyDescent="0.25">
      <c r="AP849" s="63" t="s">
        <v>1747</v>
      </c>
    </row>
    <row r="850" spans="4:50" x14ac:dyDescent="0.25">
      <c r="AP850" s="63" t="s">
        <v>1748</v>
      </c>
    </row>
    <row r="851" spans="4:50" x14ac:dyDescent="0.25">
      <c r="AP851" s="63" t="s">
        <v>1749</v>
      </c>
    </row>
    <row r="852" spans="4:50" x14ac:dyDescent="0.25">
      <c r="AP852" s="63" t="s">
        <v>1750</v>
      </c>
    </row>
    <row r="853" spans="4:50" x14ac:dyDescent="0.25">
      <c r="AP853" s="63" t="s">
        <v>1751</v>
      </c>
    </row>
    <row r="854" spans="4:50" x14ac:dyDescent="0.25">
      <c r="AP854" s="63" t="s">
        <v>1752</v>
      </c>
    </row>
    <row r="855" spans="4:50" x14ac:dyDescent="0.25">
      <c r="AP855" s="63" t="s">
        <v>1753</v>
      </c>
    </row>
    <row r="856" spans="4:50" x14ac:dyDescent="0.25">
      <c r="AP856" s="63" t="s">
        <v>1754</v>
      </c>
    </row>
    <row r="858" spans="4:50" x14ac:dyDescent="0.25">
      <c r="D858" s="1" t="s">
        <v>677</v>
      </c>
    </row>
    <row r="864" spans="4:50" x14ac:dyDescent="0.25">
      <c r="AP864" s="1" t="s">
        <v>527</v>
      </c>
      <c r="AX864" s="1" t="s">
        <v>526</v>
      </c>
    </row>
    <row r="865" spans="42:50" x14ac:dyDescent="0.25">
      <c r="AP865" s="1" t="s">
        <v>1743</v>
      </c>
      <c r="AX865" s="1" t="s">
        <v>1757</v>
      </c>
    </row>
    <row r="866" spans="42:50" x14ac:dyDescent="0.25">
      <c r="AP866" s="1" t="s">
        <v>1747</v>
      </c>
      <c r="AX866" s="1" t="s">
        <v>1758</v>
      </c>
    </row>
    <row r="867" spans="42:50" x14ac:dyDescent="0.25">
      <c r="AP867" s="1" t="s">
        <v>1751</v>
      </c>
      <c r="AX867" s="1" t="s">
        <v>1759</v>
      </c>
    </row>
    <row r="882" spans="4:4" x14ac:dyDescent="0.25">
      <c r="D882" s="1" t="s">
        <v>1774</v>
      </c>
    </row>
    <row r="934" spans="2:4" x14ac:dyDescent="0.25">
      <c r="B934" s="3">
        <v>0</v>
      </c>
      <c r="D934" s="4" t="s">
        <v>1773</v>
      </c>
    </row>
    <row r="935" spans="2:4" x14ac:dyDescent="0.25">
      <c r="D935" s="42" t="s">
        <v>301</v>
      </c>
    </row>
    <row r="937" spans="2:4" x14ac:dyDescent="0.25">
      <c r="D937" s="1" t="s">
        <v>680</v>
      </c>
    </row>
    <row r="954" spans="42:42" x14ac:dyDescent="0.25">
      <c r="AP954" s="1" t="s">
        <v>1760</v>
      </c>
    </row>
    <row r="955" spans="42:42" x14ac:dyDescent="0.25">
      <c r="AP955" s="1" t="s">
        <v>1761</v>
      </c>
    </row>
    <row r="956" spans="42:42" x14ac:dyDescent="0.25">
      <c r="AP956" s="1" t="s">
        <v>1762</v>
      </c>
    </row>
    <row r="957" spans="42:42" x14ac:dyDescent="0.25">
      <c r="AP957" s="1" t="s">
        <v>1763</v>
      </c>
    </row>
    <row r="958" spans="42:42" x14ac:dyDescent="0.25">
      <c r="AP958" s="1" t="s">
        <v>1764</v>
      </c>
    </row>
    <row r="959" spans="42:42" x14ac:dyDescent="0.25">
      <c r="AP959" s="1" t="s">
        <v>1765</v>
      </c>
    </row>
    <row r="960" spans="42:42" x14ac:dyDescent="0.25">
      <c r="AP960" s="1" t="s">
        <v>1766</v>
      </c>
    </row>
    <row r="961" spans="4:42" x14ac:dyDescent="0.25">
      <c r="AP961" s="1" t="s">
        <v>1767</v>
      </c>
    </row>
    <row r="962" spans="4:42" x14ac:dyDescent="0.25">
      <c r="AP962" s="1" t="s">
        <v>1768</v>
      </c>
    </row>
    <row r="963" spans="4:42" x14ac:dyDescent="0.25">
      <c r="AP963" s="1" t="s">
        <v>1769</v>
      </c>
    </row>
    <row r="964" spans="4:42" x14ac:dyDescent="0.25">
      <c r="AP964" s="1" t="s">
        <v>1770</v>
      </c>
    </row>
    <row r="965" spans="4:42" x14ac:dyDescent="0.25">
      <c r="AP965" s="1" t="s">
        <v>1771</v>
      </c>
    </row>
    <row r="967" spans="4:42" x14ac:dyDescent="0.25">
      <c r="D967" s="1" t="s">
        <v>681</v>
      </c>
    </row>
    <row r="974" spans="4:42" x14ac:dyDescent="0.25">
      <c r="AP974" s="1" t="s">
        <v>1775</v>
      </c>
    </row>
    <row r="975" spans="4:42" x14ac:dyDescent="0.25">
      <c r="AP975" s="1" t="s">
        <v>1776</v>
      </c>
    </row>
    <row r="976" spans="4:42" x14ac:dyDescent="0.25">
      <c r="AP976" s="1" t="s">
        <v>1777</v>
      </c>
    </row>
    <row r="989" spans="4:4" x14ac:dyDescent="0.25">
      <c r="D989" s="1" t="s">
        <v>1778</v>
      </c>
    </row>
    <row r="1097" spans="2:4" x14ac:dyDescent="0.25">
      <c r="B1097" s="2">
        <v>0</v>
      </c>
      <c r="D1097" s="4" t="s">
        <v>578</v>
      </c>
    </row>
    <row r="1098" spans="2:4" x14ac:dyDescent="0.25">
      <c r="D1098" s="42" t="s">
        <v>302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2DC0-E0F3-4901-98B0-9583609919C4}">
  <dimension ref="A2:J18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8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1694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1693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3" spans="1:10" ht="30" x14ac:dyDescent="0.25">
      <c r="A13" s="44" t="s">
        <v>1697</v>
      </c>
      <c r="B13" s="44" t="s">
        <v>1718</v>
      </c>
      <c r="C13" s="44"/>
      <c r="D13" s="44"/>
      <c r="E13" s="44"/>
      <c r="F13" s="73"/>
      <c r="G13" s="73"/>
      <c r="H13" s="44"/>
      <c r="I13" s="44"/>
      <c r="J13" s="44" t="s">
        <v>323</v>
      </c>
    </row>
    <row r="14" spans="1:10" ht="30" x14ac:dyDescent="0.25">
      <c r="A14" s="53" t="s">
        <v>1699</v>
      </c>
      <c r="B14" s="53" t="s">
        <v>1698</v>
      </c>
      <c r="C14" s="53"/>
      <c r="D14" s="53"/>
      <c r="E14" s="53"/>
      <c r="F14" s="74"/>
      <c r="G14" s="74"/>
      <c r="H14" s="53"/>
      <c r="I14" s="53"/>
      <c r="J14" s="53" t="s">
        <v>323</v>
      </c>
    </row>
    <row r="15" spans="1:10" ht="45" x14ac:dyDescent="0.25">
      <c r="A15" s="44" t="s">
        <v>1755</v>
      </c>
      <c r="B15" s="44" t="s">
        <v>676</v>
      </c>
      <c r="C15" s="44"/>
      <c r="D15" s="44"/>
      <c r="E15" s="44"/>
      <c r="F15" s="73"/>
      <c r="G15" s="73"/>
      <c r="H15" s="44"/>
      <c r="I15" s="44"/>
      <c r="J15" s="44" t="s">
        <v>323</v>
      </c>
    </row>
    <row r="16" spans="1:10" ht="30" x14ac:dyDescent="0.25">
      <c r="A16" s="44" t="s">
        <v>1772</v>
      </c>
      <c r="B16" s="44" t="s">
        <v>680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</sheetData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A8E75-10E0-47D6-8622-1FDE1E43EE31}">
  <dimension ref="B2:CD334"/>
  <sheetViews>
    <sheetView topLeftCell="A5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41" width="2.85546875" style="1"/>
    <col min="42" max="42" width="2.85546875" style="1" customWidth="1"/>
    <col min="43" max="16384" width="2.85546875" style="1"/>
  </cols>
  <sheetData>
    <row r="2" spans="2:4" x14ac:dyDescent="0.25">
      <c r="B2" s="4" t="s">
        <v>1779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1540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1541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1542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51" x14ac:dyDescent="0.25">
      <c r="B55" s="3">
        <v>0</v>
      </c>
      <c r="D55" s="4" t="s">
        <v>1918</v>
      </c>
    </row>
    <row r="56" spans="2:51" x14ac:dyDescent="0.25">
      <c r="D56" s="42" t="s">
        <v>299</v>
      </c>
    </row>
    <row r="58" spans="2:51" x14ac:dyDescent="0.25">
      <c r="D58" s="39" t="s">
        <v>363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O58" s="1" t="s">
        <v>371</v>
      </c>
      <c r="AY58" s="1" t="s">
        <v>370</v>
      </c>
    </row>
    <row r="59" spans="2:51" x14ac:dyDescent="0.25">
      <c r="D59" s="39" t="s">
        <v>328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O59" s="1" t="s">
        <v>1803</v>
      </c>
      <c r="AY59" s="1" t="s">
        <v>1810</v>
      </c>
    </row>
    <row r="60" spans="2:51" x14ac:dyDescent="0.25">
      <c r="D60" s="39" t="s">
        <v>351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O60" s="1" t="s">
        <v>1804</v>
      </c>
      <c r="AY60" s="1" t="s">
        <v>1811</v>
      </c>
    </row>
    <row r="61" spans="2:51" x14ac:dyDescent="0.25">
      <c r="D61" s="39" t="s">
        <v>394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O61" s="1" t="s">
        <v>1805</v>
      </c>
      <c r="AY61" s="1" t="s">
        <v>1812</v>
      </c>
    </row>
    <row r="62" spans="2:51" x14ac:dyDescent="0.25">
      <c r="D62" s="39" t="s">
        <v>441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O62" s="1" t="s">
        <v>1806</v>
      </c>
      <c r="AY62" s="1" t="s">
        <v>1813</v>
      </c>
    </row>
    <row r="63" spans="2:51" x14ac:dyDescent="0.25">
      <c r="D63" s="39" t="s">
        <v>553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O63" s="1" t="s">
        <v>1807</v>
      </c>
      <c r="AY63" s="1" t="s">
        <v>1814</v>
      </c>
    </row>
    <row r="64" spans="2:51" x14ac:dyDescent="0.25">
      <c r="D64" s="39" t="s">
        <v>352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O64" s="1" t="s">
        <v>1808</v>
      </c>
      <c r="AY64" s="1" t="s">
        <v>1815</v>
      </c>
    </row>
    <row r="65" spans="4:82" x14ac:dyDescent="0.25">
      <c r="D65" s="39" t="s">
        <v>554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O65" s="1" t="s">
        <v>1809</v>
      </c>
      <c r="AY65" s="1" t="s">
        <v>1816</v>
      </c>
    </row>
    <row r="66" spans="4:82" x14ac:dyDescent="0.25">
      <c r="D66" s="39" t="s">
        <v>1488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</row>
    <row r="67" spans="4:82" x14ac:dyDescent="0.25">
      <c r="D67" s="39" t="s">
        <v>445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</row>
    <row r="68" spans="4:82" x14ac:dyDescent="0.25">
      <c r="D68" s="39" t="s">
        <v>446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O68" s="39" t="s">
        <v>34</v>
      </c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G68" s="4" t="s">
        <v>370</v>
      </c>
      <c r="BH68" s="4" t="s">
        <v>371</v>
      </c>
      <c r="BI68" s="4" t="s">
        <v>395</v>
      </c>
      <c r="BJ68" s="4" t="s">
        <v>336</v>
      </c>
      <c r="BK68" s="4" t="s">
        <v>396</v>
      </c>
      <c r="BL68" s="4" t="s">
        <v>397</v>
      </c>
      <c r="BM68" s="4" t="s">
        <v>398</v>
      </c>
      <c r="BN68" s="4" t="s">
        <v>399</v>
      </c>
      <c r="BO68" s="4" t="s">
        <v>386</v>
      </c>
      <c r="BP68" s="4" t="s">
        <v>400</v>
      </c>
      <c r="BQ68" s="4" t="s">
        <v>401</v>
      </c>
      <c r="BR68" s="4" t="s">
        <v>402</v>
      </c>
      <c r="BS68" s="4" t="s">
        <v>403</v>
      </c>
      <c r="BT68" s="4" t="s">
        <v>404</v>
      </c>
      <c r="BU68" s="4" t="s">
        <v>405</v>
      </c>
      <c r="BV68" s="4" t="s">
        <v>385</v>
      </c>
      <c r="BW68" s="4" t="s">
        <v>384</v>
      </c>
      <c r="BX68" s="4" t="s">
        <v>387</v>
      </c>
      <c r="BY68" s="4" t="s">
        <v>388</v>
      </c>
      <c r="BZ68" s="4" t="s">
        <v>389</v>
      </c>
      <c r="CA68" s="4" t="s">
        <v>373</v>
      </c>
      <c r="CB68" s="4" t="s">
        <v>390</v>
      </c>
      <c r="CC68" s="4" t="s">
        <v>406</v>
      </c>
      <c r="CD68" s="4" t="s">
        <v>391</v>
      </c>
    </row>
    <row r="69" spans="4:82" x14ac:dyDescent="0.25">
      <c r="D69" s="39" t="s">
        <v>460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O69" s="39" t="s">
        <v>369</v>
      </c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G69" s="1">
        <v>79516</v>
      </c>
      <c r="BH69" s="1">
        <v>368412</v>
      </c>
      <c r="BI69" s="1" t="s">
        <v>1823</v>
      </c>
      <c r="BJ69" s="1" t="s">
        <v>1354</v>
      </c>
      <c r="BK69" s="1" t="s">
        <v>1824</v>
      </c>
      <c r="BL69" s="1" t="s">
        <v>430</v>
      </c>
      <c r="BM69" s="1" t="s">
        <v>430</v>
      </c>
      <c r="BN69" s="1" t="s">
        <v>1825</v>
      </c>
      <c r="BO69" s="55">
        <v>45138.00397484954</v>
      </c>
      <c r="BP69" s="1">
        <v>33</v>
      </c>
      <c r="BQ69" s="1">
        <v>2</v>
      </c>
      <c r="BR69" s="1">
        <v>186</v>
      </c>
      <c r="BS69" s="1" t="s">
        <v>430</v>
      </c>
      <c r="BT69" s="1" t="s">
        <v>430</v>
      </c>
      <c r="BU69" s="1" t="s">
        <v>430</v>
      </c>
      <c r="BV69" s="1" t="s">
        <v>430</v>
      </c>
      <c r="BW69" s="1" t="s">
        <v>430</v>
      </c>
      <c r="BX69" s="1" t="s">
        <v>1826</v>
      </c>
      <c r="BY69" s="55">
        <v>45138.00397484954</v>
      </c>
      <c r="BZ69" s="1" t="s">
        <v>407</v>
      </c>
      <c r="CA69" s="1" t="s">
        <v>430</v>
      </c>
      <c r="CB69" s="1" t="s">
        <v>430</v>
      </c>
      <c r="CC69" s="1">
        <v>4</v>
      </c>
      <c r="CD69" s="1" t="s">
        <v>430</v>
      </c>
    </row>
    <row r="70" spans="4:82" x14ac:dyDescent="0.25">
      <c r="D70" s="39" t="s">
        <v>361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O70" s="39" t="s">
        <v>1330</v>
      </c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G70" s="1">
        <v>79519</v>
      </c>
      <c r="BH70" s="1">
        <v>371566</v>
      </c>
      <c r="BI70" s="1" t="s">
        <v>1827</v>
      </c>
      <c r="BJ70" s="1" t="s">
        <v>1354</v>
      </c>
      <c r="BK70" s="1" t="s">
        <v>1824</v>
      </c>
      <c r="BL70" s="1" t="s">
        <v>430</v>
      </c>
      <c r="BM70" s="1" t="s">
        <v>430</v>
      </c>
      <c r="BN70" s="1" t="s">
        <v>1825</v>
      </c>
      <c r="BO70" s="55">
        <v>45138.003984108793</v>
      </c>
      <c r="BP70" s="1">
        <v>33</v>
      </c>
      <c r="BQ70" s="1">
        <v>2</v>
      </c>
      <c r="BR70" s="1">
        <v>186</v>
      </c>
      <c r="BS70" s="1" t="s">
        <v>430</v>
      </c>
      <c r="BT70" s="1" t="s">
        <v>430</v>
      </c>
      <c r="BU70" s="1" t="s">
        <v>430</v>
      </c>
      <c r="BV70" s="1" t="s">
        <v>430</v>
      </c>
      <c r="BW70" s="1" t="s">
        <v>430</v>
      </c>
      <c r="BX70" s="1" t="s">
        <v>1828</v>
      </c>
      <c r="BY70" s="55">
        <v>45138.003984108793</v>
      </c>
      <c r="BZ70" s="1" t="s">
        <v>407</v>
      </c>
      <c r="CA70" s="1" t="s">
        <v>430</v>
      </c>
      <c r="CB70" s="1" t="s">
        <v>430</v>
      </c>
      <c r="CC70" s="1">
        <v>4</v>
      </c>
      <c r="CD70" s="1" t="s">
        <v>430</v>
      </c>
    </row>
    <row r="71" spans="4:82" x14ac:dyDescent="0.25">
      <c r="D71" s="39" t="s">
        <v>257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O71" s="39" t="s">
        <v>1817</v>
      </c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G71" s="1">
        <v>79525</v>
      </c>
      <c r="BH71" s="1">
        <v>368398</v>
      </c>
      <c r="BI71" s="1" t="s">
        <v>1829</v>
      </c>
      <c r="BJ71" s="1" t="s">
        <v>1354</v>
      </c>
      <c r="BK71" s="1" t="s">
        <v>1824</v>
      </c>
      <c r="BL71" s="1" t="s">
        <v>430</v>
      </c>
      <c r="BM71" s="1" t="s">
        <v>430</v>
      </c>
      <c r="BN71" s="1" t="s">
        <v>1825</v>
      </c>
      <c r="BO71" s="55">
        <v>45138.003995405095</v>
      </c>
      <c r="BP71" s="1">
        <v>33</v>
      </c>
      <c r="BQ71" s="1">
        <v>2</v>
      </c>
      <c r="BR71" s="1">
        <v>186</v>
      </c>
      <c r="BS71" s="1" t="s">
        <v>430</v>
      </c>
      <c r="BT71" s="1" t="s">
        <v>430</v>
      </c>
      <c r="BU71" s="1" t="s">
        <v>430</v>
      </c>
      <c r="BV71" s="1" t="s">
        <v>430</v>
      </c>
      <c r="BW71" s="1" t="s">
        <v>430</v>
      </c>
      <c r="BX71" s="1" t="s">
        <v>1830</v>
      </c>
      <c r="BY71" s="55">
        <v>45138.003995405095</v>
      </c>
      <c r="BZ71" s="1" t="s">
        <v>407</v>
      </c>
      <c r="CA71" s="1" t="s">
        <v>430</v>
      </c>
      <c r="CB71" s="1" t="s">
        <v>430</v>
      </c>
      <c r="CC71" s="1">
        <v>4</v>
      </c>
      <c r="CD71" s="1" t="s">
        <v>430</v>
      </c>
    </row>
    <row r="72" spans="4:82" x14ac:dyDescent="0.25">
      <c r="D72" s="39" t="s">
        <v>1489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O72" s="39" t="s">
        <v>1818</v>
      </c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G72" s="1">
        <v>79542</v>
      </c>
      <c r="BH72" s="1">
        <v>368763</v>
      </c>
      <c r="BI72" s="1" t="s">
        <v>1831</v>
      </c>
      <c r="BJ72" s="1" t="s">
        <v>1354</v>
      </c>
      <c r="BK72" s="1" t="s">
        <v>1824</v>
      </c>
      <c r="BL72" s="1" t="s">
        <v>430</v>
      </c>
      <c r="BM72" s="1" t="s">
        <v>430</v>
      </c>
      <c r="BN72" s="1" t="s">
        <v>1825</v>
      </c>
      <c r="BO72" s="55">
        <v>45138.004025694441</v>
      </c>
      <c r="BP72" s="1">
        <v>33</v>
      </c>
      <c r="BQ72" s="1">
        <v>2</v>
      </c>
      <c r="BR72" s="1">
        <v>186</v>
      </c>
      <c r="BS72" s="1" t="s">
        <v>430</v>
      </c>
      <c r="BT72" s="1" t="s">
        <v>430</v>
      </c>
      <c r="BU72" s="1" t="s">
        <v>430</v>
      </c>
      <c r="BV72" s="1" t="s">
        <v>430</v>
      </c>
      <c r="BW72" s="1" t="s">
        <v>430</v>
      </c>
      <c r="BX72" s="1" t="s">
        <v>1832</v>
      </c>
      <c r="BY72" s="55">
        <v>45138.004025694441</v>
      </c>
      <c r="BZ72" s="1" t="s">
        <v>407</v>
      </c>
      <c r="CA72" s="1" t="s">
        <v>430</v>
      </c>
      <c r="CB72" s="1" t="s">
        <v>430</v>
      </c>
      <c r="CC72" s="1">
        <v>4</v>
      </c>
      <c r="CD72" s="1" t="s">
        <v>430</v>
      </c>
    </row>
    <row r="73" spans="4:82" x14ac:dyDescent="0.25">
      <c r="D73" s="39" t="s">
        <v>276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O73" s="39" t="s">
        <v>1819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G73" s="1">
        <v>79604</v>
      </c>
      <c r="BH73" s="1">
        <v>371210</v>
      </c>
      <c r="BI73" s="1" t="s">
        <v>1833</v>
      </c>
      <c r="BJ73" s="1" t="s">
        <v>1354</v>
      </c>
      <c r="BK73" s="1" t="s">
        <v>1824</v>
      </c>
      <c r="BL73" s="1" t="s">
        <v>430</v>
      </c>
      <c r="BM73" s="1" t="s">
        <v>430</v>
      </c>
      <c r="BN73" s="1" t="s">
        <v>1825</v>
      </c>
      <c r="BO73" s="55">
        <v>45138.004189699073</v>
      </c>
      <c r="BP73" s="1">
        <v>33</v>
      </c>
      <c r="BQ73" s="1">
        <v>2</v>
      </c>
      <c r="BR73" s="1">
        <v>186</v>
      </c>
      <c r="BS73" s="1" t="s">
        <v>430</v>
      </c>
      <c r="BT73" s="1" t="s">
        <v>430</v>
      </c>
      <c r="BU73" s="1" t="s">
        <v>430</v>
      </c>
      <c r="BV73" s="1" t="s">
        <v>430</v>
      </c>
      <c r="BW73" s="1" t="s">
        <v>430</v>
      </c>
      <c r="BX73" s="1" t="s">
        <v>1834</v>
      </c>
      <c r="BY73" s="55">
        <v>45138.004189699073</v>
      </c>
      <c r="BZ73" s="1" t="s">
        <v>407</v>
      </c>
      <c r="CA73" s="1" t="s">
        <v>430</v>
      </c>
      <c r="CB73" s="1" t="s">
        <v>430</v>
      </c>
      <c r="CC73" s="1">
        <v>4</v>
      </c>
      <c r="CD73" s="1" t="s">
        <v>430</v>
      </c>
    </row>
    <row r="74" spans="4:82" x14ac:dyDescent="0.25">
      <c r="D74" s="39" t="s">
        <v>1490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O74" s="39" t="s">
        <v>1820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G74" s="1">
        <v>80418</v>
      </c>
      <c r="BH74" s="1">
        <v>369096</v>
      </c>
      <c r="BI74" s="1" t="s">
        <v>1835</v>
      </c>
      <c r="BJ74" s="1" t="s">
        <v>1354</v>
      </c>
      <c r="BK74" s="1" t="s">
        <v>1824</v>
      </c>
      <c r="BL74" s="1" t="s">
        <v>430</v>
      </c>
      <c r="BM74" s="1" t="s">
        <v>430</v>
      </c>
      <c r="BN74" s="1" t="s">
        <v>1825</v>
      </c>
      <c r="BO74" s="55">
        <v>45147.605924421296</v>
      </c>
      <c r="BP74" s="1">
        <v>33</v>
      </c>
      <c r="BQ74" s="1">
        <v>2</v>
      </c>
      <c r="BR74" s="1">
        <v>186</v>
      </c>
      <c r="BS74" s="1" t="s">
        <v>430</v>
      </c>
      <c r="BT74" s="1" t="s">
        <v>430</v>
      </c>
      <c r="BU74" s="1" t="s">
        <v>430</v>
      </c>
      <c r="BV74" s="1" t="s">
        <v>430</v>
      </c>
      <c r="BW74" s="1" t="s">
        <v>430</v>
      </c>
      <c r="BX74" s="1" t="s">
        <v>1836</v>
      </c>
      <c r="BY74" s="55">
        <v>45147.605924421296</v>
      </c>
      <c r="BZ74" s="1" t="s">
        <v>407</v>
      </c>
      <c r="CA74" s="1" t="s">
        <v>430</v>
      </c>
      <c r="CB74" s="1" t="s">
        <v>430</v>
      </c>
      <c r="CC74" s="1">
        <v>1</v>
      </c>
      <c r="CD74" s="1" t="s">
        <v>430</v>
      </c>
    </row>
    <row r="75" spans="4:82" x14ac:dyDescent="0.25">
      <c r="D75" s="39" t="s">
        <v>329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O75" s="39" t="s">
        <v>1821</v>
      </c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G75" s="1">
        <v>80419</v>
      </c>
      <c r="BH75" s="1">
        <v>370408</v>
      </c>
      <c r="BI75" s="1" t="s">
        <v>1837</v>
      </c>
      <c r="BJ75" s="1" t="s">
        <v>1354</v>
      </c>
      <c r="BK75" s="1" t="s">
        <v>1824</v>
      </c>
      <c r="BL75" s="1" t="s">
        <v>430</v>
      </c>
      <c r="BM75" s="1" t="s">
        <v>430</v>
      </c>
      <c r="BN75" s="1" t="s">
        <v>1825</v>
      </c>
      <c r="BO75" s="55">
        <v>45147.605930983795</v>
      </c>
      <c r="BP75" s="1">
        <v>33</v>
      </c>
      <c r="BQ75" s="1">
        <v>2</v>
      </c>
      <c r="BR75" s="1">
        <v>186</v>
      </c>
      <c r="BS75" s="1" t="s">
        <v>430</v>
      </c>
      <c r="BT75" s="1" t="s">
        <v>430</v>
      </c>
      <c r="BU75" s="1" t="s">
        <v>430</v>
      </c>
      <c r="BV75" s="1" t="s">
        <v>430</v>
      </c>
      <c r="BW75" s="1" t="s">
        <v>430</v>
      </c>
      <c r="BX75" s="1" t="s">
        <v>1838</v>
      </c>
      <c r="BY75" s="55">
        <v>45147.605930983795</v>
      </c>
      <c r="BZ75" s="1" t="s">
        <v>407</v>
      </c>
      <c r="CA75" s="1" t="s">
        <v>430</v>
      </c>
      <c r="CB75" s="1" t="s">
        <v>430</v>
      </c>
      <c r="CC75" s="1">
        <v>1</v>
      </c>
      <c r="CD75" s="1" t="s">
        <v>430</v>
      </c>
    </row>
    <row r="76" spans="4:82" x14ac:dyDescent="0.25">
      <c r="D76" s="39" t="s">
        <v>1491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O76" s="39" t="s">
        <v>1822</v>
      </c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</row>
    <row r="77" spans="4:82" x14ac:dyDescent="0.25">
      <c r="D77" s="39" t="s">
        <v>333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O77" s="39">
        <v>79604</v>
      </c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</row>
    <row r="78" spans="4:82" x14ac:dyDescent="0.25">
      <c r="D78" s="39" t="s">
        <v>1492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O78" s="39" t="s">
        <v>275</v>
      </c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</row>
    <row r="79" spans="4:82" x14ac:dyDescent="0.25">
      <c r="D79" s="39" t="s">
        <v>442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</row>
    <row r="80" spans="4:82" x14ac:dyDescent="0.25">
      <c r="D80" s="39" t="s">
        <v>258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</row>
    <row r="81" spans="4:55" x14ac:dyDescent="0.25">
      <c r="D81" s="39" t="s">
        <v>1783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O81" s="40" t="s">
        <v>331</v>
      </c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</row>
    <row r="82" spans="4:55" x14ac:dyDescent="0.25">
      <c r="D82" s="39" t="s">
        <v>1784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O82" s="40" t="s">
        <v>311</v>
      </c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</row>
    <row r="83" spans="4:55" x14ac:dyDescent="0.25">
      <c r="D83" s="39" t="s">
        <v>1785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O83" s="40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</row>
    <row r="84" spans="4:55" x14ac:dyDescent="0.25">
      <c r="D84" s="39" t="s">
        <v>1786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O84" s="40" t="s">
        <v>455</v>
      </c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</row>
    <row r="85" spans="4:55" x14ac:dyDescent="0.25">
      <c r="D85" s="39" t="s">
        <v>1787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O85" s="40" t="s">
        <v>672</v>
      </c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</row>
    <row r="86" spans="4:55" x14ac:dyDescent="0.25">
      <c r="D86" s="39" t="s">
        <v>1788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O86" s="40" t="s">
        <v>1817</v>
      </c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</row>
    <row r="87" spans="4:55" x14ac:dyDescent="0.25">
      <c r="D87" s="39" t="s">
        <v>1789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O87" s="40" t="s">
        <v>1818</v>
      </c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</row>
    <row r="88" spans="4:55" x14ac:dyDescent="0.25">
      <c r="D88" s="39" t="s">
        <v>1790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O88" s="40" t="s">
        <v>1819</v>
      </c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</row>
    <row r="89" spans="4:55" x14ac:dyDescent="0.25">
      <c r="D89" s="39" t="s">
        <v>1791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O89" s="40" t="s">
        <v>1820</v>
      </c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</row>
    <row r="90" spans="4:55" x14ac:dyDescent="0.25">
      <c r="D90" s="39" t="s">
        <v>1792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O90" s="40" t="s">
        <v>1821</v>
      </c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</row>
    <row r="91" spans="4:55" x14ac:dyDescent="0.25">
      <c r="D91" s="39" t="s">
        <v>1793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O91" s="40" t="s">
        <v>1822</v>
      </c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</row>
    <row r="92" spans="4:55" x14ac:dyDescent="0.25">
      <c r="D92" s="39" t="s">
        <v>1794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O92" s="40">
        <v>79604</v>
      </c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</row>
    <row r="93" spans="4:55" x14ac:dyDescent="0.25">
      <c r="D93" s="39" t="s">
        <v>1795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O93" s="40" t="s">
        <v>275</v>
      </c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</row>
    <row r="94" spans="4:55" x14ac:dyDescent="0.25">
      <c r="D94" s="39" t="s">
        <v>1796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O94" s="40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</row>
    <row r="95" spans="4:55" x14ac:dyDescent="0.25">
      <c r="D95" s="39" t="s">
        <v>1797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O95" s="40" t="s">
        <v>261</v>
      </c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</row>
    <row r="96" spans="4:55" x14ac:dyDescent="0.25">
      <c r="D96" s="39" t="s">
        <v>1798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O96" s="40" t="s">
        <v>262</v>
      </c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</row>
    <row r="97" spans="4:55" x14ac:dyDescent="0.25">
      <c r="D97" s="39" t="s">
        <v>1799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O97" s="40" t="s">
        <v>332</v>
      </c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</row>
    <row r="98" spans="4:55" x14ac:dyDescent="0.25">
      <c r="D98" s="39" t="s">
        <v>275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</row>
    <row r="99" spans="4:55" x14ac:dyDescent="0.25">
      <c r="D99" s="39" t="s">
        <v>1800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</row>
    <row r="100" spans="4:55" x14ac:dyDescent="0.25">
      <c r="D100" s="39" t="s">
        <v>1801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</row>
    <row r="101" spans="4:55" x14ac:dyDescent="0.25">
      <c r="D101" s="39" t="s">
        <v>275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</row>
    <row r="102" spans="4:55" x14ac:dyDescent="0.25">
      <c r="D102" s="39" t="s">
        <v>1802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</row>
    <row r="104" spans="4:55" x14ac:dyDescent="0.25">
      <c r="D104" s="1" t="s">
        <v>336</v>
      </c>
      <c r="N104" s="1" t="s">
        <v>336</v>
      </c>
    </row>
    <row r="105" spans="4:55" x14ac:dyDescent="0.25">
      <c r="D105" s="4" t="s">
        <v>1354</v>
      </c>
      <c r="N105" s="4" t="s">
        <v>1367</v>
      </c>
    </row>
    <row r="107" spans="4:55" x14ac:dyDescent="0.25">
      <c r="D107" s="1" t="s">
        <v>306</v>
      </c>
      <c r="N107" s="1" t="s">
        <v>306</v>
      </c>
    </row>
    <row r="108" spans="4:55" x14ac:dyDescent="0.25">
      <c r="D108" s="4" t="s">
        <v>1839</v>
      </c>
      <c r="N108" s="4" t="s">
        <v>1850</v>
      </c>
    </row>
    <row r="109" spans="4:55" x14ac:dyDescent="0.25">
      <c r="D109" s="4" t="s">
        <v>1840</v>
      </c>
      <c r="N109" s="4" t="s">
        <v>457</v>
      </c>
    </row>
    <row r="110" spans="4:55" x14ac:dyDescent="0.25">
      <c r="D110" s="4" t="s">
        <v>1841</v>
      </c>
      <c r="N110" s="4" t="s">
        <v>1356</v>
      </c>
    </row>
    <row r="111" spans="4:55" x14ac:dyDescent="0.25">
      <c r="D111" s="4" t="s">
        <v>1842</v>
      </c>
      <c r="N111" s="4" t="s">
        <v>1366</v>
      </c>
    </row>
    <row r="112" spans="4:55" x14ac:dyDescent="0.25">
      <c r="D112" s="4" t="s">
        <v>1843</v>
      </c>
      <c r="N112" s="4" t="s">
        <v>1357</v>
      </c>
    </row>
    <row r="113" spans="4:20" x14ac:dyDescent="0.25">
      <c r="D113" s="4" t="s">
        <v>1844</v>
      </c>
      <c r="N113" s="4" t="s">
        <v>1358</v>
      </c>
    </row>
    <row r="114" spans="4:20" x14ac:dyDescent="0.25">
      <c r="D114" s="4" t="s">
        <v>1845</v>
      </c>
      <c r="N114" s="4" t="s">
        <v>589</v>
      </c>
    </row>
    <row r="115" spans="4:20" x14ac:dyDescent="0.25">
      <c r="D115" s="4" t="s">
        <v>1846</v>
      </c>
      <c r="N115" s="4" t="s">
        <v>1359</v>
      </c>
    </row>
    <row r="116" spans="4:20" x14ac:dyDescent="0.25">
      <c r="D116" s="4" t="s">
        <v>1847</v>
      </c>
      <c r="N116" s="4" t="s">
        <v>590</v>
      </c>
    </row>
    <row r="117" spans="4:20" x14ac:dyDescent="0.25">
      <c r="D117" s="4" t="s">
        <v>1848</v>
      </c>
      <c r="N117" s="4" t="s">
        <v>1360</v>
      </c>
    </row>
    <row r="118" spans="4:20" x14ac:dyDescent="0.25">
      <c r="D118" s="4" t="s">
        <v>1849</v>
      </c>
      <c r="N118" s="4" t="s">
        <v>1361</v>
      </c>
    </row>
    <row r="120" spans="4:20" x14ac:dyDescent="0.25">
      <c r="D120" s="40" t="s">
        <v>331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</row>
    <row r="121" spans="4:20" x14ac:dyDescent="0.25">
      <c r="D121" s="40" t="s">
        <v>311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</row>
    <row r="122" spans="4:20" x14ac:dyDescent="0.25">
      <c r="D122" s="40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</row>
    <row r="123" spans="4:20" x14ac:dyDescent="0.25">
      <c r="D123" s="40" t="s">
        <v>465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</row>
    <row r="124" spans="4:20" x14ac:dyDescent="0.25">
      <c r="D124" s="40" t="s">
        <v>279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</row>
    <row r="125" spans="4:20" x14ac:dyDescent="0.25">
      <c r="D125" s="40" t="s">
        <v>1852</v>
      </c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</row>
    <row r="126" spans="4:20" x14ac:dyDescent="0.25">
      <c r="D126" s="40" t="s">
        <v>523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</row>
    <row r="127" spans="4:20" x14ac:dyDescent="0.25">
      <c r="D127" s="40" t="s">
        <v>1853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</row>
    <row r="128" spans="4:20" x14ac:dyDescent="0.25">
      <c r="D128" s="40" t="s">
        <v>1854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</row>
    <row r="129" spans="4:20" x14ac:dyDescent="0.25">
      <c r="D129" s="40" t="s">
        <v>1855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</row>
    <row r="130" spans="4:20" x14ac:dyDescent="0.25">
      <c r="D130" s="40" t="s">
        <v>1856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</row>
    <row r="131" spans="4:20" x14ac:dyDescent="0.25">
      <c r="D131" s="40" t="s">
        <v>1857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</row>
    <row r="132" spans="4:20" x14ac:dyDescent="0.25">
      <c r="D132" s="40" t="s">
        <v>1858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</row>
    <row r="133" spans="4:20" x14ac:dyDescent="0.25">
      <c r="D133" s="40" t="s">
        <v>1859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</row>
    <row r="134" spans="4:20" x14ac:dyDescent="0.25">
      <c r="D134" s="40" t="s">
        <v>1860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</row>
    <row r="135" spans="4:20" x14ac:dyDescent="0.25">
      <c r="D135" s="40" t="s">
        <v>1861</v>
      </c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</row>
    <row r="136" spans="4:20" x14ac:dyDescent="0.25">
      <c r="D136" s="40" t="s">
        <v>1862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</row>
    <row r="137" spans="4:20" x14ac:dyDescent="0.25">
      <c r="D137" s="40">
        <v>425154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</row>
    <row r="138" spans="4:20" x14ac:dyDescent="0.25">
      <c r="D138" s="40" t="s">
        <v>259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</row>
    <row r="139" spans="4:20" x14ac:dyDescent="0.25">
      <c r="D139" s="40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</row>
    <row r="140" spans="4:20" x14ac:dyDescent="0.25">
      <c r="D140" s="40" t="s">
        <v>261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</row>
    <row r="141" spans="4:20" x14ac:dyDescent="0.25">
      <c r="D141" s="40" t="s">
        <v>262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</row>
    <row r="142" spans="4:20" x14ac:dyDescent="0.25">
      <c r="D142" s="40" t="s">
        <v>332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</row>
    <row r="144" spans="4:20" x14ac:dyDescent="0.25">
      <c r="D144" s="1" t="s">
        <v>1354</v>
      </c>
    </row>
    <row r="146" spans="4:20" x14ac:dyDescent="0.25">
      <c r="D146" s="1" t="s">
        <v>1866</v>
      </c>
    </row>
    <row r="147" spans="4:20" x14ac:dyDescent="0.25">
      <c r="D147" s="1" t="s">
        <v>1867</v>
      </c>
    </row>
    <row r="148" spans="4:20" x14ac:dyDescent="0.25">
      <c r="D148" s="1" t="s">
        <v>1848</v>
      </c>
    </row>
    <row r="150" spans="4:20" x14ac:dyDescent="0.25">
      <c r="D150" s="40" t="s">
        <v>331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</row>
    <row r="151" spans="4:20" x14ac:dyDescent="0.25">
      <c r="D151" s="40" t="s">
        <v>311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</row>
    <row r="152" spans="4:20" x14ac:dyDescent="0.25">
      <c r="D152" s="40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</row>
    <row r="153" spans="4:20" x14ac:dyDescent="0.25">
      <c r="D153" s="40" t="s">
        <v>465</v>
      </c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</row>
    <row r="154" spans="4:20" x14ac:dyDescent="0.25">
      <c r="D154" s="40" t="s">
        <v>279</v>
      </c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</row>
    <row r="155" spans="4:20" x14ac:dyDescent="0.25">
      <c r="D155" s="40" t="s">
        <v>1868</v>
      </c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</row>
    <row r="156" spans="4:20" x14ac:dyDescent="0.25">
      <c r="D156" s="40" t="s">
        <v>1869</v>
      </c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</row>
    <row r="157" spans="4:20" x14ac:dyDescent="0.25">
      <c r="D157" s="40" t="s">
        <v>1870</v>
      </c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</row>
    <row r="158" spans="4:20" x14ac:dyDescent="0.25">
      <c r="D158" s="40" t="s">
        <v>1871</v>
      </c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</row>
    <row r="159" spans="4:20" x14ac:dyDescent="0.25">
      <c r="D159" s="40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</row>
    <row r="160" spans="4:20" x14ac:dyDescent="0.25">
      <c r="D160" s="40" t="s">
        <v>465</v>
      </c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</row>
    <row r="161" spans="4:20" x14ac:dyDescent="0.25">
      <c r="D161" s="40" t="s">
        <v>279</v>
      </c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</row>
    <row r="162" spans="4:20" x14ac:dyDescent="0.25">
      <c r="D162" s="40" t="s">
        <v>1872</v>
      </c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</row>
    <row r="163" spans="4:20" x14ac:dyDescent="0.25">
      <c r="D163" s="40" t="s">
        <v>1873</v>
      </c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</row>
    <row r="164" spans="4:20" x14ac:dyDescent="0.25">
      <c r="D164" s="40" t="s">
        <v>1874</v>
      </c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</row>
    <row r="165" spans="4:20" x14ac:dyDescent="0.25">
      <c r="D165" s="40" t="s">
        <v>1875</v>
      </c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</row>
    <row r="166" spans="4:20" x14ac:dyDescent="0.25">
      <c r="D166" s="40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</row>
    <row r="167" spans="4:20" x14ac:dyDescent="0.25">
      <c r="D167" s="40" t="s">
        <v>465</v>
      </c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</row>
    <row r="168" spans="4:20" x14ac:dyDescent="0.25">
      <c r="D168" s="40" t="s">
        <v>279</v>
      </c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</row>
    <row r="169" spans="4:20" x14ac:dyDescent="0.25">
      <c r="D169" s="40" t="s">
        <v>1876</v>
      </c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</row>
    <row r="170" spans="4:20" x14ac:dyDescent="0.25">
      <c r="D170" s="40" t="s">
        <v>1877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</row>
    <row r="171" spans="4:20" x14ac:dyDescent="0.25">
      <c r="D171" s="40" t="s">
        <v>1878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</row>
    <row r="172" spans="4:20" x14ac:dyDescent="0.25">
      <c r="D172" s="40" t="s">
        <v>1879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</row>
    <row r="173" spans="4:20" x14ac:dyDescent="0.25">
      <c r="D173" s="40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</row>
    <row r="174" spans="4:20" x14ac:dyDescent="0.25">
      <c r="D174" s="40" t="s">
        <v>261</v>
      </c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</row>
    <row r="175" spans="4:20" x14ac:dyDescent="0.25">
      <c r="D175" s="40" t="s">
        <v>262</v>
      </c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</row>
    <row r="176" spans="4:20" x14ac:dyDescent="0.25">
      <c r="D176" s="40" t="s">
        <v>332</v>
      </c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</row>
    <row r="178" spans="4:20" x14ac:dyDescent="0.25">
      <c r="D178" s="1" t="s">
        <v>1362</v>
      </c>
    </row>
    <row r="179" spans="4:20" x14ac:dyDescent="0.25">
      <c r="D179" s="1" t="s">
        <v>1363</v>
      </c>
    </row>
    <row r="180" spans="4:20" x14ac:dyDescent="0.25">
      <c r="D180" s="1" t="s">
        <v>1364</v>
      </c>
    </row>
    <row r="181" spans="4:20" x14ac:dyDescent="0.25">
      <c r="D181" s="1" t="s">
        <v>1365</v>
      </c>
    </row>
    <row r="183" spans="4:20" x14ac:dyDescent="0.25">
      <c r="D183" s="1" t="s">
        <v>1880</v>
      </c>
    </row>
    <row r="185" spans="4:20" x14ac:dyDescent="0.25">
      <c r="D185" s="40" t="s">
        <v>331</v>
      </c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</row>
    <row r="186" spans="4:20" x14ac:dyDescent="0.25">
      <c r="D186" s="40" t="s">
        <v>311</v>
      </c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</row>
    <row r="187" spans="4:20" x14ac:dyDescent="0.25">
      <c r="D187" s="40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</row>
    <row r="188" spans="4:20" x14ac:dyDescent="0.25">
      <c r="D188" s="40" t="s">
        <v>465</v>
      </c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</row>
    <row r="189" spans="4:20" x14ac:dyDescent="0.25">
      <c r="D189" s="40" t="s">
        <v>279</v>
      </c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</row>
    <row r="190" spans="4:20" x14ac:dyDescent="0.25">
      <c r="D190" s="40" t="s">
        <v>1852</v>
      </c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</row>
    <row r="191" spans="4:20" x14ac:dyDescent="0.25">
      <c r="D191" s="40" t="s">
        <v>523</v>
      </c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</row>
    <row r="192" spans="4:20" x14ac:dyDescent="0.25">
      <c r="D192" s="40" t="s">
        <v>1881</v>
      </c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</row>
    <row r="193" spans="4:20" x14ac:dyDescent="0.25">
      <c r="D193" s="40" t="s">
        <v>1882</v>
      </c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</row>
    <row r="194" spans="4:20" x14ac:dyDescent="0.25">
      <c r="D194" s="40" t="s">
        <v>1883</v>
      </c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</row>
    <row r="195" spans="4:20" x14ac:dyDescent="0.25">
      <c r="D195" s="40">
        <v>425158</v>
      </c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</row>
    <row r="196" spans="4:20" x14ac:dyDescent="0.25">
      <c r="D196" s="40" t="s">
        <v>259</v>
      </c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</row>
    <row r="197" spans="4:20" x14ac:dyDescent="0.25">
      <c r="D197" s="40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</row>
    <row r="198" spans="4:20" x14ac:dyDescent="0.25">
      <c r="D198" s="40" t="s">
        <v>261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</row>
    <row r="199" spans="4:20" x14ac:dyDescent="0.25">
      <c r="D199" s="40" t="s">
        <v>262</v>
      </c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</row>
    <row r="200" spans="4:20" x14ac:dyDescent="0.25">
      <c r="D200" s="40" t="s">
        <v>332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</row>
    <row r="202" spans="4:20" x14ac:dyDescent="0.25">
      <c r="D202" s="1" t="s">
        <v>1848</v>
      </c>
    </row>
    <row r="203" spans="4:20" x14ac:dyDescent="0.25">
      <c r="D203" s="1" t="s">
        <v>1894</v>
      </c>
    </row>
    <row r="204" spans="4:20" x14ac:dyDescent="0.25">
      <c r="D204" s="1" t="s">
        <v>1866</v>
      </c>
    </row>
    <row r="205" spans="4:20" x14ac:dyDescent="0.25">
      <c r="D205" s="1" t="s">
        <v>1867</v>
      </c>
    </row>
    <row r="206" spans="4:20" x14ac:dyDescent="0.25">
      <c r="D206" s="1" t="s">
        <v>1895</v>
      </c>
    </row>
    <row r="208" spans="4:20" x14ac:dyDescent="0.25">
      <c r="D208" s="1" t="s">
        <v>1896</v>
      </c>
    </row>
    <row r="238" spans="2:4" x14ac:dyDescent="0.25">
      <c r="B238" s="3">
        <v>0</v>
      </c>
      <c r="D238" s="4" t="s">
        <v>1884</v>
      </c>
    </row>
    <row r="239" spans="2:4" x14ac:dyDescent="0.25">
      <c r="D239" s="42" t="s">
        <v>303</v>
      </c>
    </row>
    <row r="241" spans="4:4" x14ac:dyDescent="0.25">
      <c r="D241" s="1" t="s">
        <v>36</v>
      </c>
    </row>
    <row r="242" spans="4:4" x14ac:dyDescent="0.25">
      <c r="D242" s="37" t="s">
        <v>1886</v>
      </c>
    </row>
    <row r="244" spans="4:4" x14ac:dyDescent="0.25">
      <c r="D244" s="1" t="s">
        <v>1851</v>
      </c>
    </row>
    <row r="265" spans="4:28" x14ac:dyDescent="0.25">
      <c r="D265" s="39" t="s">
        <v>1863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4:28" x14ac:dyDescent="0.25">
      <c r="D266" s="39" t="s">
        <v>1864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8" spans="4:28" x14ac:dyDescent="0.25">
      <c r="D268" s="40" t="s">
        <v>331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</row>
    <row r="269" spans="4:28" x14ac:dyDescent="0.25">
      <c r="D269" s="40" t="s">
        <v>311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</row>
    <row r="270" spans="4:28" x14ac:dyDescent="0.25">
      <c r="D270" s="40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</row>
    <row r="271" spans="4:28" x14ac:dyDescent="0.25">
      <c r="D271" s="40" t="s">
        <v>556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</row>
    <row r="272" spans="4:28" x14ac:dyDescent="0.25">
      <c r="D272" s="40" t="s">
        <v>279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</row>
    <row r="273" spans="4:28" x14ac:dyDescent="0.25">
      <c r="D273" s="40" t="s">
        <v>1887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</row>
    <row r="274" spans="4:28" x14ac:dyDescent="0.25">
      <c r="D274" s="40" t="s">
        <v>1888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</row>
    <row r="275" spans="4:28" x14ac:dyDescent="0.25">
      <c r="D275" s="40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</row>
    <row r="276" spans="4:28" x14ac:dyDescent="0.25">
      <c r="D276" s="40" t="s">
        <v>628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</row>
    <row r="277" spans="4:28" x14ac:dyDescent="0.25">
      <c r="D277" s="40" t="s">
        <v>279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</row>
    <row r="278" spans="4:28" x14ac:dyDescent="0.25">
      <c r="D278" s="40" t="s">
        <v>1889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</row>
    <row r="279" spans="4:28" x14ac:dyDescent="0.25">
      <c r="D279" s="40" t="s">
        <v>1890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</row>
    <row r="280" spans="4:28" x14ac:dyDescent="0.25">
      <c r="D280" s="40" t="s">
        <v>667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</row>
    <row r="281" spans="4:28" x14ac:dyDescent="0.25">
      <c r="D281" s="40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</row>
    <row r="282" spans="4:28" x14ac:dyDescent="0.25">
      <c r="D282" s="40" t="s">
        <v>628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</row>
    <row r="283" spans="4:28" x14ac:dyDescent="0.25">
      <c r="D283" s="40" t="s">
        <v>279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</row>
    <row r="284" spans="4:28" x14ac:dyDescent="0.25">
      <c r="D284" s="40" t="s">
        <v>1891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</row>
    <row r="285" spans="4:28" x14ac:dyDescent="0.25">
      <c r="D285" s="40" t="s">
        <v>1890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</row>
    <row r="286" spans="4:28" x14ac:dyDescent="0.25">
      <c r="D286" s="40" t="s">
        <v>1892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</row>
    <row r="287" spans="4:28" x14ac:dyDescent="0.25">
      <c r="D287" s="40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</row>
    <row r="288" spans="4:28" x14ac:dyDescent="0.25">
      <c r="D288" s="40" t="s">
        <v>261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</row>
    <row r="289" spans="4:28" x14ac:dyDescent="0.25">
      <c r="D289" s="40" t="s">
        <v>262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</row>
    <row r="290" spans="4:28" x14ac:dyDescent="0.25">
      <c r="D290" s="40" t="s">
        <v>332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</row>
    <row r="292" spans="4:28" x14ac:dyDescent="0.25">
      <c r="D292" s="1" t="s">
        <v>1893</v>
      </c>
    </row>
    <row r="333" spans="2:4" x14ac:dyDescent="0.25">
      <c r="B333" s="2">
        <v>0</v>
      </c>
      <c r="D333" s="4" t="s">
        <v>578</v>
      </c>
    </row>
    <row r="334" spans="2:4" x14ac:dyDescent="0.25">
      <c r="D334" s="42" t="s">
        <v>302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110F-FB55-4166-848A-E9B808DAF14C}">
  <dimension ref="A2:J20"/>
  <sheetViews>
    <sheetView topLeftCell="A7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1782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1781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1697</v>
      </c>
      <c r="B12" s="45" t="s">
        <v>1718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1755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1772</v>
      </c>
      <c r="B14" s="45" t="s">
        <v>1780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6" spans="1:10" ht="45" x14ac:dyDescent="0.25">
      <c r="A16" s="44" t="s">
        <v>1865</v>
      </c>
      <c r="B16" s="44" t="s">
        <v>1885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624C-D226-4AC1-BC1D-912DC65D30BF}">
  <dimension ref="B2:EO276"/>
  <sheetViews>
    <sheetView topLeftCell="A187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1536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1537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1538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1539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1920</v>
      </c>
    </row>
    <row r="56" spans="2:4" x14ac:dyDescent="0.25">
      <c r="D56" s="42" t="s">
        <v>301</v>
      </c>
    </row>
    <row r="58" spans="2:4" x14ac:dyDescent="0.25">
      <c r="D58" s="1" t="s">
        <v>1919</v>
      </c>
    </row>
    <row r="87" spans="2:4" x14ac:dyDescent="0.25">
      <c r="B87" s="3">
        <v>0</v>
      </c>
      <c r="D87" s="23" t="s">
        <v>1926</v>
      </c>
    </row>
    <row r="88" spans="2:4" x14ac:dyDescent="0.25">
      <c r="D88" s="42" t="s">
        <v>301</v>
      </c>
    </row>
    <row r="90" spans="2:4" x14ac:dyDescent="0.25">
      <c r="D90" s="1" t="s">
        <v>36</v>
      </c>
    </row>
    <row r="91" spans="2:4" x14ac:dyDescent="0.25">
      <c r="D91" s="37" t="s">
        <v>1927</v>
      </c>
    </row>
    <row r="93" spans="2:4" x14ac:dyDescent="0.25">
      <c r="D93" s="1" t="s">
        <v>1921</v>
      </c>
    </row>
    <row r="114" spans="4:4" x14ac:dyDescent="0.25">
      <c r="D114" s="1" t="s">
        <v>331</v>
      </c>
    </row>
    <row r="115" spans="4:4" x14ac:dyDescent="0.25">
      <c r="D115" s="1" t="s">
        <v>311</v>
      </c>
    </row>
    <row r="117" spans="4:4" x14ac:dyDescent="0.25">
      <c r="D117" s="1" t="s">
        <v>625</v>
      </c>
    </row>
    <row r="118" spans="4:4" x14ac:dyDescent="0.25">
      <c r="D118" s="1" t="s">
        <v>279</v>
      </c>
    </row>
    <row r="119" spans="4:4" x14ac:dyDescent="0.25">
      <c r="D119" s="1" t="s">
        <v>1923</v>
      </c>
    </row>
    <row r="120" spans="4:4" x14ac:dyDescent="0.25">
      <c r="D120" s="1" t="s">
        <v>1924</v>
      </c>
    </row>
    <row r="121" spans="4:4" x14ac:dyDescent="0.25">
      <c r="D121" s="1" t="s">
        <v>1925</v>
      </c>
    </row>
    <row r="123" spans="4:4" x14ac:dyDescent="0.25">
      <c r="D123" s="1" t="s">
        <v>261</v>
      </c>
    </row>
    <row r="124" spans="4:4" x14ac:dyDescent="0.25">
      <c r="D124" s="1" t="s">
        <v>262</v>
      </c>
    </row>
    <row r="125" spans="4:4" x14ac:dyDescent="0.25">
      <c r="D125" s="1" t="s">
        <v>332</v>
      </c>
    </row>
    <row r="127" spans="4:4" x14ac:dyDescent="0.25">
      <c r="D127" s="1" t="s">
        <v>1928</v>
      </c>
    </row>
    <row r="184" spans="2:4" x14ac:dyDescent="0.25">
      <c r="B184" s="3">
        <v>0</v>
      </c>
      <c r="D184" s="4" t="s">
        <v>1933</v>
      </c>
    </row>
    <row r="185" spans="2:4" x14ac:dyDescent="0.25">
      <c r="D185" s="42" t="s">
        <v>303</v>
      </c>
    </row>
    <row r="187" spans="2:4" x14ac:dyDescent="0.25">
      <c r="D187" s="1" t="s">
        <v>36</v>
      </c>
    </row>
    <row r="188" spans="2:4" x14ac:dyDescent="0.25">
      <c r="D188" s="37" t="s">
        <v>1940</v>
      </c>
    </row>
    <row r="190" spans="2:4" x14ac:dyDescent="0.25">
      <c r="D190" s="1" t="s">
        <v>1930</v>
      </c>
    </row>
    <row r="200" spans="42:42" x14ac:dyDescent="0.25">
      <c r="AP200" s="1" t="s">
        <v>1934</v>
      </c>
    </row>
    <row r="201" spans="42:42" x14ac:dyDescent="0.25">
      <c r="AP201" s="1" t="s">
        <v>1935</v>
      </c>
    </row>
    <row r="202" spans="42:42" x14ac:dyDescent="0.25">
      <c r="AP202" s="1" t="s">
        <v>1936</v>
      </c>
    </row>
    <row r="203" spans="42:42" x14ac:dyDescent="0.25">
      <c r="AP203" s="1" t="s">
        <v>1937</v>
      </c>
    </row>
    <row r="204" spans="42:42" x14ac:dyDescent="0.25">
      <c r="AP204" s="1" t="s">
        <v>1941</v>
      </c>
    </row>
    <row r="205" spans="42:42" x14ac:dyDescent="0.25">
      <c r="AP205" s="1" t="s">
        <v>1942</v>
      </c>
    </row>
    <row r="206" spans="42:42" x14ac:dyDescent="0.25">
      <c r="AP206" s="1" t="s">
        <v>1938</v>
      </c>
    </row>
    <row r="207" spans="42:42" x14ac:dyDescent="0.25">
      <c r="AP207" s="1" t="s">
        <v>566</v>
      </c>
    </row>
    <row r="208" spans="42:42" x14ac:dyDescent="0.25">
      <c r="AP208" s="1" t="s">
        <v>660</v>
      </c>
    </row>
    <row r="209" spans="4:145" x14ac:dyDescent="0.25">
      <c r="AP209" s="1" t="s">
        <v>1939</v>
      </c>
    </row>
    <row r="211" spans="4:145" x14ac:dyDescent="0.25">
      <c r="D211" s="32" t="s">
        <v>331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</row>
    <row r="212" spans="4:145" x14ac:dyDescent="0.25">
      <c r="D212" s="40" t="s">
        <v>311</v>
      </c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</row>
    <row r="213" spans="4:145" x14ac:dyDescent="0.25">
      <c r="D213" s="40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</row>
    <row r="214" spans="4:145" x14ac:dyDescent="0.25">
      <c r="D214" s="40" t="s">
        <v>528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</row>
    <row r="215" spans="4:145" x14ac:dyDescent="0.25">
      <c r="D215" s="40" t="s">
        <v>1944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</row>
    <row r="216" spans="4:145" x14ac:dyDescent="0.25">
      <c r="D216" s="40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</row>
    <row r="217" spans="4:145" x14ac:dyDescent="0.25">
      <c r="D217" s="40" t="s">
        <v>557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</row>
    <row r="218" spans="4:145" x14ac:dyDescent="0.25">
      <c r="D218" s="40" t="s">
        <v>1943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</row>
    <row r="219" spans="4:145" x14ac:dyDescent="0.25">
      <c r="D219" s="40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</row>
    <row r="220" spans="4:145" x14ac:dyDescent="0.25">
      <c r="D220" s="40" t="s">
        <v>529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</row>
    <row r="221" spans="4:145" x14ac:dyDescent="0.25">
      <c r="D221" s="40" t="s">
        <v>1949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</row>
    <row r="222" spans="4:145" x14ac:dyDescent="0.25">
      <c r="D222" s="40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</row>
    <row r="223" spans="4:145" x14ac:dyDescent="0.25">
      <c r="D223" s="40" t="s">
        <v>530</v>
      </c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</row>
    <row r="224" spans="4:145" x14ac:dyDescent="0.25">
      <c r="D224" s="40" t="s">
        <v>33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</row>
    <row r="225" spans="4:145" x14ac:dyDescent="0.25">
      <c r="D225" s="40" t="s">
        <v>531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</row>
    <row r="226" spans="4:145" x14ac:dyDescent="0.25">
      <c r="D226" s="40" t="s">
        <v>532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</row>
    <row r="227" spans="4:145" x14ac:dyDescent="0.25">
      <c r="D227" s="40" t="s">
        <v>374</v>
      </c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</row>
    <row r="228" spans="4:145" x14ac:dyDescent="0.25">
      <c r="D228" s="40" t="s">
        <v>533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</row>
    <row r="229" spans="4:145" x14ac:dyDescent="0.25">
      <c r="D229" s="40" t="s">
        <v>534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</row>
    <row r="230" spans="4:145" x14ac:dyDescent="0.25">
      <c r="D230" s="40" t="s">
        <v>535</v>
      </c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</row>
    <row r="231" spans="4:145" x14ac:dyDescent="0.25">
      <c r="D231" s="40" t="s">
        <v>536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</row>
    <row r="232" spans="4:145" x14ac:dyDescent="0.25">
      <c r="D232" s="40" t="s">
        <v>1945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</row>
    <row r="233" spans="4:145" x14ac:dyDescent="0.25">
      <c r="D233" s="40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</row>
    <row r="234" spans="4:145" x14ac:dyDescent="0.25">
      <c r="D234" s="32" t="s">
        <v>261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</row>
    <row r="235" spans="4:145" x14ac:dyDescent="0.25">
      <c r="D235" s="32" t="s">
        <v>262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</row>
    <row r="236" spans="4:145" x14ac:dyDescent="0.25">
      <c r="D236" s="32" t="s">
        <v>332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</row>
    <row r="238" spans="4:145" x14ac:dyDescent="0.25">
      <c r="D238" s="39" t="s">
        <v>1946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4:145" x14ac:dyDescent="0.25">
      <c r="D239" s="39" t="s">
        <v>1947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4:145" x14ac:dyDescent="0.25">
      <c r="D240" s="39" t="s">
        <v>1948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2" spans="4:4" x14ac:dyDescent="0.25">
      <c r="D242" s="1" t="s">
        <v>1950</v>
      </c>
    </row>
    <row r="275" spans="2:4" x14ac:dyDescent="0.25">
      <c r="B275" s="2">
        <v>0</v>
      </c>
      <c r="D275" s="4" t="s">
        <v>578</v>
      </c>
    </row>
    <row r="276" spans="2:4" x14ac:dyDescent="0.25">
      <c r="D276" s="42" t="s">
        <v>302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EE45-455F-4B71-9AF2-0065236EBB81}">
  <dimension ref="A2:J19"/>
  <sheetViews>
    <sheetView topLeftCell="A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1641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1897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1406</v>
      </c>
      <c r="B6" s="53" t="s">
        <v>1405</v>
      </c>
      <c r="C6" s="53" t="s">
        <v>414</v>
      </c>
      <c r="D6" s="53" t="s">
        <v>314</v>
      </c>
      <c r="E6" s="53" t="s">
        <v>273</v>
      </c>
      <c r="F6" s="74">
        <v>45142.681250000001</v>
      </c>
      <c r="G6" s="74">
        <v>45567.625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1434</v>
      </c>
      <c r="B7" s="52" t="s">
        <v>1436</v>
      </c>
      <c r="C7" s="52" t="s">
        <v>1518</v>
      </c>
      <c r="D7" s="52" t="s">
        <v>314</v>
      </c>
      <c r="E7" s="52" t="s">
        <v>273</v>
      </c>
      <c r="F7" s="75">
        <v>45145.544444444</v>
      </c>
      <c r="G7" s="75">
        <v>45568.541666666999</v>
      </c>
      <c r="H7" s="52" t="s">
        <v>23</v>
      </c>
      <c r="I7" s="52" t="s">
        <v>18</v>
      </c>
      <c r="J7" s="52" t="s">
        <v>260</v>
      </c>
    </row>
    <row r="8" spans="1:10" ht="60" x14ac:dyDescent="0.25">
      <c r="A8" s="53" t="s">
        <v>1517</v>
      </c>
      <c r="B8" s="53" t="s">
        <v>1516</v>
      </c>
      <c r="C8" s="53" t="s">
        <v>319</v>
      </c>
      <c r="D8" s="53" t="s">
        <v>314</v>
      </c>
      <c r="E8" s="53" t="s">
        <v>273</v>
      </c>
      <c r="F8" s="74">
        <v>45146.288194444001</v>
      </c>
      <c r="G8" s="74">
        <v>45568.625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48" t="s">
        <v>1534</v>
      </c>
      <c r="B9" s="48" t="s">
        <v>1556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1697</v>
      </c>
      <c r="B12" s="45" t="s">
        <v>1718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1755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1772</v>
      </c>
      <c r="B14" s="45" t="s">
        <v>1780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1865</v>
      </c>
      <c r="B15" s="48" t="s">
        <v>1885</v>
      </c>
      <c r="C15" s="48" t="s">
        <v>879</v>
      </c>
      <c r="D15" s="48" t="s">
        <v>314</v>
      </c>
      <c r="E15" s="48" t="s">
        <v>273</v>
      </c>
      <c r="F15" s="70">
        <v>45153.617361110999</v>
      </c>
      <c r="G15" s="70">
        <v>45576.568055556003</v>
      </c>
      <c r="H15" s="48" t="s">
        <v>23</v>
      </c>
      <c r="I15" s="48" t="s">
        <v>18</v>
      </c>
      <c r="J15" s="48" t="s">
        <v>255</v>
      </c>
    </row>
    <row r="17" spans="1:10" x14ac:dyDescent="0.25">
      <c r="A17" s="53" t="s">
        <v>1922</v>
      </c>
      <c r="B17" s="53" t="s">
        <v>1929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ht="30" x14ac:dyDescent="0.25">
      <c r="A18" s="44" t="s">
        <v>1931</v>
      </c>
      <c r="B18" s="44" t="s">
        <v>1932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0E46C-3997-4F9A-9F44-12BB1B0B1369}">
  <dimension ref="B2:EO1643"/>
  <sheetViews>
    <sheetView topLeftCell="A578" zoomScale="85" zoomScaleNormal="85" workbookViewId="0">
      <selection activeCell="D593" sqref="D59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1688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9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1689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1690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1691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9" t="s">
        <v>2025</v>
      </c>
    </row>
    <row r="56" spans="2:4" x14ac:dyDescent="0.25">
      <c r="D56" s="42" t="s">
        <v>302</v>
      </c>
    </row>
    <row r="58" spans="2:4" x14ac:dyDescent="0.25">
      <c r="D58" s="4" t="s">
        <v>1951</v>
      </c>
    </row>
    <row r="60" spans="2:4" x14ac:dyDescent="0.25">
      <c r="D60" s="1" t="s">
        <v>1952</v>
      </c>
    </row>
    <row r="91" spans="2:4" x14ac:dyDescent="0.25">
      <c r="B91" s="2">
        <v>0</v>
      </c>
      <c r="D91" s="49" t="s">
        <v>2026</v>
      </c>
    </row>
    <row r="92" spans="2:4" x14ac:dyDescent="0.25">
      <c r="D92" s="42" t="s">
        <v>302</v>
      </c>
    </row>
    <row r="94" spans="2:4" x14ac:dyDescent="0.25">
      <c r="D94" s="4" t="s">
        <v>1951</v>
      </c>
    </row>
    <row r="96" spans="2:4" x14ac:dyDescent="0.25">
      <c r="D96" s="1" t="s">
        <v>1953</v>
      </c>
    </row>
    <row r="127" spans="4:4" x14ac:dyDescent="0.25">
      <c r="D127" s="1" t="s">
        <v>1954</v>
      </c>
    </row>
    <row r="149" spans="4:4" x14ac:dyDescent="0.25">
      <c r="D149" s="1" t="s">
        <v>1955</v>
      </c>
    </row>
    <row r="189" spans="2:4" x14ac:dyDescent="0.25">
      <c r="B189" s="2">
        <v>0</v>
      </c>
      <c r="D189" s="49" t="s">
        <v>2027</v>
      </c>
    </row>
    <row r="190" spans="2:4" x14ac:dyDescent="0.25">
      <c r="D190" s="42" t="s">
        <v>302</v>
      </c>
    </row>
    <row r="192" spans="2:4" x14ac:dyDescent="0.25">
      <c r="D192" s="4" t="s">
        <v>1951</v>
      </c>
    </row>
    <row r="194" spans="4:4" x14ac:dyDescent="0.25">
      <c r="D194" s="1" t="s">
        <v>1956</v>
      </c>
    </row>
    <row r="215" spans="4:4" x14ac:dyDescent="0.25">
      <c r="D215" s="1" t="s">
        <v>1958</v>
      </c>
    </row>
    <row r="245" spans="2:4" x14ac:dyDescent="0.25">
      <c r="B245" s="2">
        <v>0</v>
      </c>
      <c r="D245" s="49" t="s">
        <v>2028</v>
      </c>
    </row>
    <row r="246" spans="2:4" x14ac:dyDescent="0.25">
      <c r="D246" s="42" t="s">
        <v>302</v>
      </c>
    </row>
    <row r="248" spans="2:4" x14ac:dyDescent="0.25">
      <c r="D248" s="4" t="s">
        <v>1951</v>
      </c>
    </row>
    <row r="250" spans="2:4" x14ac:dyDescent="0.25">
      <c r="D250" s="1" t="s">
        <v>1957</v>
      </c>
    </row>
    <row r="277" spans="4:4" x14ac:dyDescent="0.25">
      <c r="D277" s="1" t="s">
        <v>1960</v>
      </c>
    </row>
    <row r="317" spans="2:4" x14ac:dyDescent="0.25">
      <c r="B317" s="2">
        <v>0</v>
      </c>
      <c r="D317" s="49" t="s">
        <v>2029</v>
      </c>
    </row>
    <row r="318" spans="2:4" x14ac:dyDescent="0.25">
      <c r="D318" s="42" t="s">
        <v>302</v>
      </c>
    </row>
    <row r="320" spans="2:4" x14ac:dyDescent="0.25">
      <c r="D320" s="4" t="s">
        <v>1951</v>
      </c>
    </row>
    <row r="322" spans="4:4" x14ac:dyDescent="0.25">
      <c r="D322" s="1" t="s">
        <v>1959</v>
      </c>
    </row>
    <row r="343" spans="4:4" x14ac:dyDescent="0.25">
      <c r="D343" s="1" t="s">
        <v>1961</v>
      </c>
    </row>
    <row r="362" spans="4:4" x14ac:dyDescent="0.25">
      <c r="D362" s="1" t="s">
        <v>1963</v>
      </c>
    </row>
    <row r="408" spans="2:4" x14ac:dyDescent="0.25">
      <c r="B408" s="2">
        <v>0</v>
      </c>
      <c r="D408" s="49" t="s">
        <v>2030</v>
      </c>
    </row>
    <row r="409" spans="2:4" x14ac:dyDescent="0.25">
      <c r="D409" s="42" t="s">
        <v>302</v>
      </c>
    </row>
    <row r="411" spans="2:4" x14ac:dyDescent="0.25">
      <c r="D411" s="4" t="s">
        <v>1688</v>
      </c>
    </row>
    <row r="413" spans="2:4" x14ac:dyDescent="0.25">
      <c r="D413" s="1" t="s">
        <v>1962</v>
      </c>
    </row>
    <row r="441" spans="4:4" x14ac:dyDescent="0.25">
      <c r="D441" s="1" t="s">
        <v>1964</v>
      </c>
    </row>
    <row r="479" spans="2:4" x14ac:dyDescent="0.25">
      <c r="B479" s="3">
        <v>0</v>
      </c>
      <c r="D479" s="4" t="s">
        <v>1981</v>
      </c>
    </row>
    <row r="480" spans="2:4" x14ac:dyDescent="0.25">
      <c r="D480" s="42" t="s">
        <v>301</v>
      </c>
    </row>
    <row r="482" spans="4:4" x14ac:dyDescent="0.25">
      <c r="D482" s="1" t="s">
        <v>36</v>
      </c>
    </row>
    <row r="483" spans="4:4" x14ac:dyDescent="0.25">
      <c r="D483" s="37" t="s">
        <v>2010</v>
      </c>
    </row>
    <row r="485" spans="4:4" x14ac:dyDescent="0.25">
      <c r="D485" s="1" t="s">
        <v>1965</v>
      </c>
    </row>
    <row r="507" spans="4:4" x14ac:dyDescent="0.25">
      <c r="D507" s="1" t="s">
        <v>2022</v>
      </c>
    </row>
    <row r="520" spans="4:4" x14ac:dyDescent="0.25">
      <c r="D520" s="1" t="s">
        <v>2011</v>
      </c>
    </row>
    <row r="521" spans="4:4" x14ac:dyDescent="0.25">
      <c r="D521" s="1" t="s">
        <v>2012</v>
      </c>
    </row>
    <row r="522" spans="4:4" x14ac:dyDescent="0.25">
      <c r="D522" s="1" t="s">
        <v>2013</v>
      </c>
    </row>
    <row r="523" spans="4:4" x14ac:dyDescent="0.25">
      <c r="D523" s="1" t="s">
        <v>2014</v>
      </c>
    </row>
    <row r="524" spans="4:4" x14ac:dyDescent="0.25">
      <c r="D524" s="1" t="s">
        <v>2015</v>
      </c>
    </row>
    <row r="526" spans="4:4" x14ac:dyDescent="0.25">
      <c r="D526" s="1" t="s">
        <v>2016</v>
      </c>
    </row>
    <row r="527" spans="4:4" x14ac:dyDescent="0.25">
      <c r="D527" s="1" t="s">
        <v>2017</v>
      </c>
    </row>
    <row r="528" spans="4:4" x14ac:dyDescent="0.25">
      <c r="D528" s="1" t="s">
        <v>2013</v>
      </c>
    </row>
    <row r="529" spans="4:145" x14ac:dyDescent="0.25">
      <c r="D529" s="1" t="s">
        <v>2054</v>
      </c>
    </row>
    <row r="530" spans="4:145" x14ac:dyDescent="0.25">
      <c r="D530" s="1" t="s">
        <v>2018</v>
      </c>
    </row>
    <row r="531" spans="4:145" x14ac:dyDescent="0.25">
      <c r="D531" s="1" t="s">
        <v>2019</v>
      </c>
    </row>
    <row r="532" spans="4:145" x14ac:dyDescent="0.25">
      <c r="D532" s="1" t="s">
        <v>2020</v>
      </c>
    </row>
    <row r="534" spans="4:145" x14ac:dyDescent="0.25">
      <c r="D534" s="32" t="s">
        <v>331</v>
      </c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  <c r="CG534" s="36"/>
      <c r="CH534" s="36"/>
      <c r="CI534" s="36"/>
      <c r="CJ534" s="36"/>
      <c r="CK534" s="36"/>
      <c r="CL534" s="36"/>
      <c r="CM534" s="36"/>
      <c r="CN534" s="36"/>
      <c r="CO534" s="36"/>
      <c r="CP534" s="36"/>
      <c r="CQ534" s="36"/>
      <c r="CR534" s="36"/>
      <c r="CS534" s="36"/>
      <c r="CT534" s="36"/>
      <c r="CU534" s="36"/>
      <c r="CV534" s="36"/>
      <c r="CW534" s="36"/>
      <c r="CX534" s="36"/>
      <c r="CY534" s="36"/>
      <c r="CZ534" s="36"/>
      <c r="DA534" s="36"/>
      <c r="DB534" s="36"/>
      <c r="DC534" s="36"/>
      <c r="DD534" s="36"/>
      <c r="DE534" s="36"/>
      <c r="DF534" s="36"/>
      <c r="DG534" s="36"/>
      <c r="DH534" s="36"/>
      <c r="DI534" s="36"/>
      <c r="DJ534" s="36"/>
      <c r="DK534" s="36"/>
      <c r="DL534" s="36"/>
      <c r="DM534" s="36"/>
      <c r="DN534" s="36"/>
      <c r="DO534" s="36"/>
      <c r="DP534" s="36"/>
      <c r="DQ534" s="36"/>
      <c r="DR534" s="36"/>
      <c r="DS534" s="36"/>
      <c r="DT534" s="36"/>
      <c r="DU534" s="36"/>
      <c r="DV534" s="36"/>
      <c r="DW534" s="36"/>
      <c r="DX534" s="36"/>
      <c r="DY534" s="36"/>
      <c r="DZ534" s="36"/>
      <c r="EA534" s="36"/>
      <c r="EB534" s="36"/>
      <c r="EC534" s="36"/>
      <c r="ED534" s="36"/>
      <c r="EE534" s="36"/>
      <c r="EF534" s="36"/>
      <c r="EG534" s="36"/>
      <c r="EH534" s="36"/>
      <c r="EI534" s="36"/>
      <c r="EJ534" s="36"/>
      <c r="EK534" s="36"/>
      <c r="EL534" s="36"/>
      <c r="EM534" s="36"/>
      <c r="EN534" s="36"/>
      <c r="EO534" s="36"/>
    </row>
    <row r="535" spans="4:145" x14ac:dyDescent="0.25">
      <c r="D535" s="40" t="s">
        <v>311</v>
      </c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6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6"/>
      <c r="DX535" s="36"/>
      <c r="DY535" s="36"/>
      <c r="DZ535" s="36"/>
      <c r="EA535" s="36"/>
      <c r="EB535" s="36"/>
      <c r="EC535" s="36"/>
      <c r="ED535" s="36"/>
      <c r="EE535" s="36"/>
      <c r="EF535" s="36"/>
      <c r="EG535" s="36"/>
      <c r="EH535" s="36"/>
      <c r="EI535" s="36"/>
      <c r="EJ535" s="36"/>
      <c r="EK535" s="36"/>
      <c r="EL535" s="36"/>
      <c r="EM535" s="36"/>
      <c r="EN535" s="36"/>
      <c r="EO535" s="36"/>
    </row>
    <row r="536" spans="4:145" x14ac:dyDescent="0.25">
      <c r="D536" s="40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  <c r="CG536" s="36"/>
      <c r="CH536" s="36"/>
      <c r="CI536" s="36"/>
      <c r="CJ536" s="36"/>
      <c r="CK536" s="36"/>
      <c r="CL536" s="36"/>
      <c r="CM536" s="36"/>
      <c r="CN536" s="36"/>
      <c r="CO536" s="36"/>
      <c r="CP536" s="36"/>
      <c r="CQ536" s="36"/>
      <c r="CR536" s="36"/>
      <c r="CS536" s="36"/>
      <c r="CT536" s="36"/>
      <c r="CU536" s="36"/>
      <c r="CV536" s="36"/>
      <c r="CW536" s="36"/>
      <c r="CX536" s="36"/>
      <c r="CY536" s="36"/>
      <c r="CZ536" s="36"/>
      <c r="DA536" s="36"/>
      <c r="DB536" s="36"/>
      <c r="DC536" s="36"/>
      <c r="DD536" s="36"/>
      <c r="DE536" s="36"/>
      <c r="DF536" s="36"/>
      <c r="DG536" s="36"/>
      <c r="DH536" s="36"/>
      <c r="DI536" s="36"/>
      <c r="DJ536" s="36"/>
      <c r="DK536" s="36"/>
      <c r="DL536" s="36"/>
      <c r="DM536" s="36"/>
      <c r="DN536" s="36"/>
      <c r="DO536" s="36"/>
      <c r="DP536" s="36"/>
      <c r="DQ536" s="36"/>
      <c r="DR536" s="36"/>
      <c r="DS536" s="36"/>
      <c r="DT536" s="36"/>
      <c r="DU536" s="36"/>
      <c r="DV536" s="36"/>
      <c r="DW536" s="36"/>
      <c r="DX536" s="36"/>
      <c r="DY536" s="36"/>
      <c r="DZ536" s="36"/>
      <c r="EA536" s="36"/>
      <c r="EB536" s="36"/>
      <c r="EC536" s="36"/>
      <c r="ED536" s="36"/>
      <c r="EE536" s="36"/>
      <c r="EF536" s="36"/>
      <c r="EG536" s="36"/>
      <c r="EH536" s="36"/>
      <c r="EI536" s="36"/>
      <c r="EJ536" s="36"/>
      <c r="EK536" s="36"/>
      <c r="EL536" s="36"/>
      <c r="EM536" s="36"/>
      <c r="EN536" s="36"/>
      <c r="EO536" s="36"/>
    </row>
    <row r="537" spans="4:145" x14ac:dyDescent="0.25">
      <c r="D537" s="40" t="s">
        <v>528</v>
      </c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  <c r="CG537" s="36"/>
      <c r="CH537" s="36"/>
      <c r="CI537" s="36"/>
      <c r="CJ537" s="36"/>
      <c r="CK537" s="36"/>
      <c r="CL537" s="36"/>
      <c r="CM537" s="36"/>
      <c r="CN537" s="36"/>
      <c r="CO537" s="36"/>
      <c r="CP537" s="36"/>
      <c r="CQ537" s="36"/>
      <c r="CR537" s="36"/>
      <c r="CS537" s="36"/>
      <c r="CT537" s="36"/>
      <c r="CU537" s="36"/>
      <c r="CV537" s="36"/>
      <c r="CW537" s="36"/>
      <c r="CX537" s="36"/>
      <c r="CY537" s="36"/>
      <c r="CZ537" s="36"/>
      <c r="DA537" s="36"/>
      <c r="DB537" s="36"/>
      <c r="DC537" s="36"/>
      <c r="DD537" s="36"/>
      <c r="DE537" s="36"/>
      <c r="DF537" s="36"/>
      <c r="DG537" s="36"/>
      <c r="DH537" s="36"/>
      <c r="DI537" s="36"/>
      <c r="DJ537" s="36"/>
      <c r="DK537" s="36"/>
      <c r="DL537" s="36"/>
      <c r="DM537" s="36"/>
      <c r="DN537" s="36"/>
      <c r="DO537" s="36"/>
      <c r="DP537" s="36"/>
      <c r="DQ537" s="36"/>
      <c r="DR537" s="36"/>
      <c r="DS537" s="36"/>
      <c r="DT537" s="36"/>
      <c r="DU537" s="36"/>
      <c r="DV537" s="36"/>
      <c r="DW537" s="36"/>
      <c r="DX537" s="36"/>
      <c r="DY537" s="36"/>
      <c r="DZ537" s="36"/>
      <c r="EA537" s="36"/>
      <c r="EB537" s="36"/>
      <c r="EC537" s="36"/>
      <c r="ED537" s="36"/>
      <c r="EE537" s="36"/>
      <c r="EF537" s="36"/>
      <c r="EG537" s="36"/>
      <c r="EH537" s="36"/>
      <c r="EI537" s="36"/>
      <c r="EJ537" s="36"/>
      <c r="EK537" s="36"/>
      <c r="EL537" s="36"/>
      <c r="EM537" s="36"/>
      <c r="EN537" s="36"/>
      <c r="EO537" s="36"/>
    </row>
    <row r="538" spans="4:145" x14ac:dyDescent="0.25">
      <c r="D538" s="40" t="s">
        <v>2055</v>
      </c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  <c r="CG538" s="36"/>
      <c r="CH538" s="36"/>
      <c r="CI538" s="36"/>
      <c r="CJ538" s="36"/>
      <c r="CK538" s="36"/>
      <c r="CL538" s="36"/>
      <c r="CM538" s="36"/>
      <c r="CN538" s="36"/>
      <c r="CO538" s="36"/>
      <c r="CP538" s="36"/>
      <c r="CQ538" s="36"/>
      <c r="CR538" s="36"/>
      <c r="CS538" s="36"/>
      <c r="CT538" s="36"/>
      <c r="CU538" s="36"/>
      <c r="CV538" s="36"/>
      <c r="CW538" s="36"/>
      <c r="CX538" s="36"/>
      <c r="CY538" s="36"/>
      <c r="CZ538" s="36"/>
      <c r="DA538" s="36"/>
      <c r="DB538" s="36"/>
      <c r="DC538" s="36"/>
      <c r="DD538" s="36"/>
      <c r="DE538" s="36"/>
      <c r="DF538" s="36"/>
      <c r="DG538" s="36"/>
      <c r="DH538" s="36"/>
      <c r="DI538" s="36"/>
      <c r="DJ538" s="36"/>
      <c r="DK538" s="36"/>
      <c r="DL538" s="36"/>
      <c r="DM538" s="36"/>
      <c r="DN538" s="36"/>
      <c r="DO538" s="36"/>
      <c r="DP538" s="36"/>
      <c r="DQ538" s="36"/>
      <c r="DR538" s="36"/>
      <c r="DS538" s="36"/>
      <c r="DT538" s="36"/>
      <c r="DU538" s="36"/>
      <c r="DV538" s="36"/>
      <c r="DW538" s="36"/>
      <c r="DX538" s="36"/>
      <c r="DY538" s="36"/>
      <c r="DZ538" s="36"/>
      <c r="EA538" s="36"/>
      <c r="EB538" s="36"/>
      <c r="EC538" s="36"/>
      <c r="ED538" s="36"/>
      <c r="EE538" s="36"/>
      <c r="EF538" s="36"/>
      <c r="EG538" s="36"/>
      <c r="EH538" s="36"/>
      <c r="EI538" s="36"/>
      <c r="EJ538" s="36"/>
      <c r="EK538" s="36"/>
      <c r="EL538" s="36"/>
      <c r="EM538" s="36"/>
      <c r="EN538" s="36"/>
      <c r="EO538" s="36"/>
    </row>
    <row r="539" spans="4:145" x14ac:dyDescent="0.25">
      <c r="D539" s="40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  <c r="CG539" s="36"/>
      <c r="CH539" s="36"/>
      <c r="CI539" s="36"/>
      <c r="CJ539" s="36"/>
      <c r="CK539" s="36"/>
      <c r="CL539" s="36"/>
      <c r="CM539" s="36"/>
      <c r="CN539" s="36"/>
      <c r="CO539" s="36"/>
      <c r="CP539" s="36"/>
      <c r="CQ539" s="36"/>
      <c r="CR539" s="36"/>
      <c r="CS539" s="36"/>
      <c r="CT539" s="36"/>
      <c r="CU539" s="36"/>
      <c r="CV539" s="36"/>
      <c r="CW539" s="36"/>
      <c r="CX539" s="36"/>
      <c r="CY539" s="36"/>
      <c r="CZ539" s="36"/>
      <c r="DA539" s="36"/>
      <c r="DB539" s="36"/>
      <c r="DC539" s="36"/>
      <c r="DD539" s="36"/>
      <c r="DE539" s="36"/>
      <c r="DF539" s="36"/>
      <c r="DG539" s="36"/>
      <c r="DH539" s="36"/>
      <c r="DI539" s="36"/>
      <c r="DJ539" s="36"/>
      <c r="DK539" s="36"/>
      <c r="DL539" s="36"/>
      <c r="DM539" s="36"/>
      <c r="DN539" s="36"/>
      <c r="DO539" s="36"/>
      <c r="DP539" s="36"/>
      <c r="DQ539" s="36"/>
      <c r="DR539" s="36"/>
      <c r="DS539" s="36"/>
      <c r="DT539" s="36"/>
      <c r="DU539" s="36"/>
      <c r="DV539" s="36"/>
      <c r="DW539" s="36"/>
      <c r="DX539" s="36"/>
      <c r="DY539" s="36"/>
      <c r="DZ539" s="36"/>
      <c r="EA539" s="36"/>
      <c r="EB539" s="36"/>
      <c r="EC539" s="36"/>
      <c r="ED539" s="36"/>
      <c r="EE539" s="36"/>
      <c r="EF539" s="36"/>
      <c r="EG539" s="36"/>
      <c r="EH539" s="36"/>
      <c r="EI539" s="36"/>
      <c r="EJ539" s="36"/>
      <c r="EK539" s="36"/>
      <c r="EL539" s="36"/>
      <c r="EM539" s="36"/>
      <c r="EN539" s="36"/>
      <c r="EO539" s="36"/>
    </row>
    <row r="540" spans="4:145" x14ac:dyDescent="0.25">
      <c r="D540" s="40" t="s">
        <v>557</v>
      </c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  <c r="CG540" s="36"/>
      <c r="CH540" s="36"/>
      <c r="CI540" s="36"/>
      <c r="CJ540" s="36"/>
      <c r="CK540" s="36"/>
      <c r="CL540" s="36"/>
      <c r="CM540" s="36"/>
      <c r="CN540" s="36"/>
      <c r="CO540" s="36"/>
      <c r="CP540" s="36"/>
      <c r="CQ540" s="36"/>
      <c r="CR540" s="36"/>
      <c r="CS540" s="36"/>
      <c r="CT540" s="36"/>
      <c r="CU540" s="36"/>
      <c r="CV540" s="36"/>
      <c r="CW540" s="36"/>
      <c r="CX540" s="36"/>
      <c r="CY540" s="36"/>
      <c r="CZ540" s="36"/>
      <c r="DA540" s="36"/>
      <c r="DB540" s="36"/>
      <c r="DC540" s="36"/>
      <c r="DD540" s="36"/>
      <c r="DE540" s="36"/>
      <c r="DF540" s="36"/>
      <c r="DG540" s="36"/>
      <c r="DH540" s="36"/>
      <c r="DI540" s="36"/>
      <c r="DJ540" s="36"/>
      <c r="DK540" s="36"/>
      <c r="DL540" s="36"/>
      <c r="DM540" s="36"/>
      <c r="DN540" s="36"/>
      <c r="DO540" s="36"/>
      <c r="DP540" s="36"/>
      <c r="DQ540" s="36"/>
      <c r="DR540" s="36"/>
      <c r="DS540" s="36"/>
      <c r="DT540" s="36"/>
      <c r="DU540" s="36"/>
      <c r="DV540" s="36"/>
      <c r="DW540" s="36"/>
      <c r="DX540" s="36"/>
      <c r="DY540" s="36"/>
      <c r="DZ540" s="36"/>
      <c r="EA540" s="36"/>
      <c r="EB540" s="36"/>
      <c r="EC540" s="36"/>
      <c r="ED540" s="36"/>
      <c r="EE540" s="36"/>
      <c r="EF540" s="36"/>
      <c r="EG540" s="36"/>
      <c r="EH540" s="36"/>
      <c r="EI540" s="36"/>
      <c r="EJ540" s="36"/>
      <c r="EK540" s="36"/>
      <c r="EL540" s="36"/>
      <c r="EM540" s="36"/>
      <c r="EN540" s="36"/>
      <c r="EO540" s="36"/>
    </row>
    <row r="541" spans="4:145" x14ac:dyDescent="0.25">
      <c r="D541" s="40" t="s">
        <v>2056</v>
      </c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6"/>
      <c r="EB541" s="36"/>
      <c r="EC541" s="36"/>
      <c r="ED541" s="36"/>
      <c r="EE541" s="36"/>
      <c r="EF541" s="36"/>
      <c r="EG541" s="36"/>
      <c r="EH541" s="36"/>
      <c r="EI541" s="36"/>
      <c r="EJ541" s="36"/>
      <c r="EK541" s="36"/>
      <c r="EL541" s="36"/>
      <c r="EM541" s="36"/>
      <c r="EN541" s="36"/>
      <c r="EO541" s="36"/>
    </row>
    <row r="542" spans="4:145" x14ac:dyDescent="0.25">
      <c r="D542" s="40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  <c r="CG542" s="36"/>
      <c r="CH542" s="36"/>
      <c r="CI542" s="36"/>
      <c r="CJ542" s="36"/>
      <c r="CK542" s="36"/>
      <c r="CL542" s="36"/>
      <c r="CM542" s="36"/>
      <c r="CN542" s="36"/>
      <c r="CO542" s="36"/>
      <c r="CP542" s="36"/>
      <c r="CQ542" s="36"/>
      <c r="CR542" s="36"/>
      <c r="CS542" s="36"/>
      <c r="CT542" s="36"/>
      <c r="CU542" s="36"/>
      <c r="CV542" s="36"/>
      <c r="CW542" s="36"/>
      <c r="CX542" s="36"/>
      <c r="CY542" s="36"/>
      <c r="CZ542" s="36"/>
      <c r="DA542" s="36"/>
      <c r="DB542" s="36"/>
      <c r="DC542" s="36"/>
      <c r="DD542" s="36"/>
      <c r="DE542" s="36"/>
      <c r="DF542" s="36"/>
      <c r="DG542" s="36"/>
      <c r="DH542" s="36"/>
      <c r="DI542" s="36"/>
      <c r="DJ542" s="36"/>
      <c r="DK542" s="36"/>
      <c r="DL542" s="36"/>
      <c r="DM542" s="36"/>
      <c r="DN542" s="36"/>
      <c r="DO542" s="36"/>
      <c r="DP542" s="36"/>
      <c r="DQ542" s="36"/>
      <c r="DR542" s="36"/>
      <c r="DS542" s="36"/>
      <c r="DT542" s="36"/>
      <c r="DU542" s="36"/>
      <c r="DV542" s="36"/>
      <c r="DW542" s="36"/>
      <c r="DX542" s="36"/>
      <c r="DY542" s="36"/>
      <c r="DZ542" s="36"/>
      <c r="EA542" s="36"/>
      <c r="EB542" s="36"/>
      <c r="EC542" s="36"/>
      <c r="ED542" s="36"/>
      <c r="EE542" s="36"/>
      <c r="EF542" s="36"/>
      <c r="EG542" s="36"/>
      <c r="EH542" s="36"/>
      <c r="EI542" s="36"/>
      <c r="EJ542" s="36"/>
      <c r="EK542" s="36"/>
      <c r="EL542" s="36"/>
      <c r="EM542" s="36"/>
      <c r="EN542" s="36"/>
      <c r="EO542" s="36"/>
    </row>
    <row r="543" spans="4:145" x14ac:dyDescent="0.25">
      <c r="D543" s="40" t="s">
        <v>529</v>
      </c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  <c r="CG543" s="36"/>
      <c r="CH543" s="36"/>
      <c r="CI543" s="36"/>
      <c r="CJ543" s="36"/>
      <c r="CK543" s="36"/>
      <c r="CL543" s="36"/>
      <c r="CM543" s="36"/>
      <c r="CN543" s="36"/>
      <c r="CO543" s="36"/>
      <c r="CP543" s="36"/>
      <c r="CQ543" s="36"/>
      <c r="CR543" s="36"/>
      <c r="CS543" s="36"/>
      <c r="CT543" s="36"/>
      <c r="CU543" s="36"/>
      <c r="CV543" s="36"/>
      <c r="CW543" s="36"/>
      <c r="CX543" s="36"/>
      <c r="CY543" s="36"/>
      <c r="CZ543" s="36"/>
      <c r="DA543" s="36"/>
      <c r="DB543" s="36"/>
      <c r="DC543" s="36"/>
      <c r="DD543" s="36"/>
      <c r="DE543" s="36"/>
      <c r="DF543" s="36"/>
      <c r="DG543" s="36"/>
      <c r="DH543" s="36"/>
      <c r="DI543" s="36"/>
      <c r="DJ543" s="36"/>
      <c r="DK543" s="36"/>
      <c r="DL543" s="36"/>
      <c r="DM543" s="36"/>
      <c r="DN543" s="36"/>
      <c r="DO543" s="36"/>
      <c r="DP543" s="36"/>
      <c r="DQ543" s="36"/>
      <c r="DR543" s="36"/>
      <c r="DS543" s="36"/>
      <c r="DT543" s="36"/>
      <c r="DU543" s="36"/>
      <c r="DV543" s="36"/>
      <c r="DW543" s="36"/>
      <c r="DX543" s="36"/>
      <c r="DY543" s="36"/>
      <c r="DZ543" s="36"/>
      <c r="EA543" s="36"/>
      <c r="EB543" s="36"/>
      <c r="EC543" s="36"/>
      <c r="ED543" s="36"/>
      <c r="EE543" s="36"/>
      <c r="EF543" s="36"/>
      <c r="EG543" s="36"/>
      <c r="EH543" s="36"/>
      <c r="EI543" s="36"/>
      <c r="EJ543" s="36"/>
      <c r="EK543" s="36"/>
      <c r="EL543" s="36"/>
      <c r="EM543" s="36"/>
      <c r="EN543" s="36"/>
      <c r="EO543" s="36"/>
    </row>
    <row r="544" spans="4:145" x14ac:dyDescent="0.25">
      <c r="D544" s="40" t="s">
        <v>2057</v>
      </c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  <c r="CG544" s="36"/>
      <c r="CH544" s="36"/>
      <c r="CI544" s="36"/>
      <c r="CJ544" s="36"/>
      <c r="CK544" s="36"/>
      <c r="CL544" s="36"/>
      <c r="CM544" s="36"/>
      <c r="CN544" s="36"/>
      <c r="CO544" s="36"/>
      <c r="CP544" s="36"/>
      <c r="CQ544" s="36"/>
      <c r="CR544" s="36"/>
      <c r="CS544" s="36"/>
      <c r="CT544" s="36"/>
      <c r="CU544" s="36"/>
      <c r="CV544" s="36"/>
      <c r="CW544" s="36"/>
      <c r="CX544" s="36"/>
      <c r="CY544" s="36"/>
      <c r="CZ544" s="36"/>
      <c r="DA544" s="36"/>
      <c r="DB544" s="36"/>
      <c r="DC544" s="36"/>
      <c r="DD544" s="36"/>
      <c r="DE544" s="36"/>
      <c r="DF544" s="36"/>
      <c r="DG544" s="36"/>
      <c r="DH544" s="36"/>
      <c r="DI544" s="36"/>
      <c r="DJ544" s="36"/>
      <c r="DK544" s="36"/>
      <c r="DL544" s="36"/>
      <c r="DM544" s="36"/>
      <c r="DN544" s="36"/>
      <c r="DO544" s="36"/>
      <c r="DP544" s="36"/>
      <c r="DQ544" s="36"/>
      <c r="DR544" s="36"/>
      <c r="DS544" s="36"/>
      <c r="DT544" s="36"/>
      <c r="DU544" s="36"/>
      <c r="DV544" s="36"/>
      <c r="DW544" s="36"/>
      <c r="DX544" s="36"/>
      <c r="DY544" s="36"/>
      <c r="DZ544" s="36"/>
      <c r="EA544" s="36"/>
      <c r="EB544" s="36"/>
      <c r="EC544" s="36"/>
      <c r="ED544" s="36"/>
      <c r="EE544" s="36"/>
      <c r="EF544" s="36"/>
      <c r="EG544" s="36"/>
      <c r="EH544" s="36"/>
      <c r="EI544" s="36"/>
      <c r="EJ544" s="36"/>
      <c r="EK544" s="36"/>
      <c r="EL544" s="36"/>
      <c r="EM544" s="36"/>
      <c r="EN544" s="36"/>
      <c r="EO544" s="36"/>
    </row>
    <row r="545" spans="4:145" x14ac:dyDescent="0.25">
      <c r="D545" s="40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  <c r="CG545" s="36"/>
      <c r="CH545" s="36"/>
      <c r="CI545" s="36"/>
      <c r="CJ545" s="36"/>
      <c r="CK545" s="36"/>
      <c r="CL545" s="36"/>
      <c r="CM545" s="36"/>
      <c r="CN545" s="36"/>
      <c r="CO545" s="36"/>
      <c r="CP545" s="36"/>
      <c r="CQ545" s="36"/>
      <c r="CR545" s="36"/>
      <c r="CS545" s="36"/>
      <c r="CT545" s="36"/>
      <c r="CU545" s="36"/>
      <c r="CV545" s="36"/>
      <c r="CW545" s="36"/>
      <c r="CX545" s="36"/>
      <c r="CY545" s="36"/>
      <c r="CZ545" s="36"/>
      <c r="DA545" s="36"/>
      <c r="DB545" s="36"/>
      <c r="DC545" s="36"/>
      <c r="DD545" s="36"/>
      <c r="DE545" s="36"/>
      <c r="DF545" s="36"/>
      <c r="DG545" s="36"/>
      <c r="DH545" s="36"/>
      <c r="DI545" s="36"/>
      <c r="DJ545" s="36"/>
      <c r="DK545" s="36"/>
      <c r="DL545" s="36"/>
      <c r="DM545" s="36"/>
      <c r="DN545" s="36"/>
      <c r="DO545" s="36"/>
      <c r="DP545" s="36"/>
      <c r="DQ545" s="36"/>
      <c r="DR545" s="36"/>
      <c r="DS545" s="36"/>
      <c r="DT545" s="36"/>
      <c r="DU545" s="36"/>
      <c r="DV545" s="36"/>
      <c r="DW545" s="36"/>
      <c r="DX545" s="36"/>
      <c r="DY545" s="36"/>
      <c r="DZ545" s="36"/>
      <c r="EA545" s="36"/>
      <c r="EB545" s="36"/>
      <c r="EC545" s="36"/>
      <c r="ED545" s="36"/>
      <c r="EE545" s="36"/>
      <c r="EF545" s="36"/>
      <c r="EG545" s="36"/>
      <c r="EH545" s="36"/>
      <c r="EI545" s="36"/>
      <c r="EJ545" s="36"/>
      <c r="EK545" s="36"/>
      <c r="EL545" s="36"/>
      <c r="EM545" s="36"/>
      <c r="EN545" s="36"/>
      <c r="EO545" s="36"/>
    </row>
    <row r="546" spans="4:145" x14ac:dyDescent="0.25">
      <c r="D546" s="32" t="s">
        <v>261</v>
      </c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  <c r="CG546" s="36"/>
      <c r="CH546" s="36"/>
      <c r="CI546" s="36"/>
      <c r="CJ546" s="36"/>
      <c r="CK546" s="36"/>
      <c r="CL546" s="36"/>
      <c r="CM546" s="36"/>
      <c r="CN546" s="36"/>
      <c r="CO546" s="36"/>
      <c r="CP546" s="36"/>
      <c r="CQ546" s="36"/>
      <c r="CR546" s="36"/>
      <c r="CS546" s="36"/>
      <c r="CT546" s="36"/>
      <c r="CU546" s="36"/>
      <c r="CV546" s="36"/>
      <c r="CW546" s="36"/>
      <c r="CX546" s="36"/>
      <c r="CY546" s="36"/>
      <c r="CZ546" s="36"/>
      <c r="DA546" s="36"/>
      <c r="DB546" s="36"/>
      <c r="DC546" s="36"/>
      <c r="DD546" s="36"/>
      <c r="DE546" s="36"/>
      <c r="DF546" s="36"/>
      <c r="DG546" s="36"/>
      <c r="DH546" s="36"/>
      <c r="DI546" s="36"/>
      <c r="DJ546" s="36"/>
      <c r="DK546" s="36"/>
      <c r="DL546" s="36"/>
      <c r="DM546" s="36"/>
      <c r="DN546" s="36"/>
      <c r="DO546" s="36"/>
      <c r="DP546" s="36"/>
      <c r="DQ546" s="36"/>
      <c r="DR546" s="36"/>
      <c r="DS546" s="36"/>
      <c r="DT546" s="36"/>
      <c r="DU546" s="36"/>
      <c r="DV546" s="36"/>
      <c r="DW546" s="36"/>
      <c r="DX546" s="36"/>
      <c r="DY546" s="36"/>
      <c r="DZ546" s="36"/>
      <c r="EA546" s="36"/>
      <c r="EB546" s="36"/>
      <c r="EC546" s="36"/>
      <c r="ED546" s="36"/>
      <c r="EE546" s="36"/>
      <c r="EF546" s="36"/>
      <c r="EG546" s="36"/>
      <c r="EH546" s="36"/>
      <c r="EI546" s="36"/>
      <c r="EJ546" s="36"/>
      <c r="EK546" s="36"/>
      <c r="EL546" s="36"/>
      <c r="EM546" s="36"/>
      <c r="EN546" s="36"/>
      <c r="EO546" s="36"/>
    </row>
    <row r="547" spans="4:145" x14ac:dyDescent="0.25">
      <c r="D547" s="32" t="s">
        <v>262</v>
      </c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  <c r="CG547" s="36"/>
      <c r="CH547" s="36"/>
      <c r="CI547" s="36"/>
      <c r="CJ547" s="36"/>
      <c r="CK547" s="36"/>
      <c r="CL547" s="36"/>
      <c r="CM547" s="36"/>
      <c r="CN547" s="36"/>
      <c r="CO547" s="36"/>
      <c r="CP547" s="36"/>
      <c r="CQ547" s="36"/>
      <c r="CR547" s="36"/>
      <c r="CS547" s="36"/>
      <c r="CT547" s="36"/>
      <c r="CU547" s="36"/>
      <c r="CV547" s="36"/>
      <c r="CW547" s="36"/>
      <c r="CX547" s="36"/>
      <c r="CY547" s="36"/>
      <c r="CZ547" s="36"/>
      <c r="DA547" s="36"/>
      <c r="DB547" s="36"/>
      <c r="DC547" s="36"/>
      <c r="DD547" s="36"/>
      <c r="DE547" s="36"/>
      <c r="DF547" s="36"/>
      <c r="DG547" s="36"/>
      <c r="DH547" s="36"/>
      <c r="DI547" s="36"/>
      <c r="DJ547" s="36"/>
      <c r="DK547" s="36"/>
      <c r="DL547" s="36"/>
      <c r="DM547" s="36"/>
      <c r="DN547" s="36"/>
      <c r="DO547" s="36"/>
      <c r="DP547" s="36"/>
      <c r="DQ547" s="36"/>
      <c r="DR547" s="36"/>
      <c r="DS547" s="36"/>
      <c r="DT547" s="36"/>
      <c r="DU547" s="36"/>
      <c r="DV547" s="36"/>
      <c r="DW547" s="36"/>
      <c r="DX547" s="36"/>
      <c r="DY547" s="36"/>
      <c r="DZ547" s="36"/>
      <c r="EA547" s="36"/>
      <c r="EB547" s="36"/>
      <c r="EC547" s="36"/>
      <c r="ED547" s="36"/>
      <c r="EE547" s="36"/>
      <c r="EF547" s="36"/>
      <c r="EG547" s="36"/>
      <c r="EH547" s="36"/>
      <c r="EI547" s="36"/>
      <c r="EJ547" s="36"/>
      <c r="EK547" s="36"/>
      <c r="EL547" s="36"/>
      <c r="EM547" s="36"/>
      <c r="EN547" s="36"/>
      <c r="EO547" s="36"/>
    </row>
    <row r="548" spans="4:145" x14ac:dyDescent="0.25">
      <c r="D548" s="32" t="s">
        <v>332</v>
      </c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  <c r="CG548" s="36"/>
      <c r="CH548" s="36"/>
      <c r="CI548" s="36"/>
      <c r="CJ548" s="36"/>
      <c r="CK548" s="36"/>
      <c r="CL548" s="36"/>
      <c r="CM548" s="36"/>
      <c r="CN548" s="36"/>
      <c r="CO548" s="36"/>
      <c r="CP548" s="36"/>
      <c r="CQ548" s="36"/>
      <c r="CR548" s="36"/>
      <c r="CS548" s="36"/>
      <c r="CT548" s="36"/>
      <c r="CU548" s="36"/>
      <c r="CV548" s="36"/>
      <c r="CW548" s="36"/>
      <c r="CX548" s="36"/>
      <c r="CY548" s="36"/>
      <c r="CZ548" s="36"/>
      <c r="DA548" s="36"/>
      <c r="DB548" s="36"/>
      <c r="DC548" s="36"/>
      <c r="DD548" s="36"/>
      <c r="DE548" s="36"/>
      <c r="DF548" s="36"/>
      <c r="DG548" s="36"/>
      <c r="DH548" s="36"/>
      <c r="DI548" s="36"/>
      <c r="DJ548" s="36"/>
      <c r="DK548" s="36"/>
      <c r="DL548" s="36"/>
      <c r="DM548" s="36"/>
      <c r="DN548" s="36"/>
      <c r="DO548" s="36"/>
      <c r="DP548" s="36"/>
      <c r="DQ548" s="36"/>
      <c r="DR548" s="36"/>
      <c r="DS548" s="36"/>
      <c r="DT548" s="36"/>
      <c r="DU548" s="36"/>
      <c r="DV548" s="36"/>
      <c r="DW548" s="36"/>
      <c r="DX548" s="36"/>
      <c r="DY548" s="36"/>
      <c r="DZ548" s="36"/>
      <c r="EA548" s="36"/>
      <c r="EB548" s="36"/>
      <c r="EC548" s="36"/>
      <c r="ED548" s="36"/>
      <c r="EE548" s="36"/>
      <c r="EF548" s="36"/>
      <c r="EG548" s="36"/>
      <c r="EH548" s="36"/>
      <c r="EI548" s="36"/>
      <c r="EJ548" s="36"/>
      <c r="EK548" s="36"/>
      <c r="EL548" s="36"/>
      <c r="EM548" s="36"/>
      <c r="EN548" s="36"/>
      <c r="EO548" s="36"/>
    </row>
    <row r="550" spans="4:145" x14ac:dyDescent="0.25">
      <c r="D550" s="39" t="s">
        <v>2058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4:145" x14ac:dyDescent="0.25">
      <c r="D551" s="39" t="s">
        <v>2059</v>
      </c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4:145" x14ac:dyDescent="0.25">
      <c r="D552" s="39" t="s">
        <v>2060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4" spans="4:145" x14ac:dyDescent="0.25">
      <c r="D554" s="1" t="s">
        <v>2022</v>
      </c>
    </row>
    <row r="593" spans="2:4" x14ac:dyDescent="0.25">
      <c r="B593" s="35">
        <v>0</v>
      </c>
      <c r="D593" s="4" t="s">
        <v>1980</v>
      </c>
    </row>
    <row r="594" spans="2:4" x14ac:dyDescent="0.25">
      <c r="D594" s="42" t="s">
        <v>300</v>
      </c>
    </row>
    <row r="595" spans="2:4" x14ac:dyDescent="0.25">
      <c r="D595" s="38" t="s">
        <v>35</v>
      </c>
    </row>
    <row r="781" spans="2:4" x14ac:dyDescent="0.25">
      <c r="B781" s="3">
        <v>0</v>
      </c>
      <c r="D781" s="4" t="s">
        <v>1979</v>
      </c>
    </row>
    <row r="782" spans="2:4" x14ac:dyDescent="0.25">
      <c r="D782" s="42" t="s">
        <v>301</v>
      </c>
    </row>
    <row r="784" spans="2:4" x14ac:dyDescent="0.25">
      <c r="D784" s="1" t="s">
        <v>1968</v>
      </c>
    </row>
    <row r="814" spans="4:4" x14ac:dyDescent="0.25">
      <c r="D814" s="1" t="s">
        <v>1969</v>
      </c>
    </row>
    <row r="823" spans="42:42" x14ac:dyDescent="0.25">
      <c r="AP823" s="1" t="s">
        <v>1970</v>
      </c>
    </row>
    <row r="835" spans="2:63" x14ac:dyDescent="0.25">
      <c r="D835" s="39" t="s">
        <v>341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</row>
    <row r="836" spans="2:63" x14ac:dyDescent="0.25">
      <c r="D836" s="39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</row>
    <row r="837" spans="2:63" x14ac:dyDescent="0.25">
      <c r="D837" s="39" t="s">
        <v>37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</row>
    <row r="838" spans="2:63" x14ac:dyDescent="0.25">
      <c r="D838" s="39" t="s">
        <v>335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</row>
    <row r="839" spans="2:63" customFormat="1" x14ac:dyDescent="0.25">
      <c r="B839" s="1"/>
      <c r="C839" s="1"/>
      <c r="D839" s="40" t="s">
        <v>364</v>
      </c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2:63" customFormat="1" x14ac:dyDescent="0.25">
      <c r="B840" s="1"/>
      <c r="C840" s="1"/>
      <c r="D840" s="39" t="s">
        <v>380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2:63" customFormat="1" x14ac:dyDescent="0.25">
      <c r="B841" s="1"/>
      <c r="C841" s="1"/>
      <c r="D841" s="59" t="s">
        <v>345</v>
      </c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  <c r="AA841" s="60"/>
      <c r="AB841" s="60"/>
      <c r="AC841" s="60"/>
      <c r="AD841" s="60"/>
      <c r="AE841" s="60"/>
      <c r="AF841" s="60"/>
      <c r="AG841" s="60"/>
      <c r="AH841" s="60"/>
      <c r="AI841" s="60"/>
      <c r="AJ841" s="60"/>
      <c r="AK841" s="60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2:63" customFormat="1" x14ac:dyDescent="0.25">
      <c r="B842" s="1"/>
      <c r="C842" s="1"/>
      <c r="D842" s="59" t="s">
        <v>393</v>
      </c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  <c r="AA842" s="60"/>
      <c r="AB842" s="60"/>
      <c r="AC842" s="60"/>
      <c r="AD842" s="60"/>
      <c r="AE842" s="60"/>
      <c r="AF842" s="60"/>
      <c r="AG842" s="60"/>
      <c r="AH842" s="60"/>
      <c r="AI842" s="60"/>
      <c r="AJ842" s="60"/>
      <c r="AK842" s="60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2:63" customFormat="1" x14ac:dyDescent="0.25">
      <c r="B843" s="1"/>
      <c r="C843" s="1"/>
      <c r="D843" s="59" t="s">
        <v>443</v>
      </c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  <c r="AA843" s="60"/>
      <c r="AB843" s="60"/>
      <c r="AC843" s="60"/>
      <c r="AD843" s="60"/>
      <c r="AE843" s="60"/>
      <c r="AF843" s="60"/>
      <c r="AG843" s="60"/>
      <c r="AH843" s="60"/>
      <c r="AI843" s="60"/>
      <c r="AJ843" s="60"/>
      <c r="AK843" s="60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2:63" customFormat="1" x14ac:dyDescent="0.25">
      <c r="B844" s="1"/>
      <c r="C844" s="1"/>
      <c r="D844" s="61" t="s">
        <v>551</v>
      </c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2:63" customFormat="1" x14ac:dyDescent="0.25">
      <c r="B845" s="1"/>
      <c r="C845" s="1"/>
      <c r="D845" s="61" t="s">
        <v>346</v>
      </c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2:63" customFormat="1" x14ac:dyDescent="0.25">
      <c r="B846" s="1"/>
      <c r="C846" s="1"/>
      <c r="D846" s="61" t="s">
        <v>552</v>
      </c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2:63" customFormat="1" x14ac:dyDescent="0.25">
      <c r="B847" s="1"/>
      <c r="C847" s="1"/>
      <c r="D847" s="33" t="s">
        <v>438</v>
      </c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2:63" customFormat="1" x14ac:dyDescent="0.25">
      <c r="B848" s="1"/>
      <c r="C848" s="1"/>
      <c r="D848" s="33" t="s">
        <v>538</v>
      </c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2:63" customFormat="1" x14ac:dyDescent="0.25">
      <c r="B849" s="1"/>
      <c r="C849" s="1"/>
      <c r="D849" s="39" t="s">
        <v>459</v>
      </c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2:63" customFormat="1" x14ac:dyDescent="0.25">
      <c r="B850" s="1"/>
      <c r="C850" s="1"/>
      <c r="D850" s="39" t="s">
        <v>361</v>
      </c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2:63" customFormat="1" x14ac:dyDescent="0.25">
      <c r="B851" s="1"/>
      <c r="C851" s="1"/>
      <c r="D851" s="39" t="s">
        <v>461</v>
      </c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2:63" customFormat="1" x14ac:dyDescent="0.25">
      <c r="B852" s="1"/>
      <c r="C852" s="1"/>
      <c r="D852" s="39" t="s">
        <v>462</v>
      </c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2:63" customFormat="1" x14ac:dyDescent="0.25">
      <c r="B853" s="1"/>
      <c r="C853" s="1"/>
      <c r="D853" s="39" t="s">
        <v>343</v>
      </c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2:63" customFormat="1" x14ac:dyDescent="0.25">
      <c r="B854" s="1"/>
      <c r="C854" s="1"/>
      <c r="D854" s="39" t="s">
        <v>463</v>
      </c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2:63" customFormat="1" x14ac:dyDescent="0.25">
      <c r="B855" s="1"/>
      <c r="C855" s="1"/>
      <c r="D855" s="39" t="s">
        <v>381</v>
      </c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2:63" customFormat="1" x14ac:dyDescent="0.25">
      <c r="B856" s="1"/>
      <c r="C856" s="1"/>
      <c r="D856" s="39" t="s">
        <v>382</v>
      </c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2:63" customFormat="1" x14ac:dyDescent="0.25">
      <c r="B857" s="1"/>
      <c r="C857" s="1"/>
      <c r="D857" s="39" t="s">
        <v>383</v>
      </c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2:63" customFormat="1" x14ac:dyDescent="0.25">
      <c r="B858" s="1"/>
      <c r="C858" s="1"/>
      <c r="D858" s="39" t="s">
        <v>1112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2:63" customFormat="1" x14ac:dyDescent="0.25">
      <c r="B859" s="1"/>
      <c r="C859" s="1"/>
      <c r="D859" s="83" t="s">
        <v>1114</v>
      </c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2:63" customFormat="1" x14ac:dyDescent="0.25">
      <c r="B860" s="1"/>
      <c r="C860" s="1"/>
      <c r="D860" s="39" t="s">
        <v>275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2:63" customFormat="1" x14ac:dyDescent="0.25">
      <c r="B861" s="1"/>
      <c r="C861" s="1"/>
      <c r="D861" s="39" t="s">
        <v>1111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2:63" customFormat="1" x14ac:dyDescent="0.25">
      <c r="B862" s="1"/>
      <c r="C862" s="1"/>
      <c r="D862" s="83" t="s">
        <v>1110</v>
      </c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2:63" customFormat="1" x14ac:dyDescent="0.25">
      <c r="B863" s="1"/>
      <c r="C863" s="1"/>
      <c r="D863" s="39" t="s">
        <v>275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2:63" customFormat="1" x14ac:dyDescent="0.25">
      <c r="B864" s="1"/>
      <c r="C864" s="1"/>
      <c r="D864" s="33" t="s">
        <v>537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2:63" customFormat="1" x14ac:dyDescent="0.25">
      <c r="B865" s="1"/>
      <c r="C865" s="1"/>
      <c r="D865" s="39" t="s">
        <v>326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50"/>
      <c r="AD865" s="14"/>
      <c r="AE865" s="14"/>
      <c r="AF865" s="14"/>
      <c r="AG865" s="14"/>
      <c r="AH865" s="14"/>
      <c r="AI865" s="14"/>
      <c r="AJ865" s="14"/>
      <c r="AK865" s="14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2:63" customFormat="1" x14ac:dyDescent="0.25">
      <c r="B866" s="1"/>
      <c r="C866" s="1"/>
      <c r="D866" s="39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50"/>
      <c r="AD866" s="14"/>
      <c r="AE866" s="14"/>
      <c r="AF866" s="14"/>
      <c r="AG866" s="14"/>
      <c r="AH866" s="14"/>
      <c r="AI866" s="14"/>
      <c r="AJ866" s="14"/>
      <c r="AK866" s="14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2:63" customFormat="1" x14ac:dyDescent="0.25">
      <c r="B867" s="1"/>
      <c r="C867" s="1"/>
      <c r="D867" s="39" t="s">
        <v>350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50"/>
      <c r="AD867" s="14"/>
      <c r="AE867" s="14"/>
      <c r="AF867" s="14"/>
      <c r="AG867" s="14"/>
      <c r="AH867" s="14"/>
      <c r="AI867" s="14"/>
      <c r="AJ867" s="14"/>
      <c r="AK867" s="14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2:63" customFormat="1" x14ac:dyDescent="0.25">
      <c r="B868" s="1"/>
      <c r="C868" s="1"/>
      <c r="D868" s="39" t="s">
        <v>335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50"/>
      <c r="AD868" s="14"/>
      <c r="AE868" s="14"/>
      <c r="AF868" s="14"/>
      <c r="AG868" s="14"/>
      <c r="AH868" s="14"/>
      <c r="AI868" s="14"/>
      <c r="AJ868" s="14"/>
      <c r="AK868" s="14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2:63" x14ac:dyDescent="0.25">
      <c r="D869" s="40" t="s">
        <v>363</v>
      </c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</row>
    <row r="870" spans="2:63" x14ac:dyDescent="0.25">
      <c r="D870" s="39" t="s">
        <v>328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</row>
    <row r="871" spans="2:63" x14ac:dyDescent="0.25">
      <c r="D871" s="59" t="s">
        <v>351</v>
      </c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  <c r="AC871" s="60"/>
      <c r="AD871" s="60"/>
      <c r="AE871" s="60"/>
      <c r="AF871" s="60"/>
      <c r="AG871" s="60"/>
      <c r="AH871" s="60"/>
      <c r="AI871" s="60"/>
      <c r="AJ871" s="60"/>
      <c r="AK871" s="60"/>
    </row>
    <row r="872" spans="2:63" x14ac:dyDescent="0.25">
      <c r="D872" s="59" t="s">
        <v>394</v>
      </c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  <c r="AC872" s="60"/>
      <c r="AD872" s="60"/>
      <c r="AE872" s="60"/>
      <c r="AF872" s="60"/>
      <c r="AG872" s="60"/>
      <c r="AH872" s="60"/>
      <c r="AI872" s="60"/>
      <c r="AJ872" s="60"/>
      <c r="AK872" s="60"/>
    </row>
    <row r="873" spans="2:63" x14ac:dyDescent="0.25">
      <c r="D873" s="59" t="s">
        <v>441</v>
      </c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  <c r="AC873" s="60"/>
      <c r="AD873" s="60"/>
      <c r="AE873" s="60"/>
      <c r="AF873" s="60"/>
      <c r="AG873" s="60"/>
      <c r="AH873" s="60"/>
      <c r="AI873" s="60"/>
      <c r="AJ873" s="60"/>
      <c r="AK873" s="60"/>
    </row>
    <row r="874" spans="2:63" x14ac:dyDescent="0.25">
      <c r="D874" s="61" t="s">
        <v>553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</row>
    <row r="875" spans="2:63" x14ac:dyDescent="0.25">
      <c r="D875" s="61" t="s">
        <v>352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</row>
    <row r="876" spans="2:63" x14ac:dyDescent="0.25">
      <c r="D876" s="61" t="s">
        <v>554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</row>
    <row r="877" spans="2:63" x14ac:dyDescent="0.25">
      <c r="D877" s="39" t="s">
        <v>458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</row>
    <row r="878" spans="2:63" x14ac:dyDescent="0.25">
      <c r="D878" s="39" t="s">
        <v>445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</row>
    <row r="879" spans="2:63" x14ac:dyDescent="0.25">
      <c r="D879" s="39" t="s">
        <v>446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</row>
    <row r="880" spans="2:63" x14ac:dyDescent="0.25">
      <c r="D880" s="39" t="s">
        <v>460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</row>
    <row r="881" spans="4:37" x14ac:dyDescent="0.25">
      <c r="D881" s="39" t="s">
        <v>361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</row>
    <row r="882" spans="4:37" x14ac:dyDescent="0.25">
      <c r="D882" s="39" t="s">
        <v>419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</row>
    <row r="883" spans="4:37" x14ac:dyDescent="0.25">
      <c r="D883" s="39" t="s">
        <v>420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</row>
    <row r="884" spans="4:37" x14ac:dyDescent="0.25">
      <c r="D884" s="39" t="s">
        <v>276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</row>
    <row r="885" spans="4:37" x14ac:dyDescent="0.25">
      <c r="D885" s="39" t="s">
        <v>421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</row>
    <row r="886" spans="4:37" x14ac:dyDescent="0.25">
      <c r="D886" s="39" t="s">
        <v>329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</row>
    <row r="887" spans="4:37" x14ac:dyDescent="0.25">
      <c r="D887" s="39" t="s">
        <v>422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</row>
    <row r="888" spans="4:37" x14ac:dyDescent="0.25">
      <c r="D888" s="39" t="s">
        <v>333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</row>
    <row r="889" spans="4:37" x14ac:dyDescent="0.25">
      <c r="D889" s="39" t="s">
        <v>464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</row>
    <row r="890" spans="4:37" x14ac:dyDescent="0.25">
      <c r="D890" s="39" t="s">
        <v>442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</row>
    <row r="891" spans="4:37" x14ac:dyDescent="0.25">
      <c r="D891" s="33" t="s">
        <v>539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</row>
    <row r="892" spans="4:37" x14ac:dyDescent="0.25">
      <c r="D892" s="39" t="s">
        <v>338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4:37" x14ac:dyDescent="0.25">
      <c r="D893" s="39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</row>
    <row r="894" spans="4:37" x14ac:dyDescent="0.25">
      <c r="D894" s="39" t="s">
        <v>423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</row>
    <row r="895" spans="4:37" x14ac:dyDescent="0.25">
      <c r="D895" s="39" t="s">
        <v>519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</row>
    <row r="896" spans="4:37" x14ac:dyDescent="0.25">
      <c r="D896" s="39" t="s">
        <v>540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</row>
    <row r="897" spans="3:37" x14ac:dyDescent="0.25">
      <c r="D897" s="39" t="s">
        <v>541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</row>
    <row r="898" spans="3:37" x14ac:dyDescent="0.25">
      <c r="D898" s="39" t="s">
        <v>542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</row>
    <row r="900" spans="3:37" x14ac:dyDescent="0.25">
      <c r="C900" s="1" t="s">
        <v>1982</v>
      </c>
    </row>
    <row r="936" spans="2:4" x14ac:dyDescent="0.25">
      <c r="B936" s="3">
        <v>0</v>
      </c>
      <c r="D936" s="49" t="s">
        <v>2031</v>
      </c>
    </row>
    <row r="937" spans="2:4" x14ac:dyDescent="0.25">
      <c r="D937" s="42" t="s">
        <v>300</v>
      </c>
    </row>
    <row r="939" spans="2:4" x14ac:dyDescent="0.25">
      <c r="D939" s="1" t="s">
        <v>1971</v>
      </c>
    </row>
    <row r="962" spans="4:4" x14ac:dyDescent="0.25">
      <c r="D962" s="1" t="s">
        <v>1986</v>
      </c>
    </row>
    <row r="999" spans="2:4" x14ac:dyDescent="0.25">
      <c r="B999" s="2">
        <v>0</v>
      </c>
      <c r="D999" s="4" t="s">
        <v>750</v>
      </c>
    </row>
    <row r="1000" spans="2:4" x14ac:dyDescent="0.25">
      <c r="D1000" s="42" t="s">
        <v>302</v>
      </c>
    </row>
    <row r="1002" spans="2:4" x14ac:dyDescent="0.25">
      <c r="D1002" s="4" t="s">
        <v>1951</v>
      </c>
    </row>
    <row r="1019" spans="31:31" x14ac:dyDescent="0.25">
      <c r="AE1019" s="1" t="s">
        <v>306</v>
      </c>
    </row>
    <row r="1020" spans="31:31" x14ac:dyDescent="0.25">
      <c r="AE1020" s="4" t="s">
        <v>1984</v>
      </c>
    </row>
    <row r="1048" spans="2:4" x14ac:dyDescent="0.25">
      <c r="B1048" s="3">
        <v>0</v>
      </c>
      <c r="D1048" s="4" t="s">
        <v>1989</v>
      </c>
    </row>
    <row r="1049" spans="2:4" x14ac:dyDescent="0.25">
      <c r="D1049" s="42" t="s">
        <v>301</v>
      </c>
    </row>
    <row r="1051" spans="2:4" x14ac:dyDescent="0.25">
      <c r="D1051" s="1" t="s">
        <v>36</v>
      </c>
    </row>
    <row r="1052" spans="2:4" x14ac:dyDescent="0.25">
      <c r="D1052" s="37" t="s">
        <v>2021</v>
      </c>
    </row>
    <row r="1054" spans="2:4" x14ac:dyDescent="0.25">
      <c r="D1054" s="1" t="s">
        <v>1987</v>
      </c>
    </row>
    <row r="1071" spans="4:30" x14ac:dyDescent="0.25">
      <c r="D1071" s="39" t="s">
        <v>33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</row>
    <row r="1072" spans="4:30" x14ac:dyDescent="0.25">
      <c r="D1072" s="39" t="s">
        <v>1636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</row>
    <row r="1073" spans="4:30" x14ac:dyDescent="0.25">
      <c r="D1073" s="39" t="s">
        <v>1637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</row>
    <row r="1074" spans="4:30" x14ac:dyDescent="0.25">
      <c r="D1074" s="39" t="s">
        <v>1638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</row>
    <row r="1075" spans="4:30" x14ac:dyDescent="0.25">
      <c r="D1075" s="39" t="s">
        <v>1639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</row>
    <row r="1076" spans="4:30" x14ac:dyDescent="0.25">
      <c r="D1076" s="39" t="s">
        <v>1557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</row>
    <row r="1077" spans="4:30" x14ac:dyDescent="0.25">
      <c r="D1077" s="39" t="s">
        <v>444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</row>
    <row r="1078" spans="4:30" x14ac:dyDescent="0.25">
      <c r="D1078" s="39" t="s">
        <v>484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</row>
    <row r="1079" spans="4:30" x14ac:dyDescent="0.25">
      <c r="D1079" s="39" t="s">
        <v>477</v>
      </c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</row>
    <row r="1080" spans="4:30" x14ac:dyDescent="0.25">
      <c r="D1080" s="56" t="s">
        <v>811</v>
      </c>
      <c r="E1080" s="54"/>
      <c r="F1080" s="54"/>
      <c r="G1080" s="54"/>
      <c r="H1080" s="54"/>
      <c r="I1080" s="54"/>
      <c r="J1080" s="54"/>
      <c r="K1080" s="54"/>
      <c r="L1080" s="54"/>
      <c r="M1080" s="54"/>
      <c r="N1080" s="54"/>
      <c r="O1080" s="54"/>
      <c r="P1080" s="54"/>
      <c r="Q1080" s="54"/>
      <c r="R1080" s="54"/>
      <c r="S1080" s="54"/>
      <c r="T1080" s="54"/>
      <c r="U1080" s="54"/>
      <c r="V1080" s="54"/>
      <c r="W1080" s="54"/>
      <c r="X1080" s="54"/>
      <c r="Y1080" s="54"/>
      <c r="Z1080" s="54"/>
      <c r="AA1080" s="54"/>
      <c r="AB1080" s="54"/>
      <c r="AC1080" s="54"/>
      <c r="AD1080" s="54"/>
    </row>
    <row r="1081" spans="4:30" x14ac:dyDescent="0.25">
      <c r="D1081" s="56" t="s">
        <v>812</v>
      </c>
      <c r="E1081" s="54"/>
      <c r="F1081" s="54"/>
      <c r="G1081" s="54"/>
      <c r="H1081" s="54"/>
      <c r="I1081" s="54"/>
      <c r="J1081" s="54"/>
      <c r="K1081" s="54"/>
      <c r="L1081" s="54"/>
      <c r="M1081" s="54"/>
      <c r="N1081" s="54"/>
      <c r="O1081" s="54"/>
      <c r="P1081" s="54"/>
      <c r="Q1081" s="54"/>
      <c r="R1081" s="54"/>
      <c r="S1081" s="54"/>
      <c r="T1081" s="54"/>
      <c r="U1081" s="54"/>
      <c r="V1081" s="54"/>
      <c r="W1081" s="54"/>
      <c r="X1081" s="54"/>
      <c r="Y1081" s="54"/>
      <c r="Z1081" s="54"/>
      <c r="AA1081" s="54"/>
      <c r="AB1081" s="54"/>
      <c r="AC1081" s="54"/>
      <c r="AD1081" s="54"/>
    </row>
    <row r="1082" spans="4:30" x14ac:dyDescent="0.25">
      <c r="D1082" s="56" t="s">
        <v>813</v>
      </c>
      <c r="E1082" s="54"/>
      <c r="F1082" s="54"/>
      <c r="G1082" s="54"/>
      <c r="H1082" s="54"/>
      <c r="I1082" s="54"/>
      <c r="J1082" s="54"/>
      <c r="K1082" s="54"/>
      <c r="L1082" s="54"/>
      <c r="M1082" s="54"/>
      <c r="N1082" s="54"/>
      <c r="O1082" s="54"/>
      <c r="P1082" s="54"/>
      <c r="Q1082" s="54"/>
      <c r="R1082" s="54"/>
      <c r="S1082" s="54"/>
      <c r="T1082" s="54"/>
      <c r="U1082" s="54"/>
      <c r="V1082" s="54"/>
      <c r="W1082" s="54"/>
      <c r="X1082" s="54"/>
      <c r="Y1082" s="54"/>
      <c r="Z1082" s="54"/>
      <c r="AA1082" s="54"/>
      <c r="AB1082" s="54"/>
      <c r="AC1082" s="54"/>
      <c r="AD1082" s="54"/>
    </row>
    <row r="1083" spans="4:30" x14ac:dyDescent="0.25">
      <c r="D1083" s="56" t="s">
        <v>814</v>
      </c>
      <c r="E1083" s="54"/>
      <c r="F1083" s="54"/>
      <c r="G1083" s="54"/>
      <c r="H1083" s="54"/>
      <c r="I1083" s="54"/>
      <c r="J1083" s="54"/>
      <c r="K1083" s="54"/>
      <c r="L1083" s="54"/>
      <c r="M1083" s="54"/>
      <c r="N1083" s="54"/>
      <c r="O1083" s="54"/>
      <c r="P1083" s="54"/>
      <c r="Q1083" s="54"/>
      <c r="R1083" s="54"/>
      <c r="S1083" s="54"/>
      <c r="T1083" s="54"/>
      <c r="U1083" s="54"/>
      <c r="V1083" s="54"/>
      <c r="W1083" s="54"/>
      <c r="X1083" s="54"/>
      <c r="Y1083" s="54"/>
      <c r="Z1083" s="54"/>
      <c r="AA1083" s="54"/>
      <c r="AB1083" s="54"/>
      <c r="AC1083" s="54"/>
      <c r="AD1083" s="54"/>
    </row>
    <row r="1084" spans="4:30" x14ac:dyDescent="0.25">
      <c r="D1084" s="56" t="s">
        <v>815</v>
      </c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  <c r="O1084" s="54"/>
      <c r="P1084" s="54"/>
      <c r="Q1084" s="54"/>
      <c r="R1084" s="54"/>
      <c r="S1084" s="54"/>
      <c r="T1084" s="54"/>
      <c r="U1084" s="54"/>
      <c r="V1084" s="54"/>
      <c r="W1084" s="54"/>
      <c r="X1084" s="54"/>
      <c r="Y1084" s="54"/>
      <c r="Z1084" s="54"/>
      <c r="AA1084" s="54"/>
      <c r="AB1084" s="54"/>
      <c r="AC1084" s="54"/>
      <c r="AD1084" s="54"/>
    </row>
    <row r="1085" spans="4:30" x14ac:dyDescent="0.25">
      <c r="D1085" s="56" t="s">
        <v>816</v>
      </c>
      <c r="E1085" s="54"/>
      <c r="F1085" s="54"/>
      <c r="G1085" s="54"/>
      <c r="H1085" s="54"/>
      <c r="I1085" s="54"/>
      <c r="J1085" s="54"/>
      <c r="K1085" s="54"/>
      <c r="L1085" s="54"/>
      <c r="M1085" s="54"/>
      <c r="N1085" s="54"/>
      <c r="O1085" s="54"/>
      <c r="P1085" s="54"/>
      <c r="Q1085" s="54"/>
      <c r="R1085" s="54"/>
      <c r="S1085" s="54"/>
      <c r="T1085" s="54"/>
      <c r="U1085" s="54"/>
      <c r="V1085" s="54"/>
      <c r="W1085" s="54"/>
      <c r="X1085" s="54"/>
      <c r="Y1085" s="54"/>
      <c r="Z1085" s="54"/>
      <c r="AA1085" s="54"/>
      <c r="AB1085" s="54"/>
      <c r="AC1085" s="54"/>
      <c r="AD1085" s="54"/>
    </row>
    <row r="1086" spans="4:30" x14ac:dyDescent="0.25">
      <c r="D1086" s="39" t="s">
        <v>488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</row>
    <row r="1087" spans="4:30" x14ac:dyDescent="0.25">
      <c r="D1087" s="39" t="s">
        <v>411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</row>
    <row r="1088" spans="4:30" x14ac:dyDescent="0.25">
      <c r="D1088" s="39" t="s">
        <v>489</v>
      </c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</row>
    <row r="1089" spans="4:30" x14ac:dyDescent="0.25">
      <c r="D1089" s="39" t="s">
        <v>356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</row>
    <row r="1090" spans="4:30" x14ac:dyDescent="0.25">
      <c r="D1090" s="56" t="s">
        <v>1632</v>
      </c>
      <c r="E1090" s="54"/>
      <c r="F1090" s="54"/>
      <c r="G1090" s="54"/>
      <c r="H1090" s="54"/>
      <c r="I1090" s="54"/>
      <c r="J1090" s="54"/>
      <c r="K1090" s="54"/>
      <c r="L1090" s="54"/>
      <c r="M1090" s="54"/>
      <c r="N1090" s="54"/>
      <c r="O1090" s="54"/>
      <c r="P1090" s="54"/>
      <c r="Q1090" s="54"/>
      <c r="R1090" s="54"/>
      <c r="S1090" s="54"/>
      <c r="T1090" s="54"/>
      <c r="U1090" s="54"/>
      <c r="V1090" s="54"/>
      <c r="W1090" s="54"/>
      <c r="X1090" s="54"/>
      <c r="Y1090" s="54"/>
      <c r="Z1090" s="54"/>
      <c r="AA1090" s="54"/>
      <c r="AB1090" s="54"/>
      <c r="AC1090" s="54"/>
      <c r="AD1090" s="54"/>
    </row>
    <row r="1091" spans="4:30" x14ac:dyDescent="0.25">
      <c r="D1091" s="56" t="s">
        <v>1633</v>
      </c>
      <c r="E1091" s="54"/>
      <c r="F1091" s="54"/>
      <c r="G1091" s="54"/>
      <c r="H1091" s="54"/>
      <c r="I1091" s="54"/>
      <c r="J1091" s="54"/>
      <c r="K1091" s="54"/>
      <c r="L1091" s="54"/>
      <c r="M1091" s="54"/>
      <c r="N1091" s="54"/>
      <c r="O1091" s="54"/>
      <c r="P1091" s="54"/>
      <c r="Q1091" s="54"/>
      <c r="R1091" s="54"/>
      <c r="S1091" s="54"/>
      <c r="T1091" s="54"/>
      <c r="U1091" s="54"/>
      <c r="V1091" s="54"/>
      <c r="W1091" s="54"/>
      <c r="X1091" s="54"/>
      <c r="Y1091" s="54"/>
      <c r="Z1091" s="54"/>
      <c r="AA1091" s="54"/>
      <c r="AB1091" s="54"/>
      <c r="AC1091" s="54"/>
      <c r="AD1091" s="54"/>
    </row>
    <row r="1092" spans="4:30" x14ac:dyDescent="0.25">
      <c r="D1092" s="39" t="s">
        <v>491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</row>
    <row r="1093" spans="4:30" x14ac:dyDescent="0.25">
      <c r="D1093" s="33" t="s">
        <v>418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</row>
    <row r="1094" spans="4:30" x14ac:dyDescent="0.25">
      <c r="D1094" s="56" t="s">
        <v>1634</v>
      </c>
      <c r="E1094" s="54"/>
      <c r="F1094" s="54"/>
      <c r="G1094" s="54"/>
      <c r="H1094" s="54"/>
      <c r="I1094" s="54"/>
      <c r="J1094" s="54"/>
      <c r="K1094" s="54"/>
      <c r="L1094" s="54"/>
      <c r="M1094" s="54"/>
      <c r="N1094" s="54"/>
      <c r="O1094" s="54"/>
      <c r="P1094" s="54"/>
      <c r="Q1094" s="54"/>
      <c r="R1094" s="54"/>
      <c r="S1094" s="54"/>
      <c r="T1094" s="54"/>
      <c r="U1094" s="54"/>
      <c r="V1094" s="54"/>
      <c r="W1094" s="54"/>
      <c r="X1094" s="54"/>
      <c r="Y1094" s="54"/>
      <c r="Z1094" s="54"/>
      <c r="AA1094" s="54"/>
      <c r="AB1094" s="54"/>
      <c r="AC1094" s="54"/>
      <c r="AD1094" s="54"/>
    </row>
    <row r="1095" spans="4:30" x14ac:dyDescent="0.25">
      <c r="D1095" s="56" t="s">
        <v>1635</v>
      </c>
      <c r="E1095" s="54"/>
      <c r="F1095" s="54"/>
      <c r="G1095" s="54"/>
      <c r="H1095" s="54"/>
      <c r="I1095" s="54"/>
      <c r="J1095" s="54"/>
      <c r="K1095" s="54"/>
      <c r="L1095" s="54"/>
      <c r="M1095" s="54"/>
      <c r="N1095" s="54"/>
      <c r="O1095" s="54"/>
      <c r="P1095" s="54"/>
      <c r="Q1095" s="54"/>
      <c r="R1095" s="54"/>
      <c r="S1095" s="54"/>
      <c r="T1095" s="54"/>
      <c r="U1095" s="54"/>
      <c r="V1095" s="54"/>
      <c r="W1095" s="54"/>
      <c r="X1095" s="54"/>
      <c r="Y1095" s="54"/>
      <c r="Z1095" s="54"/>
      <c r="AA1095" s="54"/>
      <c r="AB1095" s="54"/>
      <c r="AC1095" s="54"/>
      <c r="AD1095" s="54"/>
    </row>
    <row r="1097" spans="4:30" x14ac:dyDescent="0.25">
      <c r="D1097" s="1" t="s">
        <v>2024</v>
      </c>
    </row>
    <row r="1113" spans="4:4" x14ac:dyDescent="0.25">
      <c r="D1113" s="1" t="s">
        <v>2024</v>
      </c>
    </row>
    <row r="1144" spans="2:4" x14ac:dyDescent="0.25">
      <c r="B1144" s="3">
        <v>0</v>
      </c>
      <c r="D1144" s="4" t="s">
        <v>2009</v>
      </c>
    </row>
    <row r="1145" spans="2:4" x14ac:dyDescent="0.25">
      <c r="D1145" s="42" t="s">
        <v>301</v>
      </c>
    </row>
    <row r="1147" spans="2:4" x14ac:dyDescent="0.25">
      <c r="D1147" s="1" t="s">
        <v>680</v>
      </c>
    </row>
    <row r="1176" spans="4:42" x14ac:dyDescent="0.25">
      <c r="D1176" s="1" t="s">
        <v>681</v>
      </c>
    </row>
    <row r="1183" spans="4:42" x14ac:dyDescent="0.25">
      <c r="AP1183" s="1" t="s">
        <v>1993</v>
      </c>
    </row>
    <row r="1184" spans="4:42" x14ac:dyDescent="0.25">
      <c r="AP1184" s="1" t="s">
        <v>1994</v>
      </c>
    </row>
    <row r="1196" spans="4:4" x14ac:dyDescent="0.25">
      <c r="D1196" s="1" t="s">
        <v>1995</v>
      </c>
    </row>
    <row r="1220" spans="4:4" x14ac:dyDescent="0.25">
      <c r="D1220" s="1" t="s">
        <v>1996</v>
      </c>
    </row>
    <row r="1265" spans="42:42" x14ac:dyDescent="0.25">
      <c r="AP1265" s="1" t="s">
        <v>1993</v>
      </c>
    </row>
    <row r="1266" spans="42:42" x14ac:dyDescent="0.25">
      <c r="AP1266" s="1" t="s">
        <v>1994</v>
      </c>
    </row>
    <row r="1284" spans="4:44" x14ac:dyDescent="0.25">
      <c r="D1284" s="39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U1284" s="4" t="s">
        <v>370</v>
      </c>
      <c r="V1284" s="4" t="s">
        <v>371</v>
      </c>
      <c r="W1284" s="4" t="s">
        <v>395</v>
      </c>
      <c r="X1284" s="4" t="s">
        <v>336</v>
      </c>
      <c r="Y1284" s="4" t="s">
        <v>396</v>
      </c>
      <c r="Z1284" s="4" t="s">
        <v>397</v>
      </c>
      <c r="AA1284" s="4" t="s">
        <v>398</v>
      </c>
      <c r="AB1284" s="4" t="s">
        <v>399</v>
      </c>
      <c r="AC1284" s="4" t="s">
        <v>386</v>
      </c>
      <c r="AD1284" s="4" t="s">
        <v>400</v>
      </c>
      <c r="AE1284" s="4" t="s">
        <v>401</v>
      </c>
      <c r="AF1284" s="4" t="s">
        <v>402</v>
      </c>
      <c r="AG1284" s="4" t="s">
        <v>403</v>
      </c>
      <c r="AH1284" s="4" t="s">
        <v>404</v>
      </c>
      <c r="AI1284" s="4" t="s">
        <v>405</v>
      </c>
      <c r="AJ1284" s="4" t="s">
        <v>385</v>
      </c>
      <c r="AK1284" s="4" t="s">
        <v>384</v>
      </c>
      <c r="AL1284" s="4" t="s">
        <v>387</v>
      </c>
      <c r="AM1284" s="4" t="s">
        <v>388</v>
      </c>
      <c r="AN1284" s="4" t="s">
        <v>389</v>
      </c>
      <c r="AO1284" s="4" t="s">
        <v>373</v>
      </c>
      <c r="AP1284" s="4" t="s">
        <v>390</v>
      </c>
      <c r="AQ1284" s="4" t="s">
        <v>406</v>
      </c>
      <c r="AR1284" s="4" t="s">
        <v>391</v>
      </c>
    </row>
    <row r="1285" spans="4:44" x14ac:dyDescent="0.25">
      <c r="D1285" s="39" t="s">
        <v>369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U1285" s="1">
        <v>81072</v>
      </c>
      <c r="V1285" s="1">
        <v>426792</v>
      </c>
      <c r="W1285" s="1" t="s">
        <v>2001</v>
      </c>
      <c r="X1285" s="1" t="s">
        <v>1993</v>
      </c>
      <c r="Y1285" s="1" t="s">
        <v>2002</v>
      </c>
      <c r="Z1285" s="1" t="s">
        <v>430</v>
      </c>
      <c r="AA1285" s="1" t="s">
        <v>430</v>
      </c>
      <c r="AB1285" s="1" t="s">
        <v>2003</v>
      </c>
      <c r="AC1285" s="55">
        <v>45159.503536192133</v>
      </c>
      <c r="AD1285" s="1">
        <v>33</v>
      </c>
      <c r="AE1285" s="1">
        <v>2</v>
      </c>
      <c r="AF1285" s="1">
        <v>186</v>
      </c>
      <c r="AG1285" s="1" t="s">
        <v>430</v>
      </c>
      <c r="AH1285" s="1" t="s">
        <v>430</v>
      </c>
      <c r="AI1285" s="1" t="s">
        <v>430</v>
      </c>
      <c r="AJ1285" s="1" t="s">
        <v>430</v>
      </c>
      <c r="AK1285" s="1" t="s">
        <v>430</v>
      </c>
      <c r="AL1285" s="1" t="s">
        <v>2004</v>
      </c>
      <c r="AM1285" s="55">
        <v>45159.503536192133</v>
      </c>
      <c r="AN1285" s="1" t="s">
        <v>407</v>
      </c>
      <c r="AO1285" s="1" t="s">
        <v>430</v>
      </c>
      <c r="AP1285" s="1" t="s">
        <v>430</v>
      </c>
      <c r="AQ1285" s="1">
        <v>0</v>
      </c>
      <c r="AR1285" s="1" t="s">
        <v>430</v>
      </c>
    </row>
    <row r="1286" spans="4:44" x14ac:dyDescent="0.25">
      <c r="D1286" s="39" t="s">
        <v>1330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U1286" s="1">
        <v>81073</v>
      </c>
      <c r="V1286" s="1">
        <v>426793</v>
      </c>
      <c r="W1286" s="1" t="s">
        <v>2005</v>
      </c>
      <c r="X1286" s="1" t="s">
        <v>1994</v>
      </c>
      <c r="Y1286" s="1" t="s">
        <v>2006</v>
      </c>
      <c r="Z1286" s="1" t="s">
        <v>430</v>
      </c>
      <c r="AA1286" s="1" t="s">
        <v>430</v>
      </c>
      <c r="AB1286" s="1" t="s">
        <v>2007</v>
      </c>
      <c r="AC1286" s="55">
        <v>45159.503538576391</v>
      </c>
      <c r="AD1286" s="1">
        <v>33</v>
      </c>
      <c r="AE1286" s="1">
        <v>2</v>
      </c>
      <c r="AF1286" s="1">
        <v>186</v>
      </c>
      <c r="AG1286" s="1" t="s">
        <v>430</v>
      </c>
      <c r="AH1286" s="1" t="s">
        <v>430</v>
      </c>
      <c r="AI1286" s="1" t="s">
        <v>430</v>
      </c>
      <c r="AJ1286" s="1" t="s">
        <v>430</v>
      </c>
      <c r="AK1286" s="1" t="s">
        <v>430</v>
      </c>
      <c r="AL1286" s="1" t="s">
        <v>2008</v>
      </c>
      <c r="AM1286" s="55">
        <v>45159.503538576391</v>
      </c>
      <c r="AN1286" s="1" t="s">
        <v>407</v>
      </c>
      <c r="AO1286" s="1" t="s">
        <v>430</v>
      </c>
      <c r="AP1286" s="1" t="s">
        <v>430</v>
      </c>
      <c r="AQ1286" s="1">
        <v>0</v>
      </c>
      <c r="AR1286" s="1" t="s">
        <v>430</v>
      </c>
    </row>
    <row r="1287" spans="4:44" x14ac:dyDescent="0.25">
      <c r="D1287" s="39" t="s">
        <v>2000</v>
      </c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</row>
    <row r="1288" spans="4:44" x14ac:dyDescent="0.25">
      <c r="D1288" s="39">
        <v>81073</v>
      </c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</row>
    <row r="1289" spans="4:44" x14ac:dyDescent="0.25">
      <c r="D1289" s="39" t="s">
        <v>259</v>
      </c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</row>
    <row r="1330" spans="4:18" x14ac:dyDescent="0.25">
      <c r="D1330" s="40" t="s">
        <v>331</v>
      </c>
      <c r="E1330" s="36"/>
      <c r="F1330" s="36"/>
      <c r="G1330" s="36"/>
      <c r="H1330" s="36"/>
      <c r="I1330" s="36"/>
      <c r="J1330" s="36"/>
      <c r="K1330" s="36"/>
      <c r="L1330" s="36"/>
      <c r="M1330" s="36"/>
      <c r="N1330" s="36"/>
      <c r="O1330" s="36"/>
      <c r="P1330" s="36"/>
      <c r="Q1330" s="36"/>
      <c r="R1330" s="36"/>
    </row>
    <row r="1331" spans="4:18" x14ac:dyDescent="0.25">
      <c r="D1331" s="40" t="s">
        <v>311</v>
      </c>
      <c r="E1331" s="36"/>
      <c r="F1331" s="36"/>
      <c r="G1331" s="36"/>
      <c r="H1331" s="36"/>
      <c r="I1331" s="36"/>
      <c r="J1331" s="36"/>
      <c r="K1331" s="36"/>
      <c r="L1331" s="36"/>
      <c r="M1331" s="36"/>
      <c r="N1331" s="36"/>
      <c r="O1331" s="36"/>
      <c r="P1331" s="36"/>
      <c r="Q1331" s="36"/>
      <c r="R1331" s="36"/>
    </row>
    <row r="1332" spans="4:18" x14ac:dyDescent="0.25">
      <c r="D1332" s="40"/>
      <c r="E1332" s="36"/>
      <c r="F1332" s="36"/>
      <c r="G1332" s="36"/>
      <c r="H1332" s="36"/>
      <c r="I1332" s="36"/>
      <c r="J1332" s="36"/>
      <c r="K1332" s="36"/>
      <c r="L1332" s="36"/>
      <c r="M1332" s="36"/>
      <c r="N1332" s="36"/>
      <c r="O1332" s="36"/>
      <c r="P1332" s="36"/>
      <c r="Q1332" s="36"/>
      <c r="R1332" s="36"/>
    </row>
    <row r="1333" spans="4:18" x14ac:dyDescent="0.25">
      <c r="D1333" s="40" t="s">
        <v>455</v>
      </c>
      <c r="E1333" s="36"/>
      <c r="F1333" s="36"/>
      <c r="G1333" s="36"/>
      <c r="H1333" s="36"/>
      <c r="I1333" s="36"/>
      <c r="J1333" s="36"/>
      <c r="K1333" s="36"/>
      <c r="L1333" s="36"/>
      <c r="M1333" s="36"/>
      <c r="N1333" s="36"/>
      <c r="O1333" s="36"/>
      <c r="P1333" s="36"/>
      <c r="Q1333" s="36"/>
      <c r="R1333" s="36"/>
    </row>
    <row r="1334" spans="4:18" x14ac:dyDescent="0.25">
      <c r="D1334" s="40" t="s">
        <v>672</v>
      </c>
      <c r="E1334" s="36"/>
      <c r="F1334" s="36"/>
      <c r="G1334" s="36"/>
      <c r="H1334" s="36"/>
      <c r="I1334" s="36"/>
      <c r="J1334" s="36"/>
      <c r="K1334" s="36"/>
      <c r="L1334" s="36"/>
      <c r="M1334" s="36"/>
      <c r="N1334" s="36"/>
      <c r="O1334" s="36"/>
      <c r="P1334" s="36"/>
      <c r="Q1334" s="36"/>
      <c r="R1334" s="36"/>
    </row>
    <row r="1335" spans="4:18" x14ac:dyDescent="0.25">
      <c r="D1335" s="40" t="s">
        <v>2000</v>
      </c>
      <c r="E1335" s="36"/>
      <c r="F1335" s="36"/>
      <c r="G1335" s="36"/>
      <c r="H1335" s="36"/>
      <c r="I1335" s="36"/>
      <c r="J1335" s="36"/>
      <c r="K1335" s="36"/>
      <c r="L1335" s="36"/>
      <c r="M1335" s="36"/>
      <c r="N1335" s="36"/>
      <c r="O1335" s="36"/>
      <c r="P1335" s="36"/>
      <c r="Q1335" s="36"/>
      <c r="R1335" s="36"/>
    </row>
    <row r="1336" spans="4:18" x14ac:dyDescent="0.25">
      <c r="D1336" s="40">
        <v>81073</v>
      </c>
      <c r="E1336" s="36"/>
      <c r="F1336" s="36"/>
      <c r="G1336" s="36"/>
      <c r="H1336" s="36"/>
      <c r="I1336" s="36"/>
      <c r="J1336" s="36"/>
      <c r="K1336" s="36"/>
      <c r="L1336" s="36"/>
      <c r="M1336" s="36"/>
      <c r="N1336" s="36"/>
      <c r="O1336" s="36"/>
      <c r="P1336" s="36"/>
      <c r="Q1336" s="36"/>
      <c r="R1336" s="36"/>
    </row>
    <row r="1337" spans="4:18" x14ac:dyDescent="0.25">
      <c r="D1337" s="40" t="s">
        <v>259</v>
      </c>
      <c r="E1337" s="36"/>
      <c r="F1337" s="36"/>
      <c r="G1337" s="36"/>
      <c r="H1337" s="36"/>
      <c r="I1337" s="36"/>
      <c r="J1337" s="36"/>
      <c r="K1337" s="36"/>
      <c r="L1337" s="36"/>
      <c r="M1337" s="36"/>
      <c r="N1337" s="36"/>
      <c r="O1337" s="36"/>
      <c r="P1337" s="36"/>
      <c r="Q1337" s="36"/>
      <c r="R1337" s="36"/>
    </row>
    <row r="1338" spans="4:18" x14ac:dyDescent="0.25">
      <c r="D1338" s="40"/>
      <c r="E1338" s="36"/>
      <c r="F1338" s="36"/>
      <c r="G1338" s="36"/>
      <c r="H1338" s="36"/>
      <c r="I1338" s="36"/>
      <c r="J1338" s="36"/>
      <c r="K1338" s="36"/>
      <c r="L1338" s="36"/>
      <c r="M1338" s="36"/>
      <c r="N1338" s="36"/>
      <c r="O1338" s="36"/>
      <c r="P1338" s="36"/>
      <c r="Q1338" s="36"/>
      <c r="R1338" s="36"/>
    </row>
    <row r="1339" spans="4:18" x14ac:dyDescent="0.25">
      <c r="D1339" s="40" t="s">
        <v>261</v>
      </c>
      <c r="E1339" s="36"/>
      <c r="F1339" s="36"/>
      <c r="G1339" s="36"/>
      <c r="H1339" s="36"/>
      <c r="I1339" s="36"/>
      <c r="J1339" s="36"/>
      <c r="K1339" s="36"/>
      <c r="L1339" s="36"/>
      <c r="M1339" s="36"/>
      <c r="N1339" s="36"/>
      <c r="O1339" s="36"/>
      <c r="P1339" s="36"/>
      <c r="Q1339" s="36"/>
      <c r="R1339" s="36"/>
    </row>
    <row r="1340" spans="4:18" x14ac:dyDescent="0.25">
      <c r="D1340" s="40" t="s">
        <v>262</v>
      </c>
      <c r="E1340" s="36"/>
      <c r="F1340" s="36"/>
      <c r="G1340" s="36"/>
      <c r="H1340" s="36"/>
      <c r="I1340" s="36"/>
      <c r="J1340" s="36"/>
      <c r="K1340" s="36"/>
      <c r="L1340" s="36"/>
      <c r="M1340" s="36"/>
      <c r="N1340" s="36"/>
      <c r="O1340" s="36"/>
      <c r="P1340" s="36"/>
      <c r="Q1340" s="36"/>
      <c r="R1340" s="36"/>
    </row>
    <row r="1341" spans="4:18" x14ac:dyDescent="0.25">
      <c r="D1341" s="40" t="s">
        <v>332</v>
      </c>
      <c r="E1341" s="36"/>
      <c r="F1341" s="36"/>
      <c r="G1341" s="36"/>
      <c r="H1341" s="36"/>
      <c r="I1341" s="36"/>
      <c r="J1341" s="36"/>
      <c r="K1341" s="36"/>
      <c r="L1341" s="36"/>
      <c r="M1341" s="36"/>
      <c r="N1341" s="36"/>
      <c r="O1341" s="36"/>
      <c r="P1341" s="36"/>
      <c r="Q1341" s="36"/>
      <c r="R1341" s="36"/>
    </row>
    <row r="1343" spans="4:18" x14ac:dyDescent="0.25">
      <c r="D1343" s="1" t="s">
        <v>1996</v>
      </c>
    </row>
    <row r="1358" spans="4:4" x14ac:dyDescent="0.25">
      <c r="D1358" s="1" t="s">
        <v>1996</v>
      </c>
    </row>
    <row r="1391" spans="2:4" x14ac:dyDescent="0.25">
      <c r="B1391" s="3">
        <v>0</v>
      </c>
      <c r="D1391" s="49" t="s">
        <v>2032</v>
      </c>
    </row>
    <row r="1392" spans="2:4" x14ac:dyDescent="0.25">
      <c r="D1392" s="42" t="s">
        <v>300</v>
      </c>
    </row>
    <row r="1394" spans="4:4" x14ac:dyDescent="0.25">
      <c r="D1394" s="1" t="s">
        <v>1991</v>
      </c>
    </row>
    <row r="1422" spans="2:4" x14ac:dyDescent="0.25">
      <c r="B1422" s="3">
        <v>0</v>
      </c>
      <c r="D1422" s="4" t="s">
        <v>1999</v>
      </c>
    </row>
    <row r="1423" spans="2:4" x14ac:dyDescent="0.25">
      <c r="D1423" s="42" t="s">
        <v>301</v>
      </c>
    </row>
    <row r="1425" spans="4:4" x14ac:dyDescent="0.25">
      <c r="D1425" s="1" t="s">
        <v>1997</v>
      </c>
    </row>
    <row r="1456" spans="4:4" x14ac:dyDescent="0.25">
      <c r="D1456" s="1" t="s">
        <v>2052</v>
      </c>
    </row>
    <row r="1515" spans="2:4" x14ac:dyDescent="0.25">
      <c r="B1515" s="3">
        <v>0</v>
      </c>
      <c r="D1515" s="49" t="s">
        <v>2042</v>
      </c>
    </row>
    <row r="1516" spans="2:4" x14ac:dyDescent="0.25">
      <c r="D1516" s="42" t="s">
        <v>300</v>
      </c>
    </row>
    <row r="1518" spans="2:4" x14ac:dyDescent="0.25">
      <c r="D1518" s="1" t="s">
        <v>2023</v>
      </c>
    </row>
    <row r="1546" spans="2:4" x14ac:dyDescent="0.25">
      <c r="B1546" s="3">
        <v>0</v>
      </c>
      <c r="D1546" s="4" t="s">
        <v>2035</v>
      </c>
    </row>
    <row r="1547" spans="2:4" x14ac:dyDescent="0.25">
      <c r="D1547" s="42" t="s">
        <v>300</v>
      </c>
    </row>
    <row r="1549" spans="2:4" x14ac:dyDescent="0.25">
      <c r="D1549" s="1" t="s">
        <v>36</v>
      </c>
    </row>
    <row r="1550" spans="2:4" x14ac:dyDescent="0.25">
      <c r="D1550" s="37" t="s">
        <v>2051</v>
      </c>
    </row>
    <row r="1552" spans="2:4" x14ac:dyDescent="0.25">
      <c r="D1552" s="1" t="s">
        <v>2033</v>
      </c>
    </row>
    <row r="1568" spans="4:4" x14ac:dyDescent="0.25">
      <c r="D1568" s="1" t="s">
        <v>2036</v>
      </c>
    </row>
    <row r="1569" spans="4:145" x14ac:dyDescent="0.25">
      <c r="D1569" s="1" t="s">
        <v>2037</v>
      </c>
    </row>
    <row r="1570" spans="4:145" x14ac:dyDescent="0.25">
      <c r="D1570" s="1" t="s">
        <v>2038</v>
      </c>
    </row>
    <row r="1571" spans="4:145" x14ac:dyDescent="0.25">
      <c r="D1571" s="1" t="s">
        <v>2047</v>
      </c>
    </row>
    <row r="1572" spans="4:145" x14ac:dyDescent="0.25">
      <c r="D1572" s="1" t="s">
        <v>2039</v>
      </c>
    </row>
    <row r="1573" spans="4:145" x14ac:dyDescent="0.25">
      <c r="D1573" s="1" t="s">
        <v>566</v>
      </c>
    </row>
    <row r="1574" spans="4:145" x14ac:dyDescent="0.25">
      <c r="D1574" s="1" t="s">
        <v>678</v>
      </c>
    </row>
    <row r="1575" spans="4:145" x14ac:dyDescent="0.25">
      <c r="D1575" s="1" t="s">
        <v>679</v>
      </c>
    </row>
    <row r="1576" spans="4:145" x14ac:dyDescent="0.25">
      <c r="D1576" s="1" t="s">
        <v>2040</v>
      </c>
    </row>
    <row r="1578" spans="4:145" x14ac:dyDescent="0.25">
      <c r="D1578" s="32" t="s">
        <v>331</v>
      </c>
      <c r="E1578" s="36"/>
      <c r="F1578" s="36"/>
      <c r="G1578" s="36"/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  <c r="AE1578" s="36"/>
      <c r="AF1578" s="36"/>
      <c r="AG1578" s="36"/>
      <c r="AH1578" s="36"/>
      <c r="AI1578" s="36"/>
      <c r="AJ1578" s="36"/>
      <c r="AK1578" s="36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6"/>
      <c r="BB1578" s="36"/>
      <c r="BC1578" s="36"/>
      <c r="BD1578" s="36"/>
      <c r="BE1578" s="36"/>
      <c r="BF1578" s="36"/>
      <c r="BG1578" s="36"/>
      <c r="BH1578" s="36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  <c r="BT1578" s="36"/>
      <c r="BU1578" s="36"/>
      <c r="BV1578" s="36"/>
      <c r="BW1578" s="36"/>
      <c r="BX1578" s="36"/>
      <c r="BY1578" s="36"/>
      <c r="BZ1578" s="36"/>
      <c r="CA1578" s="36"/>
      <c r="CB1578" s="36"/>
      <c r="CC1578" s="36"/>
      <c r="CD1578" s="36"/>
      <c r="CE1578" s="36"/>
      <c r="CF1578" s="36"/>
      <c r="CG1578" s="36"/>
      <c r="CH1578" s="36"/>
      <c r="CI1578" s="36"/>
      <c r="CJ1578" s="36"/>
      <c r="CK1578" s="36"/>
      <c r="CL1578" s="36"/>
      <c r="CM1578" s="36"/>
      <c r="CN1578" s="36"/>
      <c r="CO1578" s="36"/>
      <c r="CP1578" s="36"/>
      <c r="CQ1578" s="36"/>
      <c r="CR1578" s="36"/>
      <c r="CS1578" s="36"/>
      <c r="CT1578" s="36"/>
      <c r="CU1578" s="36"/>
      <c r="CV1578" s="36"/>
      <c r="CW1578" s="36"/>
      <c r="CX1578" s="36"/>
      <c r="CY1578" s="36"/>
      <c r="CZ1578" s="36"/>
      <c r="DA1578" s="36"/>
      <c r="DB1578" s="36"/>
      <c r="DC1578" s="36"/>
      <c r="DD1578" s="36"/>
      <c r="DE1578" s="36"/>
      <c r="DF1578" s="36"/>
      <c r="DG1578" s="36"/>
      <c r="DH1578" s="36"/>
      <c r="DI1578" s="36"/>
      <c r="DJ1578" s="36"/>
      <c r="DK1578" s="36"/>
      <c r="DL1578" s="36"/>
      <c r="DM1578" s="36"/>
      <c r="DN1578" s="36"/>
      <c r="DO1578" s="36"/>
      <c r="DP1578" s="36"/>
      <c r="DQ1578" s="36"/>
      <c r="DR1578" s="36"/>
      <c r="DS1578" s="36"/>
      <c r="DT1578" s="36"/>
      <c r="DU1578" s="36"/>
      <c r="DV1578" s="36"/>
      <c r="DW1578" s="36"/>
      <c r="DX1578" s="36"/>
      <c r="DY1578" s="36"/>
      <c r="DZ1578" s="36"/>
      <c r="EA1578" s="36"/>
      <c r="EB1578" s="36"/>
      <c r="EC1578" s="36"/>
      <c r="ED1578" s="36"/>
      <c r="EE1578" s="36"/>
      <c r="EF1578" s="36"/>
      <c r="EG1578" s="36"/>
      <c r="EH1578" s="36"/>
      <c r="EI1578" s="36"/>
      <c r="EJ1578" s="36"/>
      <c r="EK1578" s="36"/>
      <c r="EL1578" s="36"/>
      <c r="EM1578" s="36"/>
      <c r="EN1578" s="36"/>
      <c r="EO1578" s="36"/>
    </row>
    <row r="1579" spans="4:145" x14ac:dyDescent="0.25">
      <c r="D1579" s="40" t="s">
        <v>311</v>
      </c>
      <c r="E1579" s="36"/>
      <c r="F1579" s="36"/>
      <c r="G1579" s="36"/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  <c r="AE1579" s="36"/>
      <c r="AF1579" s="36"/>
      <c r="AG1579" s="36"/>
      <c r="AH1579" s="36"/>
      <c r="AI1579" s="36"/>
      <c r="AJ1579" s="36"/>
      <c r="AK1579" s="36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6"/>
      <c r="BB1579" s="36"/>
      <c r="BC1579" s="36"/>
      <c r="BD1579" s="36"/>
      <c r="BE1579" s="36"/>
      <c r="BF1579" s="36"/>
      <c r="BG1579" s="36"/>
      <c r="BH1579" s="36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  <c r="BT1579" s="36"/>
      <c r="BU1579" s="36"/>
      <c r="BV1579" s="36"/>
      <c r="BW1579" s="36"/>
      <c r="BX1579" s="36"/>
      <c r="BY1579" s="36"/>
      <c r="BZ1579" s="36"/>
      <c r="CA1579" s="36"/>
      <c r="CB1579" s="36"/>
      <c r="CC1579" s="36"/>
      <c r="CD1579" s="36"/>
      <c r="CE1579" s="36"/>
      <c r="CF1579" s="36"/>
      <c r="CG1579" s="36"/>
      <c r="CH1579" s="36"/>
      <c r="CI1579" s="36"/>
      <c r="CJ1579" s="36"/>
      <c r="CK1579" s="36"/>
      <c r="CL1579" s="36"/>
      <c r="CM1579" s="36"/>
      <c r="CN1579" s="36"/>
      <c r="CO1579" s="36"/>
      <c r="CP1579" s="36"/>
      <c r="CQ1579" s="36"/>
      <c r="CR1579" s="36"/>
      <c r="CS1579" s="36"/>
      <c r="CT1579" s="36"/>
      <c r="CU1579" s="36"/>
      <c r="CV1579" s="36"/>
      <c r="CW1579" s="36"/>
      <c r="CX1579" s="36"/>
      <c r="CY1579" s="36"/>
      <c r="CZ1579" s="36"/>
      <c r="DA1579" s="36"/>
      <c r="DB1579" s="36"/>
      <c r="DC1579" s="36"/>
      <c r="DD1579" s="36"/>
      <c r="DE1579" s="36"/>
      <c r="DF1579" s="36"/>
      <c r="DG1579" s="36"/>
      <c r="DH1579" s="36"/>
      <c r="DI1579" s="36"/>
      <c r="DJ1579" s="36"/>
      <c r="DK1579" s="36"/>
      <c r="DL1579" s="36"/>
      <c r="DM1579" s="36"/>
      <c r="DN1579" s="36"/>
      <c r="DO1579" s="36"/>
      <c r="DP1579" s="36"/>
      <c r="DQ1579" s="36"/>
      <c r="DR1579" s="36"/>
      <c r="DS1579" s="36"/>
      <c r="DT1579" s="36"/>
      <c r="DU1579" s="36"/>
      <c r="DV1579" s="36"/>
      <c r="DW1579" s="36"/>
      <c r="DX1579" s="36"/>
      <c r="DY1579" s="36"/>
      <c r="DZ1579" s="36"/>
      <c r="EA1579" s="36"/>
      <c r="EB1579" s="36"/>
      <c r="EC1579" s="36"/>
      <c r="ED1579" s="36"/>
      <c r="EE1579" s="36"/>
      <c r="EF1579" s="36"/>
      <c r="EG1579" s="36"/>
      <c r="EH1579" s="36"/>
      <c r="EI1579" s="36"/>
      <c r="EJ1579" s="36"/>
      <c r="EK1579" s="36"/>
      <c r="EL1579" s="36"/>
      <c r="EM1579" s="36"/>
      <c r="EN1579" s="36"/>
      <c r="EO1579" s="36"/>
    </row>
    <row r="1580" spans="4:145" x14ac:dyDescent="0.25">
      <c r="D1580" s="40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6"/>
      <c r="EB1580" s="36"/>
      <c r="EC1580" s="36"/>
      <c r="ED1580" s="36"/>
      <c r="EE1580" s="36"/>
      <c r="EF1580" s="36"/>
      <c r="EG1580" s="36"/>
      <c r="EH1580" s="36"/>
      <c r="EI1580" s="36"/>
      <c r="EJ1580" s="36"/>
      <c r="EK1580" s="36"/>
      <c r="EL1580" s="36"/>
      <c r="EM1580" s="36"/>
      <c r="EN1580" s="36"/>
      <c r="EO1580" s="36"/>
    </row>
    <row r="1581" spans="4:145" x14ac:dyDescent="0.25">
      <c r="D1581" s="40" t="s">
        <v>528</v>
      </c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6"/>
      <c r="EB1581" s="36"/>
      <c r="EC1581" s="36"/>
      <c r="ED1581" s="36"/>
      <c r="EE1581" s="36"/>
      <c r="EF1581" s="36"/>
      <c r="EG1581" s="36"/>
      <c r="EH1581" s="36"/>
      <c r="EI1581" s="36"/>
      <c r="EJ1581" s="36"/>
      <c r="EK1581" s="36"/>
      <c r="EL1581" s="36"/>
      <c r="EM1581" s="36"/>
      <c r="EN1581" s="36"/>
      <c r="EO1581" s="36"/>
    </row>
    <row r="1582" spans="4:145" x14ac:dyDescent="0.25">
      <c r="D1582" s="40" t="s">
        <v>2046</v>
      </c>
      <c r="E1582" s="36"/>
      <c r="F1582" s="36"/>
      <c r="G1582" s="36"/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  <c r="AE1582" s="36"/>
      <c r="AF1582" s="36"/>
      <c r="AG1582" s="36"/>
      <c r="AH1582" s="36"/>
      <c r="AI1582" s="36"/>
      <c r="AJ1582" s="36"/>
      <c r="AK1582" s="36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6"/>
      <c r="BB1582" s="36"/>
      <c r="BC1582" s="36"/>
      <c r="BD1582" s="36"/>
      <c r="BE1582" s="36"/>
      <c r="BF1582" s="36"/>
      <c r="BG1582" s="36"/>
      <c r="BH1582" s="36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  <c r="BT1582" s="36"/>
      <c r="BU1582" s="36"/>
      <c r="BV1582" s="36"/>
      <c r="BW1582" s="36"/>
      <c r="BX1582" s="36"/>
      <c r="BY1582" s="36"/>
      <c r="BZ1582" s="36"/>
      <c r="CA1582" s="36"/>
      <c r="CB1582" s="36"/>
      <c r="CC1582" s="36"/>
      <c r="CD1582" s="36"/>
      <c r="CE1582" s="36"/>
      <c r="CF1582" s="36"/>
      <c r="CG1582" s="36"/>
      <c r="CH1582" s="36"/>
      <c r="CI1582" s="36"/>
      <c r="CJ1582" s="36"/>
      <c r="CK1582" s="36"/>
      <c r="CL1582" s="36"/>
      <c r="CM1582" s="36"/>
      <c r="CN1582" s="36"/>
      <c r="CO1582" s="36"/>
      <c r="CP1582" s="36"/>
      <c r="CQ1582" s="36"/>
      <c r="CR1582" s="36"/>
      <c r="CS1582" s="36"/>
      <c r="CT1582" s="36"/>
      <c r="CU1582" s="36"/>
      <c r="CV1582" s="36"/>
      <c r="CW1582" s="36"/>
      <c r="CX1582" s="36"/>
      <c r="CY1582" s="36"/>
      <c r="CZ1582" s="36"/>
      <c r="DA1582" s="36"/>
      <c r="DB1582" s="36"/>
      <c r="DC1582" s="36"/>
      <c r="DD1582" s="36"/>
      <c r="DE1582" s="36"/>
      <c r="DF1582" s="36"/>
      <c r="DG1582" s="36"/>
      <c r="DH1582" s="36"/>
      <c r="DI1582" s="36"/>
      <c r="DJ1582" s="36"/>
      <c r="DK1582" s="36"/>
      <c r="DL1582" s="36"/>
      <c r="DM1582" s="36"/>
      <c r="DN1582" s="36"/>
      <c r="DO1582" s="36"/>
      <c r="DP1582" s="36"/>
      <c r="DQ1582" s="36"/>
      <c r="DR1582" s="36"/>
      <c r="DS1582" s="36"/>
      <c r="DT1582" s="36"/>
      <c r="DU1582" s="36"/>
      <c r="DV1582" s="36"/>
      <c r="DW1582" s="36"/>
      <c r="DX1582" s="36"/>
      <c r="DY1582" s="36"/>
      <c r="DZ1582" s="36"/>
      <c r="EA1582" s="36"/>
      <c r="EB1582" s="36"/>
      <c r="EC1582" s="36"/>
      <c r="ED1582" s="36"/>
      <c r="EE1582" s="36"/>
      <c r="EF1582" s="36"/>
      <c r="EG1582" s="36"/>
      <c r="EH1582" s="36"/>
      <c r="EI1582" s="36"/>
      <c r="EJ1582" s="36"/>
      <c r="EK1582" s="36"/>
      <c r="EL1582" s="36"/>
      <c r="EM1582" s="36"/>
      <c r="EN1582" s="36"/>
      <c r="EO1582" s="36"/>
    </row>
    <row r="1583" spans="4:145" x14ac:dyDescent="0.25">
      <c r="D1583" s="40"/>
      <c r="E1583" s="36"/>
      <c r="F1583" s="36"/>
      <c r="G1583" s="36"/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  <c r="AE1583" s="36"/>
      <c r="AF1583" s="36"/>
      <c r="AG1583" s="36"/>
      <c r="AH1583" s="36"/>
      <c r="AI1583" s="36"/>
      <c r="AJ1583" s="36"/>
      <c r="AK1583" s="36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6"/>
      <c r="BB1583" s="36"/>
      <c r="BC1583" s="36"/>
      <c r="BD1583" s="36"/>
      <c r="BE1583" s="36"/>
      <c r="BF1583" s="36"/>
      <c r="BG1583" s="36"/>
      <c r="BH1583" s="36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  <c r="BT1583" s="36"/>
      <c r="BU1583" s="36"/>
      <c r="BV1583" s="36"/>
      <c r="BW1583" s="36"/>
      <c r="BX1583" s="36"/>
      <c r="BY1583" s="36"/>
      <c r="BZ1583" s="36"/>
      <c r="CA1583" s="36"/>
      <c r="CB1583" s="36"/>
      <c r="CC1583" s="36"/>
      <c r="CD1583" s="36"/>
      <c r="CE1583" s="36"/>
      <c r="CF1583" s="36"/>
      <c r="CG1583" s="36"/>
      <c r="CH1583" s="36"/>
      <c r="CI1583" s="36"/>
      <c r="CJ1583" s="36"/>
      <c r="CK1583" s="36"/>
      <c r="CL1583" s="36"/>
      <c r="CM1583" s="36"/>
      <c r="CN1583" s="36"/>
      <c r="CO1583" s="36"/>
      <c r="CP1583" s="36"/>
      <c r="CQ1583" s="36"/>
      <c r="CR1583" s="36"/>
      <c r="CS1583" s="36"/>
      <c r="CT1583" s="36"/>
      <c r="CU1583" s="36"/>
      <c r="CV1583" s="36"/>
      <c r="CW1583" s="36"/>
      <c r="CX1583" s="36"/>
      <c r="CY1583" s="36"/>
      <c r="CZ1583" s="36"/>
      <c r="DA1583" s="36"/>
      <c r="DB1583" s="36"/>
      <c r="DC1583" s="36"/>
      <c r="DD1583" s="36"/>
      <c r="DE1583" s="36"/>
      <c r="DF1583" s="36"/>
      <c r="DG1583" s="36"/>
      <c r="DH1583" s="36"/>
      <c r="DI1583" s="36"/>
      <c r="DJ1583" s="36"/>
      <c r="DK1583" s="36"/>
      <c r="DL1583" s="36"/>
      <c r="DM1583" s="36"/>
      <c r="DN1583" s="36"/>
      <c r="DO1583" s="36"/>
      <c r="DP1583" s="36"/>
      <c r="DQ1583" s="36"/>
      <c r="DR1583" s="36"/>
      <c r="DS1583" s="36"/>
      <c r="DT1583" s="36"/>
      <c r="DU1583" s="36"/>
      <c r="DV1583" s="36"/>
      <c r="DW1583" s="36"/>
      <c r="DX1583" s="36"/>
      <c r="DY1583" s="36"/>
      <c r="DZ1583" s="36"/>
      <c r="EA1583" s="36"/>
      <c r="EB1583" s="36"/>
      <c r="EC1583" s="36"/>
      <c r="ED1583" s="36"/>
      <c r="EE1583" s="36"/>
      <c r="EF1583" s="36"/>
      <c r="EG1583" s="36"/>
      <c r="EH1583" s="36"/>
      <c r="EI1583" s="36"/>
      <c r="EJ1583" s="36"/>
      <c r="EK1583" s="36"/>
      <c r="EL1583" s="36"/>
      <c r="EM1583" s="36"/>
      <c r="EN1583" s="36"/>
      <c r="EO1583" s="36"/>
    </row>
    <row r="1584" spans="4:145" x14ac:dyDescent="0.25">
      <c r="D1584" s="40" t="s">
        <v>557</v>
      </c>
      <c r="E1584" s="36"/>
      <c r="F1584" s="36"/>
      <c r="G1584" s="36"/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  <c r="AE1584" s="36"/>
      <c r="AF1584" s="36"/>
      <c r="AG1584" s="36"/>
      <c r="AH1584" s="36"/>
      <c r="AI1584" s="36"/>
      <c r="AJ1584" s="36"/>
      <c r="AK1584" s="36"/>
      <c r="AL1584" s="36"/>
      <c r="AM1584" s="36"/>
      <c r="AN1584" s="36"/>
      <c r="AO1584" s="36"/>
      <c r="AP1584" s="36"/>
      <c r="AQ1584" s="36"/>
      <c r="AR1584" s="36"/>
      <c r="AS1584" s="36"/>
      <c r="AT1584" s="36"/>
      <c r="AU1584" s="36"/>
      <c r="AV1584" s="36"/>
      <c r="AW1584" s="36"/>
      <c r="AX1584" s="36"/>
      <c r="AY1584" s="36"/>
      <c r="AZ1584" s="36"/>
      <c r="BA1584" s="36"/>
      <c r="BB1584" s="36"/>
      <c r="BC1584" s="36"/>
      <c r="BD1584" s="36"/>
      <c r="BE1584" s="36"/>
      <c r="BF1584" s="36"/>
      <c r="BG1584" s="36"/>
      <c r="BH1584" s="36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  <c r="BT1584" s="36"/>
      <c r="BU1584" s="36"/>
      <c r="BV1584" s="36"/>
      <c r="BW1584" s="36"/>
      <c r="BX1584" s="36"/>
      <c r="BY1584" s="36"/>
      <c r="BZ1584" s="36"/>
      <c r="CA1584" s="36"/>
      <c r="CB1584" s="36"/>
      <c r="CC1584" s="36"/>
      <c r="CD1584" s="36"/>
      <c r="CE1584" s="36"/>
      <c r="CF1584" s="36"/>
      <c r="CG1584" s="36"/>
      <c r="CH1584" s="36"/>
      <c r="CI1584" s="36"/>
      <c r="CJ1584" s="36"/>
      <c r="CK1584" s="36"/>
      <c r="CL1584" s="36"/>
      <c r="CM1584" s="36"/>
      <c r="CN1584" s="36"/>
      <c r="CO1584" s="36"/>
      <c r="CP1584" s="36"/>
      <c r="CQ1584" s="36"/>
      <c r="CR1584" s="36"/>
      <c r="CS1584" s="36"/>
      <c r="CT1584" s="36"/>
      <c r="CU1584" s="36"/>
      <c r="CV1584" s="36"/>
      <c r="CW1584" s="36"/>
      <c r="CX1584" s="36"/>
      <c r="CY1584" s="36"/>
      <c r="CZ1584" s="36"/>
      <c r="DA1584" s="36"/>
      <c r="DB1584" s="36"/>
      <c r="DC1584" s="36"/>
      <c r="DD1584" s="36"/>
      <c r="DE1584" s="36"/>
      <c r="DF1584" s="36"/>
      <c r="DG1584" s="36"/>
      <c r="DH1584" s="36"/>
      <c r="DI1584" s="36"/>
      <c r="DJ1584" s="36"/>
      <c r="DK1584" s="36"/>
      <c r="DL1584" s="36"/>
      <c r="DM1584" s="36"/>
      <c r="DN1584" s="36"/>
      <c r="DO1584" s="36"/>
      <c r="DP1584" s="36"/>
      <c r="DQ1584" s="36"/>
      <c r="DR1584" s="36"/>
      <c r="DS1584" s="36"/>
      <c r="DT1584" s="36"/>
      <c r="DU1584" s="36"/>
      <c r="DV1584" s="36"/>
      <c r="DW1584" s="36"/>
      <c r="DX1584" s="36"/>
      <c r="DY1584" s="36"/>
      <c r="DZ1584" s="36"/>
      <c r="EA1584" s="36"/>
      <c r="EB1584" s="36"/>
      <c r="EC1584" s="36"/>
      <c r="ED1584" s="36"/>
      <c r="EE1584" s="36"/>
      <c r="EF1584" s="36"/>
      <c r="EG1584" s="36"/>
      <c r="EH1584" s="36"/>
      <c r="EI1584" s="36"/>
      <c r="EJ1584" s="36"/>
      <c r="EK1584" s="36"/>
      <c r="EL1584" s="36"/>
      <c r="EM1584" s="36"/>
      <c r="EN1584" s="36"/>
      <c r="EO1584" s="36"/>
    </row>
    <row r="1585" spans="4:145" x14ac:dyDescent="0.25">
      <c r="D1585" s="40" t="s">
        <v>2048</v>
      </c>
      <c r="E1585" s="36"/>
      <c r="F1585" s="36"/>
      <c r="G1585" s="36"/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  <c r="AE1585" s="36"/>
      <c r="AF1585" s="36"/>
      <c r="AG1585" s="36"/>
      <c r="AH1585" s="36"/>
      <c r="AI1585" s="36"/>
      <c r="AJ1585" s="36"/>
      <c r="AK1585" s="36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6"/>
      <c r="BB1585" s="36"/>
      <c r="BC1585" s="36"/>
      <c r="BD1585" s="36"/>
      <c r="BE1585" s="36"/>
      <c r="BF1585" s="36"/>
      <c r="BG1585" s="36"/>
      <c r="BH1585" s="36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  <c r="BT1585" s="36"/>
      <c r="BU1585" s="36"/>
      <c r="BV1585" s="36"/>
      <c r="BW1585" s="36"/>
      <c r="BX1585" s="36"/>
      <c r="BY1585" s="36"/>
      <c r="BZ1585" s="36"/>
      <c r="CA1585" s="36"/>
      <c r="CB1585" s="36"/>
      <c r="CC1585" s="36"/>
      <c r="CD1585" s="36"/>
      <c r="CE1585" s="36"/>
      <c r="CF1585" s="36"/>
      <c r="CG1585" s="36"/>
      <c r="CH1585" s="36"/>
      <c r="CI1585" s="36"/>
      <c r="CJ1585" s="36"/>
      <c r="CK1585" s="36"/>
      <c r="CL1585" s="36"/>
      <c r="CM1585" s="36"/>
      <c r="CN1585" s="36"/>
      <c r="CO1585" s="36"/>
      <c r="CP1585" s="36"/>
      <c r="CQ1585" s="36"/>
      <c r="CR1585" s="36"/>
      <c r="CS1585" s="36"/>
      <c r="CT1585" s="36"/>
      <c r="CU1585" s="36"/>
      <c r="CV1585" s="36"/>
      <c r="CW1585" s="36"/>
      <c r="CX1585" s="36"/>
      <c r="CY1585" s="36"/>
      <c r="CZ1585" s="36"/>
      <c r="DA1585" s="36"/>
      <c r="DB1585" s="36"/>
      <c r="DC1585" s="36"/>
      <c r="DD1585" s="36"/>
      <c r="DE1585" s="36"/>
      <c r="DF1585" s="36"/>
      <c r="DG1585" s="36"/>
      <c r="DH1585" s="36"/>
      <c r="DI1585" s="36"/>
      <c r="DJ1585" s="36"/>
      <c r="DK1585" s="36"/>
      <c r="DL1585" s="36"/>
      <c r="DM1585" s="36"/>
      <c r="DN1585" s="36"/>
      <c r="DO1585" s="36"/>
      <c r="DP1585" s="36"/>
      <c r="DQ1585" s="36"/>
      <c r="DR1585" s="36"/>
      <c r="DS1585" s="36"/>
      <c r="DT1585" s="36"/>
      <c r="DU1585" s="36"/>
      <c r="DV1585" s="36"/>
      <c r="DW1585" s="36"/>
      <c r="DX1585" s="36"/>
      <c r="DY1585" s="36"/>
      <c r="DZ1585" s="36"/>
      <c r="EA1585" s="36"/>
      <c r="EB1585" s="36"/>
      <c r="EC1585" s="36"/>
      <c r="ED1585" s="36"/>
      <c r="EE1585" s="36"/>
      <c r="EF1585" s="36"/>
      <c r="EG1585" s="36"/>
      <c r="EH1585" s="36"/>
      <c r="EI1585" s="36"/>
      <c r="EJ1585" s="36"/>
      <c r="EK1585" s="36"/>
      <c r="EL1585" s="36"/>
      <c r="EM1585" s="36"/>
      <c r="EN1585" s="36"/>
      <c r="EO1585" s="36"/>
    </row>
    <row r="1586" spans="4:145" x14ac:dyDescent="0.25">
      <c r="D1586" s="40"/>
      <c r="E1586" s="36"/>
      <c r="F1586" s="36"/>
      <c r="G1586" s="36"/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6"/>
      <c r="AH1586" s="36"/>
      <c r="AI1586" s="36"/>
      <c r="AJ1586" s="36"/>
      <c r="AK1586" s="36"/>
      <c r="AL1586" s="36"/>
      <c r="AM1586" s="36"/>
      <c r="AN1586" s="36"/>
      <c r="AO1586" s="36"/>
      <c r="AP1586" s="36"/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6"/>
      <c r="BB1586" s="36"/>
      <c r="BC1586" s="36"/>
      <c r="BD1586" s="36"/>
      <c r="BE1586" s="36"/>
      <c r="BF1586" s="36"/>
      <c r="BG1586" s="36"/>
      <c r="BH1586" s="36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  <c r="BT1586" s="36"/>
      <c r="BU1586" s="36"/>
      <c r="BV1586" s="36"/>
      <c r="BW1586" s="36"/>
      <c r="BX1586" s="36"/>
      <c r="BY1586" s="36"/>
      <c r="BZ1586" s="36"/>
      <c r="CA1586" s="36"/>
      <c r="CB1586" s="36"/>
      <c r="CC1586" s="36"/>
      <c r="CD1586" s="36"/>
      <c r="CE1586" s="36"/>
      <c r="CF1586" s="36"/>
      <c r="CG1586" s="36"/>
      <c r="CH1586" s="36"/>
      <c r="CI1586" s="36"/>
      <c r="CJ1586" s="36"/>
      <c r="CK1586" s="36"/>
      <c r="CL1586" s="36"/>
      <c r="CM1586" s="36"/>
      <c r="CN1586" s="36"/>
      <c r="CO1586" s="36"/>
      <c r="CP1586" s="36"/>
      <c r="CQ1586" s="36"/>
      <c r="CR1586" s="36"/>
      <c r="CS1586" s="36"/>
      <c r="CT1586" s="36"/>
      <c r="CU1586" s="36"/>
      <c r="CV1586" s="36"/>
      <c r="CW1586" s="36"/>
      <c r="CX1586" s="36"/>
      <c r="CY1586" s="36"/>
      <c r="CZ1586" s="36"/>
      <c r="DA1586" s="36"/>
      <c r="DB1586" s="36"/>
      <c r="DC1586" s="36"/>
      <c r="DD1586" s="36"/>
      <c r="DE1586" s="36"/>
      <c r="DF1586" s="36"/>
      <c r="DG1586" s="36"/>
      <c r="DH1586" s="36"/>
      <c r="DI1586" s="36"/>
      <c r="DJ1586" s="36"/>
      <c r="DK1586" s="36"/>
      <c r="DL1586" s="36"/>
      <c r="DM1586" s="36"/>
      <c r="DN1586" s="36"/>
      <c r="DO1586" s="36"/>
      <c r="DP1586" s="36"/>
      <c r="DQ1586" s="36"/>
      <c r="DR1586" s="36"/>
      <c r="DS1586" s="36"/>
      <c r="DT1586" s="36"/>
      <c r="DU1586" s="36"/>
      <c r="DV1586" s="36"/>
      <c r="DW1586" s="36"/>
      <c r="DX1586" s="36"/>
      <c r="DY1586" s="36"/>
      <c r="DZ1586" s="36"/>
      <c r="EA1586" s="36"/>
      <c r="EB1586" s="36"/>
      <c r="EC1586" s="36"/>
      <c r="ED1586" s="36"/>
      <c r="EE1586" s="36"/>
      <c r="EF1586" s="36"/>
      <c r="EG1586" s="36"/>
      <c r="EH1586" s="36"/>
      <c r="EI1586" s="36"/>
      <c r="EJ1586" s="36"/>
      <c r="EK1586" s="36"/>
      <c r="EL1586" s="36"/>
      <c r="EM1586" s="36"/>
      <c r="EN1586" s="36"/>
      <c r="EO1586" s="36"/>
    </row>
    <row r="1587" spans="4:145" x14ac:dyDescent="0.25">
      <c r="D1587" s="40" t="s">
        <v>529</v>
      </c>
      <c r="E1587" s="36"/>
      <c r="F1587" s="36"/>
      <c r="G1587" s="36"/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  <c r="AE1587" s="36"/>
      <c r="AF1587" s="36"/>
      <c r="AG1587" s="36"/>
      <c r="AH1587" s="36"/>
      <c r="AI1587" s="36"/>
      <c r="AJ1587" s="36"/>
      <c r="AK1587" s="36"/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6"/>
      <c r="BB1587" s="36"/>
      <c r="BC1587" s="36"/>
      <c r="BD1587" s="36"/>
      <c r="BE1587" s="36"/>
      <c r="BF1587" s="36"/>
      <c r="BG1587" s="36"/>
      <c r="BH1587" s="36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  <c r="BT1587" s="36"/>
      <c r="BU1587" s="36"/>
      <c r="BV1587" s="36"/>
      <c r="BW1587" s="36"/>
      <c r="BX1587" s="36"/>
      <c r="BY1587" s="36"/>
      <c r="BZ1587" s="36"/>
      <c r="CA1587" s="36"/>
      <c r="CB1587" s="36"/>
      <c r="CC1587" s="36"/>
      <c r="CD1587" s="36"/>
      <c r="CE1587" s="36"/>
      <c r="CF1587" s="36"/>
      <c r="CG1587" s="36"/>
      <c r="CH1587" s="36"/>
      <c r="CI1587" s="36"/>
      <c r="CJ1587" s="36"/>
      <c r="CK1587" s="36"/>
      <c r="CL1587" s="36"/>
      <c r="CM1587" s="36"/>
      <c r="CN1587" s="36"/>
      <c r="CO1587" s="36"/>
      <c r="CP1587" s="36"/>
      <c r="CQ1587" s="36"/>
      <c r="CR1587" s="36"/>
      <c r="CS1587" s="36"/>
      <c r="CT1587" s="36"/>
      <c r="CU1587" s="36"/>
      <c r="CV1587" s="36"/>
      <c r="CW1587" s="36"/>
      <c r="CX1587" s="36"/>
      <c r="CY1587" s="36"/>
      <c r="CZ1587" s="36"/>
      <c r="DA1587" s="36"/>
      <c r="DB1587" s="36"/>
      <c r="DC1587" s="36"/>
      <c r="DD1587" s="36"/>
      <c r="DE1587" s="36"/>
      <c r="DF1587" s="36"/>
      <c r="DG1587" s="36"/>
      <c r="DH1587" s="36"/>
      <c r="DI1587" s="36"/>
      <c r="DJ1587" s="36"/>
      <c r="DK1587" s="36"/>
      <c r="DL1587" s="36"/>
      <c r="DM1587" s="36"/>
      <c r="DN1587" s="36"/>
      <c r="DO1587" s="36"/>
      <c r="DP1587" s="36"/>
      <c r="DQ1587" s="36"/>
      <c r="DR1587" s="36"/>
      <c r="DS1587" s="36"/>
      <c r="DT1587" s="36"/>
      <c r="DU1587" s="36"/>
      <c r="DV1587" s="36"/>
      <c r="DW1587" s="36"/>
      <c r="DX1587" s="36"/>
      <c r="DY1587" s="36"/>
      <c r="DZ1587" s="36"/>
      <c r="EA1587" s="36"/>
      <c r="EB1587" s="36"/>
      <c r="EC1587" s="36"/>
      <c r="ED1587" s="36"/>
      <c r="EE1587" s="36"/>
      <c r="EF1587" s="36"/>
      <c r="EG1587" s="36"/>
      <c r="EH1587" s="36"/>
      <c r="EI1587" s="36"/>
      <c r="EJ1587" s="36"/>
      <c r="EK1587" s="36"/>
      <c r="EL1587" s="36"/>
      <c r="EM1587" s="36"/>
      <c r="EN1587" s="36"/>
      <c r="EO1587" s="36"/>
    </row>
    <row r="1588" spans="4:145" x14ac:dyDescent="0.25">
      <c r="D1588" s="40" t="s">
        <v>2050</v>
      </c>
      <c r="E1588" s="36"/>
      <c r="F1588" s="36"/>
      <c r="G1588" s="36"/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  <c r="AE1588" s="36"/>
      <c r="AF1588" s="36"/>
      <c r="AG1588" s="36"/>
      <c r="AH1588" s="36"/>
      <c r="AI1588" s="36"/>
      <c r="AJ1588" s="36"/>
      <c r="AK1588" s="36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6"/>
      <c r="BB1588" s="36"/>
      <c r="BC1588" s="36"/>
      <c r="BD1588" s="36"/>
      <c r="BE1588" s="36"/>
      <c r="BF1588" s="36"/>
      <c r="BG1588" s="36"/>
      <c r="BH1588" s="36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  <c r="BT1588" s="36"/>
      <c r="BU1588" s="36"/>
      <c r="BV1588" s="36"/>
      <c r="BW1588" s="36"/>
      <c r="BX1588" s="36"/>
      <c r="BY1588" s="36"/>
      <c r="BZ1588" s="36"/>
      <c r="CA1588" s="36"/>
      <c r="CB1588" s="36"/>
      <c r="CC1588" s="36"/>
      <c r="CD1588" s="36"/>
      <c r="CE1588" s="36"/>
      <c r="CF1588" s="36"/>
      <c r="CG1588" s="36"/>
      <c r="CH1588" s="36"/>
      <c r="CI1588" s="36"/>
      <c r="CJ1588" s="36"/>
      <c r="CK1588" s="36"/>
      <c r="CL1588" s="36"/>
      <c r="CM1588" s="36"/>
      <c r="CN1588" s="36"/>
      <c r="CO1588" s="36"/>
      <c r="CP1588" s="36"/>
      <c r="CQ1588" s="36"/>
      <c r="CR1588" s="36"/>
      <c r="CS1588" s="36"/>
      <c r="CT1588" s="36"/>
      <c r="CU1588" s="36"/>
      <c r="CV1588" s="36"/>
      <c r="CW1588" s="36"/>
      <c r="CX1588" s="36"/>
      <c r="CY1588" s="36"/>
      <c r="CZ1588" s="36"/>
      <c r="DA1588" s="36"/>
      <c r="DB1588" s="36"/>
      <c r="DC1588" s="36"/>
      <c r="DD1588" s="36"/>
      <c r="DE1588" s="36"/>
      <c r="DF1588" s="36"/>
      <c r="DG1588" s="36"/>
      <c r="DH1588" s="36"/>
      <c r="DI1588" s="36"/>
      <c r="DJ1588" s="36"/>
      <c r="DK1588" s="36"/>
      <c r="DL1588" s="36"/>
      <c r="DM1588" s="36"/>
      <c r="DN1588" s="36"/>
      <c r="DO1588" s="36"/>
      <c r="DP1588" s="36"/>
      <c r="DQ1588" s="36"/>
      <c r="DR1588" s="36"/>
      <c r="DS1588" s="36"/>
      <c r="DT1588" s="36"/>
      <c r="DU1588" s="36"/>
      <c r="DV1588" s="36"/>
      <c r="DW1588" s="36"/>
      <c r="DX1588" s="36"/>
      <c r="DY1588" s="36"/>
      <c r="DZ1588" s="36"/>
      <c r="EA1588" s="36"/>
      <c r="EB1588" s="36"/>
      <c r="EC1588" s="36"/>
      <c r="ED1588" s="36"/>
      <c r="EE1588" s="36"/>
      <c r="EF1588" s="36"/>
      <c r="EG1588" s="36"/>
      <c r="EH1588" s="36"/>
      <c r="EI1588" s="36"/>
      <c r="EJ1588" s="36"/>
      <c r="EK1588" s="36"/>
      <c r="EL1588" s="36"/>
      <c r="EM1588" s="36"/>
      <c r="EN1588" s="36"/>
      <c r="EO1588" s="36"/>
    </row>
    <row r="1589" spans="4:145" x14ac:dyDescent="0.25">
      <c r="D1589" s="40"/>
      <c r="E1589" s="36"/>
      <c r="F1589" s="36"/>
      <c r="G1589" s="36"/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  <c r="AE1589" s="36"/>
      <c r="AF1589" s="36"/>
      <c r="AG1589" s="36"/>
      <c r="AH1589" s="36"/>
      <c r="AI1589" s="36"/>
      <c r="AJ1589" s="36"/>
      <c r="AK1589" s="36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6"/>
      <c r="BB1589" s="36"/>
      <c r="BC1589" s="36"/>
      <c r="BD1589" s="36"/>
      <c r="BE1589" s="36"/>
      <c r="BF1589" s="36"/>
      <c r="BG1589" s="36"/>
      <c r="BH1589" s="36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  <c r="BT1589" s="36"/>
      <c r="BU1589" s="36"/>
      <c r="BV1589" s="36"/>
      <c r="BW1589" s="36"/>
      <c r="BX1589" s="36"/>
      <c r="BY1589" s="36"/>
      <c r="BZ1589" s="36"/>
      <c r="CA1589" s="36"/>
      <c r="CB1589" s="36"/>
      <c r="CC1589" s="36"/>
      <c r="CD1589" s="36"/>
      <c r="CE1589" s="36"/>
      <c r="CF1589" s="36"/>
      <c r="CG1589" s="36"/>
      <c r="CH1589" s="36"/>
      <c r="CI1589" s="36"/>
      <c r="CJ1589" s="36"/>
      <c r="CK1589" s="36"/>
      <c r="CL1589" s="36"/>
      <c r="CM1589" s="36"/>
      <c r="CN1589" s="36"/>
      <c r="CO1589" s="36"/>
      <c r="CP1589" s="36"/>
      <c r="CQ1589" s="36"/>
      <c r="CR1589" s="36"/>
      <c r="CS1589" s="36"/>
      <c r="CT1589" s="36"/>
      <c r="CU1589" s="36"/>
      <c r="CV1589" s="36"/>
      <c r="CW1589" s="36"/>
      <c r="CX1589" s="36"/>
      <c r="CY1589" s="36"/>
      <c r="CZ1589" s="36"/>
      <c r="DA1589" s="36"/>
      <c r="DB1589" s="36"/>
      <c r="DC1589" s="36"/>
      <c r="DD1589" s="36"/>
      <c r="DE1589" s="36"/>
      <c r="DF1589" s="36"/>
      <c r="DG1589" s="36"/>
      <c r="DH1589" s="36"/>
      <c r="DI1589" s="36"/>
      <c r="DJ1589" s="36"/>
      <c r="DK1589" s="36"/>
      <c r="DL1589" s="36"/>
      <c r="DM1589" s="36"/>
      <c r="DN1589" s="36"/>
      <c r="DO1589" s="36"/>
      <c r="DP1589" s="36"/>
      <c r="DQ1589" s="36"/>
      <c r="DR1589" s="36"/>
      <c r="DS1589" s="36"/>
      <c r="DT1589" s="36"/>
      <c r="DU1589" s="36"/>
      <c r="DV1589" s="36"/>
      <c r="DW1589" s="36"/>
      <c r="DX1589" s="36"/>
      <c r="DY1589" s="36"/>
      <c r="DZ1589" s="36"/>
      <c r="EA1589" s="36"/>
      <c r="EB1589" s="36"/>
      <c r="EC1589" s="36"/>
      <c r="ED1589" s="36"/>
      <c r="EE1589" s="36"/>
      <c r="EF1589" s="36"/>
      <c r="EG1589" s="36"/>
      <c r="EH1589" s="36"/>
      <c r="EI1589" s="36"/>
      <c r="EJ1589" s="36"/>
      <c r="EK1589" s="36"/>
      <c r="EL1589" s="36"/>
      <c r="EM1589" s="36"/>
      <c r="EN1589" s="36"/>
      <c r="EO1589" s="36"/>
    </row>
    <row r="1590" spans="4:145" x14ac:dyDescent="0.25">
      <c r="D1590" s="40" t="s">
        <v>530</v>
      </c>
      <c r="E1590" s="36"/>
      <c r="F1590" s="36"/>
      <c r="G1590" s="36"/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  <c r="AE1590" s="36"/>
      <c r="AF1590" s="36"/>
      <c r="AG1590" s="36"/>
      <c r="AH1590" s="36"/>
      <c r="AI1590" s="36"/>
      <c r="AJ1590" s="36"/>
      <c r="AK1590" s="36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6"/>
      <c r="BB1590" s="36"/>
      <c r="BC1590" s="36"/>
      <c r="BD1590" s="36"/>
      <c r="BE1590" s="36"/>
      <c r="BF1590" s="36"/>
      <c r="BG1590" s="36"/>
      <c r="BH1590" s="36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  <c r="BT1590" s="36"/>
      <c r="BU1590" s="36"/>
      <c r="BV1590" s="36"/>
      <c r="BW1590" s="36"/>
      <c r="BX1590" s="36"/>
      <c r="BY1590" s="36"/>
      <c r="BZ1590" s="36"/>
      <c r="CA1590" s="36"/>
      <c r="CB1590" s="36"/>
      <c r="CC1590" s="36"/>
      <c r="CD1590" s="36"/>
      <c r="CE1590" s="36"/>
      <c r="CF1590" s="36"/>
      <c r="CG1590" s="36"/>
      <c r="CH1590" s="36"/>
      <c r="CI1590" s="36"/>
      <c r="CJ1590" s="36"/>
      <c r="CK1590" s="36"/>
      <c r="CL1590" s="36"/>
      <c r="CM1590" s="36"/>
      <c r="CN1590" s="36"/>
      <c r="CO1590" s="36"/>
      <c r="CP1590" s="36"/>
      <c r="CQ1590" s="36"/>
      <c r="CR1590" s="36"/>
      <c r="CS1590" s="36"/>
      <c r="CT1590" s="36"/>
      <c r="CU1590" s="36"/>
      <c r="CV1590" s="36"/>
      <c r="CW1590" s="36"/>
      <c r="CX1590" s="36"/>
      <c r="CY1590" s="36"/>
      <c r="CZ1590" s="36"/>
      <c r="DA1590" s="36"/>
      <c r="DB1590" s="36"/>
      <c r="DC1590" s="36"/>
      <c r="DD1590" s="36"/>
      <c r="DE1590" s="36"/>
      <c r="DF1590" s="36"/>
      <c r="DG1590" s="36"/>
      <c r="DH1590" s="36"/>
      <c r="DI1590" s="36"/>
      <c r="DJ1590" s="36"/>
      <c r="DK1590" s="36"/>
      <c r="DL1590" s="36"/>
      <c r="DM1590" s="36"/>
      <c r="DN1590" s="36"/>
      <c r="DO1590" s="36"/>
      <c r="DP1590" s="36"/>
      <c r="DQ1590" s="36"/>
      <c r="DR1590" s="36"/>
      <c r="DS1590" s="36"/>
      <c r="DT1590" s="36"/>
      <c r="DU1590" s="36"/>
      <c r="DV1590" s="36"/>
      <c r="DW1590" s="36"/>
      <c r="DX1590" s="36"/>
      <c r="DY1590" s="36"/>
      <c r="DZ1590" s="36"/>
      <c r="EA1590" s="36"/>
      <c r="EB1590" s="36"/>
      <c r="EC1590" s="36"/>
      <c r="ED1590" s="36"/>
      <c r="EE1590" s="36"/>
      <c r="EF1590" s="36"/>
      <c r="EG1590" s="36"/>
      <c r="EH1590" s="36"/>
      <c r="EI1590" s="36"/>
      <c r="EJ1590" s="36"/>
      <c r="EK1590" s="36"/>
      <c r="EL1590" s="36"/>
      <c r="EM1590" s="36"/>
      <c r="EN1590" s="36"/>
      <c r="EO1590" s="36"/>
    </row>
    <row r="1591" spans="4:145" x14ac:dyDescent="0.25">
      <c r="D1591" s="40" t="s">
        <v>33</v>
      </c>
      <c r="E1591" s="36"/>
      <c r="F1591" s="36"/>
      <c r="G1591" s="36"/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  <c r="AF1591" s="36"/>
      <c r="AG1591" s="36"/>
      <c r="AH1591" s="36"/>
      <c r="AI1591" s="36"/>
      <c r="AJ1591" s="36"/>
      <c r="AK1591" s="36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6"/>
      <c r="BB1591" s="36"/>
      <c r="BC1591" s="36"/>
      <c r="BD1591" s="36"/>
      <c r="BE1591" s="36"/>
      <c r="BF1591" s="36"/>
      <c r="BG1591" s="36"/>
      <c r="BH1591" s="36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  <c r="BT1591" s="36"/>
      <c r="BU1591" s="36"/>
      <c r="BV1591" s="36"/>
      <c r="BW1591" s="36"/>
      <c r="BX1591" s="36"/>
      <c r="BY1591" s="36"/>
      <c r="BZ1591" s="36"/>
      <c r="CA1591" s="36"/>
      <c r="CB1591" s="36"/>
      <c r="CC1591" s="36"/>
      <c r="CD1591" s="36"/>
      <c r="CE1591" s="36"/>
      <c r="CF1591" s="36"/>
      <c r="CG1591" s="36"/>
      <c r="CH1591" s="36"/>
      <c r="CI1591" s="36"/>
      <c r="CJ1591" s="36"/>
      <c r="CK1591" s="36"/>
      <c r="CL1591" s="36"/>
      <c r="CM1591" s="36"/>
      <c r="CN1591" s="36"/>
      <c r="CO1591" s="36"/>
      <c r="CP1591" s="36"/>
      <c r="CQ1591" s="36"/>
      <c r="CR1591" s="36"/>
      <c r="CS1591" s="36"/>
      <c r="CT1591" s="36"/>
      <c r="CU1591" s="36"/>
      <c r="CV1591" s="36"/>
      <c r="CW1591" s="36"/>
      <c r="CX1591" s="36"/>
      <c r="CY1591" s="36"/>
      <c r="CZ1591" s="36"/>
      <c r="DA1591" s="36"/>
      <c r="DB1591" s="36"/>
      <c r="DC1591" s="36"/>
      <c r="DD1591" s="36"/>
      <c r="DE1591" s="36"/>
      <c r="DF1591" s="36"/>
      <c r="DG1591" s="36"/>
      <c r="DH1591" s="36"/>
      <c r="DI1591" s="36"/>
      <c r="DJ1591" s="36"/>
      <c r="DK1591" s="36"/>
      <c r="DL1591" s="36"/>
      <c r="DM1591" s="36"/>
      <c r="DN1591" s="36"/>
      <c r="DO1591" s="36"/>
      <c r="DP1591" s="36"/>
      <c r="DQ1591" s="36"/>
      <c r="DR1591" s="36"/>
      <c r="DS1591" s="36"/>
      <c r="DT1591" s="36"/>
      <c r="DU1591" s="36"/>
      <c r="DV1591" s="36"/>
      <c r="DW1591" s="36"/>
      <c r="DX1591" s="36"/>
      <c r="DY1591" s="36"/>
      <c r="DZ1591" s="36"/>
      <c r="EA1591" s="36"/>
      <c r="EB1591" s="36"/>
      <c r="EC1591" s="36"/>
      <c r="ED1591" s="36"/>
      <c r="EE1591" s="36"/>
      <c r="EF1591" s="36"/>
      <c r="EG1591" s="36"/>
      <c r="EH1591" s="36"/>
      <c r="EI1591" s="36"/>
      <c r="EJ1591" s="36"/>
      <c r="EK1591" s="36"/>
      <c r="EL1591" s="36"/>
      <c r="EM1591" s="36"/>
      <c r="EN1591" s="36"/>
      <c r="EO1591" s="36"/>
    </row>
    <row r="1592" spans="4:145" x14ac:dyDescent="0.25">
      <c r="D1592" s="40" t="s">
        <v>531</v>
      </c>
      <c r="E1592" s="36"/>
      <c r="F1592" s="36"/>
      <c r="G1592" s="36"/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  <c r="AE1592" s="36"/>
      <c r="AF1592" s="36"/>
      <c r="AG1592" s="36"/>
      <c r="AH1592" s="36"/>
      <c r="AI1592" s="36"/>
      <c r="AJ1592" s="36"/>
      <c r="AK1592" s="36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6"/>
      <c r="BB1592" s="36"/>
      <c r="BC1592" s="36"/>
      <c r="BD1592" s="36"/>
      <c r="BE1592" s="36"/>
      <c r="BF1592" s="36"/>
      <c r="BG1592" s="36"/>
      <c r="BH1592" s="36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  <c r="BT1592" s="36"/>
      <c r="BU1592" s="36"/>
      <c r="BV1592" s="36"/>
      <c r="BW1592" s="36"/>
      <c r="BX1592" s="36"/>
      <c r="BY1592" s="36"/>
      <c r="BZ1592" s="36"/>
      <c r="CA1592" s="36"/>
      <c r="CB1592" s="36"/>
      <c r="CC1592" s="36"/>
      <c r="CD1592" s="36"/>
      <c r="CE1592" s="36"/>
      <c r="CF1592" s="36"/>
      <c r="CG1592" s="36"/>
      <c r="CH1592" s="36"/>
      <c r="CI1592" s="36"/>
      <c r="CJ1592" s="36"/>
      <c r="CK1592" s="36"/>
      <c r="CL1592" s="36"/>
      <c r="CM1592" s="36"/>
      <c r="CN1592" s="36"/>
      <c r="CO1592" s="36"/>
      <c r="CP1592" s="36"/>
      <c r="CQ1592" s="36"/>
      <c r="CR1592" s="36"/>
      <c r="CS1592" s="36"/>
      <c r="CT1592" s="36"/>
      <c r="CU1592" s="36"/>
      <c r="CV1592" s="36"/>
      <c r="CW1592" s="36"/>
      <c r="CX1592" s="36"/>
      <c r="CY1592" s="36"/>
      <c r="CZ1592" s="36"/>
      <c r="DA1592" s="36"/>
      <c r="DB1592" s="36"/>
      <c r="DC1592" s="36"/>
      <c r="DD1592" s="36"/>
      <c r="DE1592" s="36"/>
      <c r="DF1592" s="36"/>
      <c r="DG1592" s="36"/>
      <c r="DH1592" s="36"/>
      <c r="DI1592" s="36"/>
      <c r="DJ1592" s="36"/>
      <c r="DK1592" s="36"/>
      <c r="DL1592" s="36"/>
      <c r="DM1592" s="36"/>
      <c r="DN1592" s="36"/>
      <c r="DO1592" s="36"/>
      <c r="DP1592" s="36"/>
      <c r="DQ1592" s="36"/>
      <c r="DR1592" s="36"/>
      <c r="DS1592" s="36"/>
      <c r="DT1592" s="36"/>
      <c r="DU1592" s="36"/>
      <c r="DV1592" s="36"/>
      <c r="DW1592" s="36"/>
      <c r="DX1592" s="36"/>
      <c r="DY1592" s="36"/>
      <c r="DZ1592" s="36"/>
      <c r="EA1592" s="36"/>
      <c r="EB1592" s="36"/>
      <c r="EC1592" s="36"/>
      <c r="ED1592" s="36"/>
      <c r="EE1592" s="36"/>
      <c r="EF1592" s="36"/>
      <c r="EG1592" s="36"/>
      <c r="EH1592" s="36"/>
      <c r="EI1592" s="36"/>
      <c r="EJ1592" s="36"/>
      <c r="EK1592" s="36"/>
      <c r="EL1592" s="36"/>
      <c r="EM1592" s="36"/>
      <c r="EN1592" s="36"/>
      <c r="EO1592" s="36"/>
    </row>
    <row r="1593" spans="4:145" x14ac:dyDescent="0.25">
      <c r="D1593" s="40" t="s">
        <v>532</v>
      </c>
      <c r="E1593" s="36"/>
      <c r="F1593" s="36"/>
      <c r="G1593" s="36"/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  <c r="AE1593" s="36"/>
      <c r="AF1593" s="36"/>
      <c r="AG1593" s="36"/>
      <c r="AH1593" s="36"/>
      <c r="AI1593" s="36"/>
      <c r="AJ1593" s="36"/>
      <c r="AK1593" s="36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6"/>
      <c r="BB1593" s="36"/>
      <c r="BC1593" s="36"/>
      <c r="BD1593" s="36"/>
      <c r="BE1593" s="36"/>
      <c r="BF1593" s="36"/>
      <c r="BG1593" s="36"/>
      <c r="BH1593" s="36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  <c r="BT1593" s="36"/>
      <c r="BU1593" s="36"/>
      <c r="BV1593" s="36"/>
      <c r="BW1593" s="36"/>
      <c r="BX1593" s="36"/>
      <c r="BY1593" s="36"/>
      <c r="BZ1593" s="36"/>
      <c r="CA1593" s="36"/>
      <c r="CB1593" s="36"/>
      <c r="CC1593" s="36"/>
      <c r="CD1593" s="36"/>
      <c r="CE1593" s="36"/>
      <c r="CF1593" s="36"/>
      <c r="CG1593" s="36"/>
      <c r="CH1593" s="36"/>
      <c r="CI1593" s="36"/>
      <c r="CJ1593" s="36"/>
      <c r="CK1593" s="36"/>
      <c r="CL1593" s="36"/>
      <c r="CM1593" s="36"/>
      <c r="CN1593" s="36"/>
      <c r="CO1593" s="36"/>
      <c r="CP1593" s="36"/>
      <c r="CQ1593" s="36"/>
      <c r="CR1593" s="36"/>
      <c r="CS1593" s="36"/>
      <c r="CT1593" s="36"/>
      <c r="CU1593" s="36"/>
      <c r="CV1593" s="36"/>
      <c r="CW1593" s="36"/>
      <c r="CX1593" s="36"/>
      <c r="CY1593" s="36"/>
      <c r="CZ1593" s="36"/>
      <c r="DA1593" s="36"/>
      <c r="DB1593" s="36"/>
      <c r="DC1593" s="36"/>
      <c r="DD1593" s="36"/>
      <c r="DE1593" s="36"/>
      <c r="DF1593" s="36"/>
      <c r="DG1593" s="36"/>
      <c r="DH1593" s="36"/>
      <c r="DI1593" s="36"/>
      <c r="DJ1593" s="36"/>
      <c r="DK1593" s="36"/>
      <c r="DL1593" s="36"/>
      <c r="DM1593" s="36"/>
      <c r="DN1593" s="36"/>
      <c r="DO1593" s="36"/>
      <c r="DP1593" s="36"/>
      <c r="DQ1593" s="36"/>
      <c r="DR1593" s="36"/>
      <c r="DS1593" s="36"/>
      <c r="DT1593" s="36"/>
      <c r="DU1593" s="36"/>
      <c r="DV1593" s="36"/>
      <c r="DW1593" s="36"/>
      <c r="DX1593" s="36"/>
      <c r="DY1593" s="36"/>
      <c r="DZ1593" s="36"/>
      <c r="EA1593" s="36"/>
      <c r="EB1593" s="36"/>
      <c r="EC1593" s="36"/>
      <c r="ED1593" s="36"/>
      <c r="EE1593" s="36"/>
      <c r="EF1593" s="36"/>
      <c r="EG1593" s="36"/>
      <c r="EH1593" s="36"/>
      <c r="EI1593" s="36"/>
      <c r="EJ1593" s="36"/>
      <c r="EK1593" s="36"/>
      <c r="EL1593" s="36"/>
      <c r="EM1593" s="36"/>
      <c r="EN1593" s="36"/>
      <c r="EO1593" s="36"/>
    </row>
    <row r="1594" spans="4:145" x14ac:dyDescent="0.25">
      <c r="D1594" s="40" t="s">
        <v>374</v>
      </c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6"/>
      <c r="EB1594" s="36"/>
      <c r="EC1594" s="36"/>
      <c r="ED1594" s="36"/>
      <c r="EE1594" s="36"/>
      <c r="EF1594" s="36"/>
      <c r="EG1594" s="36"/>
      <c r="EH1594" s="36"/>
      <c r="EI1594" s="36"/>
      <c r="EJ1594" s="36"/>
      <c r="EK1594" s="36"/>
      <c r="EL1594" s="36"/>
      <c r="EM1594" s="36"/>
      <c r="EN1594" s="36"/>
      <c r="EO1594" s="36"/>
    </row>
    <row r="1595" spans="4:145" x14ac:dyDescent="0.25">
      <c r="D1595" s="40" t="s">
        <v>533</v>
      </c>
      <c r="E1595" s="36"/>
      <c r="F1595" s="36"/>
      <c r="G1595" s="36"/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6"/>
      <c r="AF1595" s="36"/>
      <c r="AG1595" s="36"/>
      <c r="AH1595" s="36"/>
      <c r="AI1595" s="36"/>
      <c r="AJ1595" s="36"/>
      <c r="AK1595" s="36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6"/>
      <c r="BB1595" s="36"/>
      <c r="BC1595" s="36"/>
      <c r="BD1595" s="36"/>
      <c r="BE1595" s="36"/>
      <c r="BF1595" s="36"/>
      <c r="BG1595" s="36"/>
      <c r="BH1595" s="36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  <c r="BT1595" s="36"/>
      <c r="BU1595" s="36"/>
      <c r="BV1595" s="36"/>
      <c r="BW1595" s="36"/>
      <c r="BX1595" s="36"/>
      <c r="BY1595" s="36"/>
      <c r="BZ1595" s="36"/>
      <c r="CA1595" s="36"/>
      <c r="CB1595" s="36"/>
      <c r="CC1595" s="36"/>
      <c r="CD1595" s="36"/>
      <c r="CE1595" s="36"/>
      <c r="CF1595" s="36"/>
      <c r="CG1595" s="36"/>
      <c r="CH1595" s="36"/>
      <c r="CI1595" s="36"/>
      <c r="CJ1595" s="36"/>
      <c r="CK1595" s="36"/>
      <c r="CL1595" s="36"/>
      <c r="CM1595" s="36"/>
      <c r="CN1595" s="36"/>
      <c r="CO1595" s="36"/>
      <c r="CP1595" s="36"/>
      <c r="CQ1595" s="36"/>
      <c r="CR1595" s="36"/>
      <c r="CS1595" s="36"/>
      <c r="CT1595" s="36"/>
      <c r="CU1595" s="36"/>
      <c r="CV1595" s="36"/>
      <c r="CW1595" s="36"/>
      <c r="CX1595" s="36"/>
      <c r="CY1595" s="36"/>
      <c r="CZ1595" s="36"/>
      <c r="DA1595" s="36"/>
      <c r="DB1595" s="36"/>
      <c r="DC1595" s="36"/>
      <c r="DD1595" s="36"/>
      <c r="DE1595" s="36"/>
      <c r="DF1595" s="36"/>
      <c r="DG1595" s="36"/>
      <c r="DH1595" s="36"/>
      <c r="DI1595" s="36"/>
      <c r="DJ1595" s="36"/>
      <c r="DK1595" s="36"/>
      <c r="DL1595" s="36"/>
      <c r="DM1595" s="36"/>
      <c r="DN1595" s="36"/>
      <c r="DO1595" s="36"/>
      <c r="DP1595" s="36"/>
      <c r="DQ1595" s="36"/>
      <c r="DR1595" s="36"/>
      <c r="DS1595" s="36"/>
      <c r="DT1595" s="36"/>
      <c r="DU1595" s="36"/>
      <c r="DV1595" s="36"/>
      <c r="DW1595" s="36"/>
      <c r="DX1595" s="36"/>
      <c r="DY1595" s="36"/>
      <c r="DZ1595" s="36"/>
      <c r="EA1595" s="36"/>
      <c r="EB1595" s="36"/>
      <c r="EC1595" s="36"/>
      <c r="ED1595" s="36"/>
      <c r="EE1595" s="36"/>
      <c r="EF1595" s="36"/>
      <c r="EG1595" s="36"/>
      <c r="EH1595" s="36"/>
      <c r="EI1595" s="36"/>
      <c r="EJ1595" s="36"/>
      <c r="EK1595" s="36"/>
      <c r="EL1595" s="36"/>
      <c r="EM1595" s="36"/>
      <c r="EN1595" s="36"/>
      <c r="EO1595" s="36"/>
    </row>
    <row r="1596" spans="4:145" x14ac:dyDescent="0.25">
      <c r="D1596" s="40" t="s">
        <v>534</v>
      </c>
      <c r="E1596" s="36"/>
      <c r="F1596" s="36"/>
      <c r="G1596" s="36"/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6"/>
      <c r="AF1596" s="36"/>
      <c r="AG1596" s="36"/>
      <c r="AH1596" s="36"/>
      <c r="AI1596" s="36"/>
      <c r="AJ1596" s="36"/>
      <c r="AK1596" s="36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6"/>
      <c r="BB1596" s="36"/>
      <c r="BC1596" s="36"/>
      <c r="BD1596" s="36"/>
      <c r="BE1596" s="36"/>
      <c r="BF1596" s="36"/>
      <c r="BG1596" s="36"/>
      <c r="BH1596" s="36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  <c r="BT1596" s="36"/>
      <c r="BU1596" s="36"/>
      <c r="BV1596" s="36"/>
      <c r="BW1596" s="36"/>
      <c r="BX1596" s="36"/>
      <c r="BY1596" s="36"/>
      <c r="BZ1596" s="36"/>
      <c r="CA1596" s="36"/>
      <c r="CB1596" s="36"/>
      <c r="CC1596" s="36"/>
      <c r="CD1596" s="36"/>
      <c r="CE1596" s="36"/>
      <c r="CF1596" s="36"/>
      <c r="CG1596" s="36"/>
      <c r="CH1596" s="36"/>
      <c r="CI1596" s="36"/>
      <c r="CJ1596" s="36"/>
      <c r="CK1596" s="36"/>
      <c r="CL1596" s="36"/>
      <c r="CM1596" s="36"/>
      <c r="CN1596" s="36"/>
      <c r="CO1596" s="36"/>
      <c r="CP1596" s="36"/>
      <c r="CQ1596" s="36"/>
      <c r="CR1596" s="36"/>
      <c r="CS1596" s="36"/>
      <c r="CT1596" s="36"/>
      <c r="CU1596" s="36"/>
      <c r="CV1596" s="36"/>
      <c r="CW1596" s="36"/>
      <c r="CX1596" s="36"/>
      <c r="CY1596" s="36"/>
      <c r="CZ1596" s="36"/>
      <c r="DA1596" s="36"/>
      <c r="DB1596" s="36"/>
      <c r="DC1596" s="36"/>
      <c r="DD1596" s="36"/>
      <c r="DE1596" s="36"/>
      <c r="DF1596" s="36"/>
      <c r="DG1596" s="36"/>
      <c r="DH1596" s="36"/>
      <c r="DI1596" s="36"/>
      <c r="DJ1596" s="36"/>
      <c r="DK1596" s="36"/>
      <c r="DL1596" s="36"/>
      <c r="DM1596" s="36"/>
      <c r="DN1596" s="36"/>
      <c r="DO1596" s="36"/>
      <c r="DP1596" s="36"/>
      <c r="DQ1596" s="36"/>
      <c r="DR1596" s="36"/>
      <c r="DS1596" s="36"/>
      <c r="DT1596" s="36"/>
      <c r="DU1596" s="36"/>
      <c r="DV1596" s="36"/>
      <c r="DW1596" s="36"/>
      <c r="DX1596" s="36"/>
      <c r="DY1596" s="36"/>
      <c r="DZ1596" s="36"/>
      <c r="EA1596" s="36"/>
      <c r="EB1596" s="36"/>
      <c r="EC1596" s="36"/>
      <c r="ED1596" s="36"/>
      <c r="EE1596" s="36"/>
      <c r="EF1596" s="36"/>
      <c r="EG1596" s="36"/>
      <c r="EH1596" s="36"/>
      <c r="EI1596" s="36"/>
      <c r="EJ1596" s="36"/>
      <c r="EK1596" s="36"/>
      <c r="EL1596" s="36"/>
      <c r="EM1596" s="36"/>
      <c r="EN1596" s="36"/>
      <c r="EO1596" s="36"/>
    </row>
    <row r="1597" spans="4:145" x14ac:dyDescent="0.25">
      <c r="D1597" s="40" t="s">
        <v>535</v>
      </c>
      <c r="E1597" s="36"/>
      <c r="F1597" s="36"/>
      <c r="G1597" s="36"/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  <c r="AF1597" s="36"/>
      <c r="AG1597" s="36"/>
      <c r="AH1597" s="36"/>
      <c r="AI1597" s="36"/>
      <c r="AJ1597" s="36"/>
      <c r="AK1597" s="36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6"/>
      <c r="BB1597" s="36"/>
      <c r="BC1597" s="36"/>
      <c r="BD1597" s="36"/>
      <c r="BE1597" s="36"/>
      <c r="BF1597" s="36"/>
      <c r="BG1597" s="36"/>
      <c r="BH1597" s="36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  <c r="BT1597" s="36"/>
      <c r="BU1597" s="36"/>
      <c r="BV1597" s="36"/>
      <c r="BW1597" s="36"/>
      <c r="BX1597" s="36"/>
      <c r="BY1597" s="36"/>
      <c r="BZ1597" s="36"/>
      <c r="CA1597" s="36"/>
      <c r="CB1597" s="36"/>
      <c r="CC1597" s="36"/>
      <c r="CD1597" s="36"/>
      <c r="CE1597" s="36"/>
      <c r="CF1597" s="36"/>
      <c r="CG1597" s="36"/>
      <c r="CH1597" s="36"/>
      <c r="CI1597" s="36"/>
      <c r="CJ1597" s="36"/>
      <c r="CK1597" s="36"/>
      <c r="CL1597" s="36"/>
      <c r="CM1597" s="36"/>
      <c r="CN1597" s="36"/>
      <c r="CO1597" s="36"/>
      <c r="CP1597" s="36"/>
      <c r="CQ1597" s="36"/>
      <c r="CR1597" s="36"/>
      <c r="CS1597" s="36"/>
      <c r="CT1597" s="36"/>
      <c r="CU1597" s="36"/>
      <c r="CV1597" s="36"/>
      <c r="CW1597" s="36"/>
      <c r="CX1597" s="36"/>
      <c r="CY1597" s="36"/>
      <c r="CZ1597" s="36"/>
      <c r="DA1597" s="36"/>
      <c r="DB1597" s="36"/>
      <c r="DC1597" s="36"/>
      <c r="DD1597" s="36"/>
      <c r="DE1597" s="36"/>
      <c r="DF1597" s="36"/>
      <c r="DG1597" s="36"/>
      <c r="DH1597" s="36"/>
      <c r="DI1597" s="36"/>
      <c r="DJ1597" s="36"/>
      <c r="DK1597" s="36"/>
      <c r="DL1597" s="36"/>
      <c r="DM1597" s="36"/>
      <c r="DN1597" s="36"/>
      <c r="DO1597" s="36"/>
      <c r="DP1597" s="36"/>
      <c r="DQ1597" s="36"/>
      <c r="DR1597" s="36"/>
      <c r="DS1597" s="36"/>
      <c r="DT1597" s="36"/>
      <c r="DU1597" s="36"/>
      <c r="DV1597" s="36"/>
      <c r="DW1597" s="36"/>
      <c r="DX1597" s="36"/>
      <c r="DY1597" s="36"/>
      <c r="DZ1597" s="36"/>
      <c r="EA1597" s="36"/>
      <c r="EB1597" s="36"/>
      <c r="EC1597" s="36"/>
      <c r="ED1597" s="36"/>
      <c r="EE1597" s="36"/>
      <c r="EF1597" s="36"/>
      <c r="EG1597" s="36"/>
      <c r="EH1597" s="36"/>
      <c r="EI1597" s="36"/>
      <c r="EJ1597" s="36"/>
      <c r="EK1597" s="36"/>
      <c r="EL1597" s="36"/>
      <c r="EM1597" s="36"/>
      <c r="EN1597" s="36"/>
      <c r="EO1597" s="36"/>
    </row>
    <row r="1598" spans="4:145" x14ac:dyDescent="0.25">
      <c r="D1598" s="40" t="s">
        <v>536</v>
      </c>
      <c r="E1598" s="36"/>
      <c r="F1598" s="36"/>
      <c r="G1598" s="36"/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  <c r="AE1598" s="36"/>
      <c r="AF1598" s="36"/>
      <c r="AG1598" s="36"/>
      <c r="AH1598" s="36"/>
      <c r="AI1598" s="36"/>
      <c r="AJ1598" s="36"/>
      <c r="AK1598" s="36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6"/>
      <c r="BB1598" s="36"/>
      <c r="BC1598" s="36"/>
      <c r="BD1598" s="36"/>
      <c r="BE1598" s="36"/>
      <c r="BF1598" s="36"/>
      <c r="BG1598" s="36"/>
      <c r="BH1598" s="36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  <c r="BT1598" s="36"/>
      <c r="BU1598" s="36"/>
      <c r="BV1598" s="36"/>
      <c r="BW1598" s="36"/>
      <c r="BX1598" s="36"/>
      <c r="BY1598" s="36"/>
      <c r="BZ1598" s="36"/>
      <c r="CA1598" s="36"/>
      <c r="CB1598" s="36"/>
      <c r="CC1598" s="36"/>
      <c r="CD1598" s="36"/>
      <c r="CE1598" s="36"/>
      <c r="CF1598" s="36"/>
      <c r="CG1598" s="36"/>
      <c r="CH1598" s="36"/>
      <c r="CI1598" s="36"/>
      <c r="CJ1598" s="36"/>
      <c r="CK1598" s="36"/>
      <c r="CL1598" s="36"/>
      <c r="CM1598" s="36"/>
      <c r="CN1598" s="36"/>
      <c r="CO1598" s="36"/>
      <c r="CP1598" s="36"/>
      <c r="CQ1598" s="36"/>
      <c r="CR1598" s="36"/>
      <c r="CS1598" s="36"/>
      <c r="CT1598" s="36"/>
      <c r="CU1598" s="36"/>
      <c r="CV1598" s="36"/>
      <c r="CW1598" s="36"/>
      <c r="CX1598" s="36"/>
      <c r="CY1598" s="36"/>
      <c r="CZ1598" s="36"/>
      <c r="DA1598" s="36"/>
      <c r="DB1598" s="36"/>
      <c r="DC1598" s="36"/>
      <c r="DD1598" s="36"/>
      <c r="DE1598" s="36"/>
      <c r="DF1598" s="36"/>
      <c r="DG1598" s="36"/>
      <c r="DH1598" s="36"/>
      <c r="DI1598" s="36"/>
      <c r="DJ1598" s="36"/>
      <c r="DK1598" s="36"/>
      <c r="DL1598" s="36"/>
      <c r="DM1598" s="36"/>
      <c r="DN1598" s="36"/>
      <c r="DO1598" s="36"/>
      <c r="DP1598" s="36"/>
      <c r="DQ1598" s="36"/>
      <c r="DR1598" s="36"/>
      <c r="DS1598" s="36"/>
      <c r="DT1598" s="36"/>
      <c r="DU1598" s="36"/>
      <c r="DV1598" s="36"/>
      <c r="DW1598" s="36"/>
      <c r="DX1598" s="36"/>
      <c r="DY1598" s="36"/>
      <c r="DZ1598" s="36"/>
      <c r="EA1598" s="36"/>
      <c r="EB1598" s="36"/>
      <c r="EC1598" s="36"/>
      <c r="ED1598" s="36"/>
      <c r="EE1598" s="36"/>
      <c r="EF1598" s="36"/>
      <c r="EG1598" s="36"/>
      <c r="EH1598" s="36"/>
      <c r="EI1598" s="36"/>
      <c r="EJ1598" s="36"/>
      <c r="EK1598" s="36"/>
      <c r="EL1598" s="36"/>
      <c r="EM1598" s="36"/>
      <c r="EN1598" s="36"/>
      <c r="EO1598" s="36"/>
    </row>
    <row r="1599" spans="4:145" x14ac:dyDescent="0.25">
      <c r="D1599" s="40" t="s">
        <v>2049</v>
      </c>
      <c r="E1599" s="36"/>
      <c r="F1599" s="36"/>
      <c r="G1599" s="36"/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  <c r="AE1599" s="36"/>
      <c r="AF1599" s="36"/>
      <c r="AG1599" s="36"/>
      <c r="AH1599" s="36"/>
      <c r="AI1599" s="36"/>
      <c r="AJ1599" s="36"/>
      <c r="AK1599" s="36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6"/>
      <c r="BB1599" s="36"/>
      <c r="BC1599" s="36"/>
      <c r="BD1599" s="36"/>
      <c r="BE1599" s="36"/>
      <c r="BF1599" s="36"/>
      <c r="BG1599" s="36"/>
      <c r="BH1599" s="36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  <c r="BT1599" s="36"/>
      <c r="BU1599" s="36"/>
      <c r="BV1599" s="36"/>
      <c r="BW1599" s="36"/>
      <c r="BX1599" s="36"/>
      <c r="BY1599" s="36"/>
      <c r="BZ1599" s="36"/>
      <c r="CA1599" s="36"/>
      <c r="CB1599" s="36"/>
      <c r="CC1599" s="36"/>
      <c r="CD1599" s="36"/>
      <c r="CE1599" s="36"/>
      <c r="CF1599" s="36"/>
      <c r="CG1599" s="36"/>
      <c r="CH1599" s="36"/>
      <c r="CI1599" s="36"/>
      <c r="CJ1599" s="36"/>
      <c r="CK1599" s="36"/>
      <c r="CL1599" s="36"/>
      <c r="CM1599" s="36"/>
      <c r="CN1599" s="36"/>
      <c r="CO1599" s="36"/>
      <c r="CP1599" s="36"/>
      <c r="CQ1599" s="36"/>
      <c r="CR1599" s="36"/>
      <c r="CS1599" s="36"/>
      <c r="CT1599" s="36"/>
      <c r="CU1599" s="36"/>
      <c r="CV1599" s="36"/>
      <c r="CW1599" s="36"/>
      <c r="CX1599" s="36"/>
      <c r="CY1599" s="36"/>
      <c r="CZ1599" s="36"/>
      <c r="DA1599" s="36"/>
      <c r="DB1599" s="36"/>
      <c r="DC1599" s="36"/>
      <c r="DD1599" s="36"/>
      <c r="DE1599" s="36"/>
      <c r="DF1599" s="36"/>
      <c r="DG1599" s="36"/>
      <c r="DH1599" s="36"/>
      <c r="DI1599" s="36"/>
      <c r="DJ1599" s="36"/>
      <c r="DK1599" s="36"/>
      <c r="DL1599" s="36"/>
      <c r="DM1599" s="36"/>
      <c r="DN1599" s="36"/>
      <c r="DO1599" s="36"/>
      <c r="DP1599" s="36"/>
      <c r="DQ1599" s="36"/>
      <c r="DR1599" s="36"/>
      <c r="DS1599" s="36"/>
      <c r="DT1599" s="36"/>
      <c r="DU1599" s="36"/>
      <c r="DV1599" s="36"/>
      <c r="DW1599" s="36"/>
      <c r="DX1599" s="36"/>
      <c r="DY1599" s="36"/>
      <c r="DZ1599" s="36"/>
      <c r="EA1599" s="36"/>
      <c r="EB1599" s="36"/>
      <c r="EC1599" s="36"/>
      <c r="ED1599" s="36"/>
      <c r="EE1599" s="36"/>
      <c r="EF1599" s="36"/>
      <c r="EG1599" s="36"/>
      <c r="EH1599" s="36"/>
      <c r="EI1599" s="36"/>
      <c r="EJ1599" s="36"/>
      <c r="EK1599" s="36"/>
      <c r="EL1599" s="36"/>
      <c r="EM1599" s="36"/>
      <c r="EN1599" s="36"/>
      <c r="EO1599" s="36"/>
    </row>
    <row r="1600" spans="4:145" x14ac:dyDescent="0.25">
      <c r="D1600" s="40"/>
      <c r="E1600" s="36"/>
      <c r="F1600" s="36"/>
      <c r="G1600" s="36"/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  <c r="AE1600" s="36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36"/>
      <c r="BD1600" s="36"/>
      <c r="BE1600" s="36"/>
      <c r="BF1600" s="36"/>
      <c r="BG1600" s="36"/>
      <c r="BH1600" s="36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  <c r="BT1600" s="36"/>
      <c r="BU1600" s="36"/>
      <c r="BV1600" s="36"/>
      <c r="BW1600" s="36"/>
      <c r="BX1600" s="36"/>
      <c r="BY1600" s="36"/>
      <c r="BZ1600" s="36"/>
      <c r="CA1600" s="36"/>
      <c r="CB1600" s="36"/>
      <c r="CC1600" s="36"/>
      <c r="CD1600" s="36"/>
      <c r="CE1600" s="36"/>
      <c r="CF1600" s="36"/>
      <c r="CG1600" s="36"/>
      <c r="CH1600" s="36"/>
      <c r="CI1600" s="36"/>
      <c r="CJ1600" s="36"/>
      <c r="CK1600" s="36"/>
      <c r="CL1600" s="36"/>
      <c r="CM1600" s="36"/>
      <c r="CN1600" s="36"/>
      <c r="CO1600" s="36"/>
      <c r="CP1600" s="36"/>
      <c r="CQ1600" s="36"/>
      <c r="CR1600" s="36"/>
      <c r="CS1600" s="36"/>
      <c r="CT1600" s="36"/>
      <c r="CU1600" s="36"/>
      <c r="CV1600" s="36"/>
      <c r="CW1600" s="36"/>
      <c r="CX1600" s="36"/>
      <c r="CY1600" s="36"/>
      <c r="CZ1600" s="36"/>
      <c r="DA1600" s="36"/>
      <c r="DB1600" s="36"/>
      <c r="DC1600" s="36"/>
      <c r="DD1600" s="36"/>
      <c r="DE1600" s="36"/>
      <c r="DF1600" s="36"/>
      <c r="DG1600" s="36"/>
      <c r="DH1600" s="36"/>
      <c r="DI1600" s="36"/>
      <c r="DJ1600" s="36"/>
      <c r="DK1600" s="36"/>
      <c r="DL1600" s="36"/>
      <c r="DM1600" s="36"/>
      <c r="DN1600" s="36"/>
      <c r="DO1600" s="36"/>
      <c r="DP1600" s="36"/>
      <c r="DQ1600" s="36"/>
      <c r="DR1600" s="36"/>
      <c r="DS1600" s="36"/>
      <c r="DT1600" s="36"/>
      <c r="DU1600" s="36"/>
      <c r="DV1600" s="36"/>
      <c r="DW1600" s="36"/>
      <c r="DX1600" s="36"/>
      <c r="DY1600" s="36"/>
      <c r="DZ1600" s="36"/>
      <c r="EA1600" s="36"/>
      <c r="EB1600" s="36"/>
      <c r="EC1600" s="36"/>
      <c r="ED1600" s="36"/>
      <c r="EE1600" s="36"/>
      <c r="EF1600" s="36"/>
      <c r="EG1600" s="36"/>
      <c r="EH1600" s="36"/>
      <c r="EI1600" s="36"/>
      <c r="EJ1600" s="36"/>
      <c r="EK1600" s="36"/>
      <c r="EL1600" s="36"/>
      <c r="EM1600" s="36"/>
      <c r="EN1600" s="36"/>
      <c r="EO1600" s="36"/>
    </row>
    <row r="1601" spans="4:145" x14ac:dyDescent="0.25">
      <c r="D1601" s="32" t="s">
        <v>261</v>
      </c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6"/>
      <c r="EB1601" s="36"/>
      <c r="EC1601" s="36"/>
      <c r="ED1601" s="36"/>
      <c r="EE1601" s="36"/>
      <c r="EF1601" s="36"/>
      <c r="EG1601" s="36"/>
      <c r="EH1601" s="36"/>
      <c r="EI1601" s="36"/>
      <c r="EJ1601" s="36"/>
      <c r="EK1601" s="36"/>
      <c r="EL1601" s="36"/>
      <c r="EM1601" s="36"/>
      <c r="EN1601" s="36"/>
      <c r="EO1601" s="36"/>
    </row>
    <row r="1602" spans="4:145" x14ac:dyDescent="0.25">
      <c r="D1602" s="32" t="s">
        <v>262</v>
      </c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6"/>
      <c r="EB1602" s="36"/>
      <c r="EC1602" s="36"/>
      <c r="ED1602" s="36"/>
      <c r="EE1602" s="36"/>
      <c r="EF1602" s="36"/>
      <c r="EG1602" s="36"/>
      <c r="EH1602" s="36"/>
      <c r="EI1602" s="36"/>
      <c r="EJ1602" s="36"/>
      <c r="EK1602" s="36"/>
      <c r="EL1602" s="36"/>
      <c r="EM1602" s="36"/>
      <c r="EN1602" s="36"/>
      <c r="EO1602" s="36"/>
    </row>
    <row r="1603" spans="4:145" x14ac:dyDescent="0.25">
      <c r="D1603" s="32" t="s">
        <v>332</v>
      </c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6"/>
      <c r="EB1603" s="36"/>
      <c r="EC1603" s="36"/>
      <c r="ED1603" s="36"/>
      <c r="EE1603" s="36"/>
      <c r="EF1603" s="36"/>
      <c r="EG1603" s="36"/>
      <c r="EH1603" s="36"/>
      <c r="EI1603" s="36"/>
      <c r="EJ1603" s="36"/>
      <c r="EK1603" s="36"/>
      <c r="EL1603" s="36"/>
      <c r="EM1603" s="36"/>
      <c r="EN1603" s="36"/>
      <c r="EO1603" s="36"/>
    </row>
    <row r="1605" spans="4:145" x14ac:dyDescent="0.25">
      <c r="D1605" s="39" t="s">
        <v>2043</v>
      </c>
      <c r="E1605" s="14"/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</row>
    <row r="1606" spans="4:145" x14ac:dyDescent="0.25">
      <c r="D1606" s="39" t="s">
        <v>2044</v>
      </c>
      <c r="E1606" s="14"/>
      <c r="F1606" s="14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</row>
    <row r="1607" spans="4:145" x14ac:dyDescent="0.25">
      <c r="D1607" s="39" t="s">
        <v>2045</v>
      </c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</row>
    <row r="1609" spans="4:145" x14ac:dyDescent="0.25">
      <c r="D1609" s="1" t="s">
        <v>2053</v>
      </c>
    </row>
    <row r="1642" spans="2:4" x14ac:dyDescent="0.25">
      <c r="B1642" s="2">
        <v>0</v>
      </c>
      <c r="D1642" s="4" t="s">
        <v>578</v>
      </c>
    </row>
    <row r="1643" spans="2:4" x14ac:dyDescent="0.25">
      <c r="D1643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FED4-208B-47FF-8BD2-12834BF2B41B}">
  <dimension ref="A2:J24"/>
  <sheetViews>
    <sheetView topLeftCell="A12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16" bestFit="1" customWidth="1"/>
    <col min="2" max="2" width="39.5703125" style="116" bestFit="1" customWidth="1"/>
    <col min="3" max="3" width="14.8554687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210" t="s">
        <v>1978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1977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1534</v>
      </c>
      <c r="B6" s="120" t="s">
        <v>1556</v>
      </c>
      <c r="C6" s="120" t="s">
        <v>1553</v>
      </c>
      <c r="D6" s="120" t="s">
        <v>314</v>
      </c>
      <c r="E6" s="120" t="s">
        <v>273</v>
      </c>
      <c r="F6" s="121">
        <v>45146.691666667</v>
      </c>
      <c r="G6" s="121">
        <v>45569.633333332997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1671</v>
      </c>
      <c r="B7" s="118" t="s">
        <v>1662</v>
      </c>
      <c r="C7" s="118" t="s">
        <v>414</v>
      </c>
      <c r="D7" s="118" t="s">
        <v>314</v>
      </c>
      <c r="E7" s="118" t="s">
        <v>273</v>
      </c>
      <c r="F7" s="119">
        <v>45149.582638888998</v>
      </c>
      <c r="G7" s="119">
        <v>45574.581944443999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1684</v>
      </c>
      <c r="B8" s="120" t="s">
        <v>1685</v>
      </c>
      <c r="C8" s="120" t="s">
        <v>1692</v>
      </c>
      <c r="D8" s="120" t="s">
        <v>314</v>
      </c>
      <c r="E8" s="120" t="s">
        <v>273</v>
      </c>
      <c r="F8" s="121">
        <v>45149.605555556001</v>
      </c>
      <c r="G8" s="121">
        <v>45574.544444444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18" t="s">
        <v>1697</v>
      </c>
      <c r="B9" s="118" t="s">
        <v>1718</v>
      </c>
      <c r="C9" s="118" t="s">
        <v>414</v>
      </c>
      <c r="D9" s="118" t="s">
        <v>314</v>
      </c>
      <c r="E9" s="118" t="s">
        <v>273</v>
      </c>
      <c r="F9" s="119">
        <v>45152.408333332998</v>
      </c>
      <c r="G9" s="119">
        <v>45575.358333333003</v>
      </c>
      <c r="H9" s="118" t="s">
        <v>23</v>
      </c>
      <c r="I9" s="118" t="s">
        <v>18</v>
      </c>
      <c r="J9" s="118" t="s">
        <v>260</v>
      </c>
    </row>
    <row r="10" spans="1:10" ht="45" x14ac:dyDescent="0.25">
      <c r="A10" s="120" t="s">
        <v>1755</v>
      </c>
      <c r="B10" s="120" t="s">
        <v>676</v>
      </c>
      <c r="C10" s="120" t="s">
        <v>410</v>
      </c>
      <c r="D10" s="120" t="s">
        <v>314</v>
      </c>
      <c r="E10" s="120" t="s">
        <v>273</v>
      </c>
      <c r="F10" s="121">
        <v>45152.598611111003</v>
      </c>
      <c r="G10" s="121">
        <v>45575.541666666999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1772</v>
      </c>
      <c r="B11" s="118" t="s">
        <v>1780</v>
      </c>
      <c r="C11" s="118" t="s">
        <v>410</v>
      </c>
      <c r="D11" s="118" t="s">
        <v>314</v>
      </c>
      <c r="E11" s="118" t="s">
        <v>273</v>
      </c>
      <c r="F11" s="119">
        <v>45152.634722221999</v>
      </c>
      <c r="G11" s="119">
        <v>45575.583333333001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1865</v>
      </c>
      <c r="B12" s="120" t="s">
        <v>1885</v>
      </c>
      <c r="C12" s="120" t="s">
        <v>879</v>
      </c>
      <c r="D12" s="120" t="s">
        <v>314</v>
      </c>
      <c r="E12" s="120" t="s">
        <v>273</v>
      </c>
      <c r="F12" s="121">
        <v>45153.617361110999</v>
      </c>
      <c r="G12" s="121">
        <v>45576.568055556003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1931</v>
      </c>
      <c r="B13" s="118" t="s">
        <v>1932</v>
      </c>
      <c r="C13" s="118" t="s">
        <v>879</v>
      </c>
      <c r="D13" s="118" t="s">
        <v>314</v>
      </c>
      <c r="E13" s="118" t="s">
        <v>273</v>
      </c>
      <c r="F13" s="119">
        <v>45154.495138888997</v>
      </c>
      <c r="G13" s="119">
        <v>45579.448611111002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9" t="s">
        <v>1976</v>
      </c>
      <c r="B14" s="130" t="s">
        <v>1975</v>
      </c>
      <c r="C14" s="129" t="s">
        <v>673</v>
      </c>
      <c r="D14" s="129" t="s">
        <v>314</v>
      </c>
      <c r="E14" s="129" t="s">
        <v>273</v>
      </c>
      <c r="F14" s="131">
        <v>45159.321527777996</v>
      </c>
      <c r="G14" s="131">
        <v>45580.625</v>
      </c>
      <c r="H14" s="129" t="s">
        <v>23</v>
      </c>
      <c r="I14" s="129" t="s">
        <v>18</v>
      </c>
      <c r="J14" s="129" t="s">
        <v>255</v>
      </c>
    </row>
    <row r="15" spans="1:10" ht="45" x14ac:dyDescent="0.25">
      <c r="A15" s="123" t="s">
        <v>1974</v>
      </c>
      <c r="B15" s="125" t="s">
        <v>1973</v>
      </c>
      <c r="C15" s="123" t="s">
        <v>577</v>
      </c>
      <c r="D15" s="123" t="s">
        <v>314</v>
      </c>
      <c r="E15" s="123" t="s">
        <v>273</v>
      </c>
      <c r="F15" s="124">
        <v>45159.350694444001</v>
      </c>
      <c r="G15" s="124">
        <v>45580.625</v>
      </c>
      <c r="H15" s="123" t="s">
        <v>23</v>
      </c>
      <c r="I15" s="123" t="s">
        <v>18</v>
      </c>
      <c r="J15" s="123" t="s">
        <v>255</v>
      </c>
    </row>
    <row r="16" spans="1:10" ht="45" x14ac:dyDescent="0.25">
      <c r="A16" s="129" t="s">
        <v>1972</v>
      </c>
      <c r="B16" s="130" t="s">
        <v>1968</v>
      </c>
      <c r="C16" s="129" t="s">
        <v>410</v>
      </c>
      <c r="D16" s="129" t="s">
        <v>314</v>
      </c>
      <c r="E16" s="129" t="s">
        <v>273</v>
      </c>
      <c r="F16" s="131">
        <v>45159.378472222001</v>
      </c>
      <c r="G16" s="131">
        <v>45581.333333333001</v>
      </c>
      <c r="H16" s="129" t="s">
        <v>23</v>
      </c>
      <c r="I16" s="129" t="s">
        <v>18</v>
      </c>
      <c r="J16" s="129" t="s">
        <v>255</v>
      </c>
    </row>
    <row r="18" spans="1:10" ht="30" x14ac:dyDescent="0.25">
      <c r="A18" s="132" t="s">
        <v>1988</v>
      </c>
      <c r="B18" s="130" t="s">
        <v>1990</v>
      </c>
      <c r="C18" s="129"/>
      <c r="D18" s="129"/>
      <c r="E18" s="129"/>
      <c r="F18" s="131"/>
      <c r="G18" s="131"/>
      <c r="H18" s="129"/>
      <c r="I18" s="129"/>
      <c r="J18" s="130" t="s">
        <v>323</v>
      </c>
    </row>
    <row r="19" spans="1:10" ht="30" x14ac:dyDescent="0.25">
      <c r="A19" s="129" t="s">
        <v>1992</v>
      </c>
      <c r="B19" s="130" t="s">
        <v>1780</v>
      </c>
      <c r="C19" s="129"/>
      <c r="D19" s="129"/>
      <c r="E19" s="129"/>
      <c r="F19" s="131"/>
      <c r="G19" s="131"/>
      <c r="H19" s="129"/>
      <c r="I19" s="129"/>
      <c r="J19" s="130" t="s">
        <v>323</v>
      </c>
    </row>
    <row r="20" spans="1:10" ht="45" x14ac:dyDescent="0.25">
      <c r="A20" s="129" t="s">
        <v>1998</v>
      </c>
      <c r="B20" s="130" t="s">
        <v>1997</v>
      </c>
      <c r="C20" s="129"/>
      <c r="D20" s="129"/>
      <c r="E20" s="129"/>
      <c r="F20" s="131"/>
      <c r="G20" s="131"/>
      <c r="H20" s="129"/>
      <c r="I20" s="129"/>
      <c r="J20" s="130" t="s">
        <v>323</v>
      </c>
    </row>
    <row r="21" spans="1:10" ht="30" x14ac:dyDescent="0.25">
      <c r="A21" s="129" t="s">
        <v>2034</v>
      </c>
      <c r="B21" s="130" t="s">
        <v>2041</v>
      </c>
      <c r="C21" s="129"/>
      <c r="D21" s="129"/>
      <c r="E21" s="129"/>
      <c r="F21" s="131"/>
      <c r="G21" s="131"/>
      <c r="H21" s="129"/>
      <c r="I21" s="129"/>
      <c r="J21" s="130" t="s">
        <v>323</v>
      </c>
    </row>
    <row r="22" spans="1:10" x14ac:dyDescent="0.25">
      <c r="A22" s="126"/>
      <c r="B22" s="127"/>
      <c r="C22" s="126"/>
      <c r="D22" s="126"/>
      <c r="E22" s="126"/>
      <c r="F22" s="128"/>
      <c r="G22" s="128"/>
      <c r="H22" s="126"/>
      <c r="I22" s="126"/>
      <c r="J22" s="127" t="s">
        <v>323</v>
      </c>
    </row>
    <row r="23" spans="1:10" x14ac:dyDescent="0.25">
      <c r="A23" s="126"/>
      <c r="B23" s="127"/>
      <c r="C23" s="126"/>
      <c r="D23" s="126"/>
      <c r="E23" s="126"/>
      <c r="F23" s="128"/>
      <c r="G23" s="128"/>
      <c r="H23" s="126"/>
      <c r="I23" s="126"/>
      <c r="J23" s="127" t="s">
        <v>323</v>
      </c>
    </row>
    <row r="24" spans="1:10" x14ac:dyDescent="0.25">
      <c r="A24" s="126"/>
      <c r="B24" s="127"/>
      <c r="C24" s="126"/>
      <c r="D24" s="126"/>
      <c r="E24" s="126"/>
      <c r="F24" s="128"/>
      <c r="G24" s="128"/>
      <c r="H24" s="126"/>
      <c r="I24" s="126"/>
      <c r="J24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C322-5BAD-4601-8953-7175CDC1930C}">
  <dimension ref="B2:BQ438"/>
  <sheetViews>
    <sheetView topLeftCell="A293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1898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1899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2062</v>
      </c>
    </row>
    <row r="56" spans="2:4" x14ac:dyDescent="0.25">
      <c r="D56" s="42" t="s">
        <v>300</v>
      </c>
    </row>
    <row r="58" spans="2:4" x14ac:dyDescent="0.25">
      <c r="D58" s="1" t="s">
        <v>2061</v>
      </c>
    </row>
    <row r="97" spans="2:4" x14ac:dyDescent="0.25">
      <c r="B97" s="3">
        <v>0</v>
      </c>
      <c r="D97" s="49" t="s">
        <v>2070</v>
      </c>
    </row>
    <row r="98" spans="2:4" x14ac:dyDescent="0.25">
      <c r="D98" s="42" t="s">
        <v>302</v>
      </c>
    </row>
    <row r="100" spans="2:4" x14ac:dyDescent="0.25">
      <c r="D100" s="1" t="s">
        <v>2069</v>
      </c>
    </row>
    <row r="128" spans="2:4" x14ac:dyDescent="0.25">
      <c r="B128" s="3">
        <v>0</v>
      </c>
      <c r="D128" s="49" t="s">
        <v>2072</v>
      </c>
    </row>
    <row r="129" spans="4:4" x14ac:dyDescent="0.25">
      <c r="D129" s="42" t="s">
        <v>300</v>
      </c>
    </row>
    <row r="131" spans="4:4" x14ac:dyDescent="0.25">
      <c r="D131" s="1" t="s">
        <v>2071</v>
      </c>
    </row>
    <row r="183" spans="2:4" x14ac:dyDescent="0.25">
      <c r="B183" s="3">
        <v>0</v>
      </c>
      <c r="D183" s="4" t="s">
        <v>2081</v>
      </c>
    </row>
    <row r="184" spans="2:4" x14ac:dyDescent="0.25">
      <c r="D184" s="42" t="s">
        <v>303</v>
      </c>
    </row>
    <row r="186" spans="2:4" x14ac:dyDescent="0.25">
      <c r="D186" s="1" t="s">
        <v>2073</v>
      </c>
    </row>
    <row r="205" spans="42:42" x14ac:dyDescent="0.25">
      <c r="AP205" s="1" t="s">
        <v>2074</v>
      </c>
    </row>
    <row r="206" spans="42:42" x14ac:dyDescent="0.25">
      <c r="AP206" s="1" t="s">
        <v>2075</v>
      </c>
    </row>
    <row r="207" spans="42:42" x14ac:dyDescent="0.25">
      <c r="AP207" s="1" t="s">
        <v>2076</v>
      </c>
    </row>
    <row r="208" spans="42:42" x14ac:dyDescent="0.25">
      <c r="AP208" s="1" t="s">
        <v>2077</v>
      </c>
    </row>
    <row r="209" spans="4:42" x14ac:dyDescent="0.25">
      <c r="AP209" s="1" t="s">
        <v>2078</v>
      </c>
    </row>
    <row r="210" spans="4:42" x14ac:dyDescent="0.25">
      <c r="AP210" s="1" t="s">
        <v>2079</v>
      </c>
    </row>
    <row r="214" spans="4:42" x14ac:dyDescent="0.25">
      <c r="D214" s="1" t="s">
        <v>2082</v>
      </c>
    </row>
    <row r="224" spans="4:42" x14ac:dyDescent="0.25">
      <c r="AP224" s="1" t="s">
        <v>2083</v>
      </c>
    </row>
    <row r="235" spans="2:63" x14ac:dyDescent="0.25">
      <c r="D235" s="39" t="s">
        <v>341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</row>
    <row r="236" spans="2:63" x14ac:dyDescent="0.25">
      <c r="D236" s="39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</row>
    <row r="237" spans="2:63" x14ac:dyDescent="0.25">
      <c r="D237" s="39" t="s">
        <v>37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</row>
    <row r="238" spans="2:63" x14ac:dyDescent="0.25">
      <c r="D238" s="39" t="s">
        <v>335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</row>
    <row r="239" spans="2:63" customFormat="1" x14ac:dyDescent="0.25">
      <c r="B239" s="1"/>
      <c r="C239" s="1"/>
      <c r="D239" s="40" t="s">
        <v>364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2:63" customFormat="1" x14ac:dyDescent="0.25">
      <c r="B240" s="1"/>
      <c r="C240" s="1"/>
      <c r="D240" s="39" t="s">
        <v>380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2:63" customFormat="1" x14ac:dyDescent="0.25">
      <c r="B241" s="1"/>
      <c r="C241" s="1"/>
      <c r="D241" s="59" t="s">
        <v>345</v>
      </c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2:63" customFormat="1" x14ac:dyDescent="0.25">
      <c r="B242" s="1"/>
      <c r="C242" s="1"/>
      <c r="D242" s="59" t="s">
        <v>393</v>
      </c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2:63" customFormat="1" x14ac:dyDescent="0.25">
      <c r="B243" s="1"/>
      <c r="C243" s="1"/>
      <c r="D243" s="59" t="s">
        <v>443</v>
      </c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2:63" customFormat="1" x14ac:dyDescent="0.25">
      <c r="B244" s="1"/>
      <c r="C244" s="1"/>
      <c r="D244" s="61" t="s">
        <v>551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2:63" customFormat="1" x14ac:dyDescent="0.25">
      <c r="B245" s="1"/>
      <c r="C245" s="1"/>
      <c r="D245" s="61" t="s">
        <v>346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2:63" customFormat="1" x14ac:dyDescent="0.25">
      <c r="B246" s="1"/>
      <c r="C246" s="1"/>
      <c r="D246" s="61" t="s">
        <v>552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2:63" customFormat="1" x14ac:dyDescent="0.25">
      <c r="B247" s="1"/>
      <c r="C247" s="1"/>
      <c r="D247" s="33" t="s">
        <v>438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2:63" customFormat="1" x14ac:dyDescent="0.25">
      <c r="B248" s="1"/>
      <c r="C248" s="1"/>
      <c r="D248" s="33" t="s">
        <v>538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2:63" customFormat="1" x14ac:dyDescent="0.25">
      <c r="B249" s="1"/>
      <c r="C249" s="1"/>
      <c r="D249" s="39" t="s">
        <v>459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9" t="s">
        <v>361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39" t="s">
        <v>461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39" t="s">
        <v>462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39" t="s">
        <v>343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39" t="s">
        <v>463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39" t="s">
        <v>381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39" t="s">
        <v>382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9" t="s">
        <v>383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9" t="s">
        <v>1112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83" t="s">
        <v>1114</v>
      </c>
      <c r="E259" s="84"/>
      <c r="F259" s="84"/>
      <c r="G259" s="84"/>
      <c r="H259" s="84"/>
      <c r="I259" s="84"/>
      <c r="J259" s="84"/>
      <c r="K259" s="84"/>
      <c r="L259" s="84"/>
      <c r="M259" s="84"/>
      <c r="N259" s="84"/>
      <c r="O259" s="84"/>
      <c r="P259" s="84"/>
      <c r="Q259" s="84"/>
      <c r="R259" s="8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4"/>
      <c r="AJ259" s="84"/>
      <c r="AK259" s="8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9" t="s">
        <v>275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9" t="s">
        <v>1111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83" t="s">
        <v>1110</v>
      </c>
      <c r="E262" s="84"/>
      <c r="F262" s="84"/>
      <c r="G262" s="84"/>
      <c r="H262" s="84"/>
      <c r="I262" s="84"/>
      <c r="J262" s="84"/>
      <c r="K262" s="84"/>
      <c r="L262" s="84"/>
      <c r="M262" s="84"/>
      <c r="N262" s="84"/>
      <c r="O262" s="84"/>
      <c r="P262" s="84"/>
      <c r="Q262" s="84"/>
      <c r="R262" s="8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4"/>
      <c r="AJ262" s="84"/>
      <c r="AK262" s="8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9" t="s">
        <v>275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3" t="s">
        <v>537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9" t="s">
        <v>326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50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50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350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50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335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50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x14ac:dyDescent="0.25">
      <c r="D269" s="40" t="s">
        <v>363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</row>
    <row r="270" spans="2:63" x14ac:dyDescent="0.25">
      <c r="D270" s="39" t="s">
        <v>328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</row>
    <row r="271" spans="2:63" x14ac:dyDescent="0.25">
      <c r="D271" s="59" t="s">
        <v>351</v>
      </c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</row>
    <row r="272" spans="2:63" x14ac:dyDescent="0.25">
      <c r="D272" s="59" t="s">
        <v>394</v>
      </c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</row>
    <row r="273" spans="4:37" x14ac:dyDescent="0.25">
      <c r="D273" s="59" t="s">
        <v>441</v>
      </c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</row>
    <row r="274" spans="4:37" x14ac:dyDescent="0.25">
      <c r="D274" s="61" t="s">
        <v>553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</row>
    <row r="275" spans="4:37" x14ac:dyDescent="0.25">
      <c r="D275" s="61" t="s">
        <v>352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</row>
    <row r="276" spans="4:37" x14ac:dyDescent="0.25">
      <c r="D276" s="61" t="s">
        <v>554</v>
      </c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</row>
    <row r="277" spans="4:37" x14ac:dyDescent="0.25">
      <c r="D277" s="39" t="s">
        <v>458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</row>
    <row r="278" spans="4:37" x14ac:dyDescent="0.25">
      <c r="D278" s="39" t="s">
        <v>445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</row>
    <row r="279" spans="4:37" x14ac:dyDescent="0.25">
      <c r="D279" s="39" t="s">
        <v>446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</row>
    <row r="280" spans="4:37" x14ac:dyDescent="0.25">
      <c r="D280" s="39" t="s">
        <v>460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4:37" x14ac:dyDescent="0.25">
      <c r="D281" s="39" t="s">
        <v>361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</row>
    <row r="282" spans="4:37" x14ac:dyDescent="0.25">
      <c r="D282" s="39" t="s">
        <v>419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</row>
    <row r="283" spans="4:37" x14ac:dyDescent="0.25">
      <c r="D283" s="39" t="s">
        <v>420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</row>
    <row r="284" spans="4:37" x14ac:dyDescent="0.25">
      <c r="D284" s="39" t="s">
        <v>276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</row>
    <row r="285" spans="4:37" x14ac:dyDescent="0.25">
      <c r="D285" s="39" t="s">
        <v>421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</row>
    <row r="286" spans="4:37" x14ac:dyDescent="0.25">
      <c r="D286" s="39" t="s">
        <v>329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</row>
    <row r="287" spans="4:37" x14ac:dyDescent="0.25">
      <c r="D287" s="39" t="s">
        <v>422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4:37" x14ac:dyDescent="0.25">
      <c r="D288" s="39" t="s">
        <v>333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9" t="s">
        <v>464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9" t="s">
        <v>442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3" t="s">
        <v>539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9" t="s">
        <v>338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9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9" t="s">
        <v>423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9" t="s">
        <v>519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9" t="s">
        <v>540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9" t="s">
        <v>541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9" t="s">
        <v>542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300" spans="4:37" x14ac:dyDescent="0.25">
      <c r="D300" s="1" t="s">
        <v>2084</v>
      </c>
    </row>
    <row r="340" spans="2:4" x14ac:dyDescent="0.25">
      <c r="B340" s="2">
        <v>0</v>
      </c>
      <c r="D340" s="4" t="s">
        <v>1708</v>
      </c>
    </row>
    <row r="341" spans="2:4" x14ac:dyDescent="0.25">
      <c r="D341" s="42" t="s">
        <v>302</v>
      </c>
    </row>
    <row r="366" spans="4:69" x14ac:dyDescent="0.25">
      <c r="D366" s="1" t="s">
        <v>271</v>
      </c>
    </row>
    <row r="368" spans="4:69" x14ac:dyDescent="0.25">
      <c r="D368" s="39" t="s">
        <v>2085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L368" s="4" t="s">
        <v>2087</v>
      </c>
      <c r="AM368" s="4" t="s">
        <v>2088</v>
      </c>
      <c r="AN368" s="4" t="s">
        <v>764</v>
      </c>
      <c r="AO368" s="4" t="s">
        <v>2089</v>
      </c>
      <c r="AP368" s="4" t="s">
        <v>2090</v>
      </c>
      <c r="AQ368" s="4" t="s">
        <v>2091</v>
      </c>
      <c r="AR368" s="4" t="s">
        <v>2092</v>
      </c>
      <c r="AS368" s="4" t="s">
        <v>2093</v>
      </c>
      <c r="AT368" s="4" t="s">
        <v>610</v>
      </c>
      <c r="AU368" s="4" t="s">
        <v>2094</v>
      </c>
      <c r="AV368" s="4" t="s">
        <v>2095</v>
      </c>
      <c r="AW368" s="4" t="s">
        <v>2096</v>
      </c>
      <c r="AX368" s="4" t="s">
        <v>2097</v>
      </c>
      <c r="AY368" s="4" t="s">
        <v>2098</v>
      </c>
      <c r="AZ368" s="4" t="s">
        <v>2099</v>
      </c>
      <c r="BA368" s="4" t="s">
        <v>2100</v>
      </c>
      <c r="BB368" s="4" t="s">
        <v>2101</v>
      </c>
      <c r="BC368" s="4" t="s">
        <v>2102</v>
      </c>
      <c r="BD368" s="4" t="s">
        <v>2103</v>
      </c>
      <c r="BE368" s="4" t="s">
        <v>2104</v>
      </c>
      <c r="BF368" s="4" t="s">
        <v>2105</v>
      </c>
      <c r="BG368" s="4" t="s">
        <v>390</v>
      </c>
      <c r="BH368" s="4" t="s">
        <v>373</v>
      </c>
      <c r="BI368" s="4" t="s">
        <v>389</v>
      </c>
      <c r="BJ368" s="4" t="s">
        <v>388</v>
      </c>
      <c r="BK368" s="4" t="s">
        <v>2106</v>
      </c>
      <c r="BL368" s="4" t="s">
        <v>2107</v>
      </c>
      <c r="BM368" s="4" t="s">
        <v>2108</v>
      </c>
      <c r="BN368" s="4" t="s">
        <v>2109</v>
      </c>
      <c r="BO368" s="4" t="s">
        <v>2110</v>
      </c>
      <c r="BP368" s="4" t="s">
        <v>2111</v>
      </c>
      <c r="BQ368" s="4" t="s">
        <v>2112</v>
      </c>
    </row>
    <row r="369" spans="4:69" x14ac:dyDescent="0.25">
      <c r="D369" s="39" t="s">
        <v>2086</v>
      </c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L369" s="1">
        <v>2127</v>
      </c>
      <c r="AM369" s="1">
        <v>294</v>
      </c>
      <c r="AN369" s="1">
        <v>1</v>
      </c>
      <c r="AO369" s="1">
        <v>2</v>
      </c>
      <c r="AP369" s="1">
        <v>0</v>
      </c>
      <c r="AQ369" s="1" t="s">
        <v>2113</v>
      </c>
      <c r="AR369" s="1" t="s">
        <v>2114</v>
      </c>
      <c r="AS369" s="55">
        <v>44916.443807175929</v>
      </c>
      <c r="AX369" s="1" t="s">
        <v>430</v>
      </c>
      <c r="AY369" s="1" t="s">
        <v>430</v>
      </c>
      <c r="AZ369" s="1" t="s">
        <v>430</v>
      </c>
      <c r="BA369" s="1" t="s">
        <v>430</v>
      </c>
      <c r="BB369" s="1" t="s">
        <v>430</v>
      </c>
      <c r="BC369" s="1" t="s">
        <v>430</v>
      </c>
      <c r="BE369" s="1" t="s">
        <v>430</v>
      </c>
      <c r="BF369" s="1" t="s">
        <v>2115</v>
      </c>
      <c r="BG369" s="1" t="s">
        <v>1481</v>
      </c>
      <c r="BH369" s="55">
        <v>44916.443807175929</v>
      </c>
      <c r="BI369" s="1" t="s">
        <v>1481</v>
      </c>
      <c r="BJ369" s="55">
        <v>44916.443807175929</v>
      </c>
      <c r="BK369" s="1">
        <v>1</v>
      </c>
      <c r="BM369" s="1" t="s">
        <v>430</v>
      </c>
      <c r="BN369" s="1" t="s">
        <v>430</v>
      </c>
      <c r="BO369" s="1">
        <v>0</v>
      </c>
      <c r="BQ369" s="1" t="s">
        <v>2113</v>
      </c>
    </row>
    <row r="410" spans="4:16" x14ac:dyDescent="0.25">
      <c r="D410" s="40" t="s">
        <v>331</v>
      </c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</row>
    <row r="411" spans="4:16" x14ac:dyDescent="0.25">
      <c r="D411" s="40" t="s">
        <v>311</v>
      </c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</row>
    <row r="412" spans="4:16" x14ac:dyDescent="0.25">
      <c r="D412" s="40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</row>
    <row r="413" spans="4:16" x14ac:dyDescent="0.25">
      <c r="D413" s="40" t="s">
        <v>556</v>
      </c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</row>
    <row r="414" spans="4:16" x14ac:dyDescent="0.25">
      <c r="D414" s="40" t="s">
        <v>279</v>
      </c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</row>
    <row r="415" spans="4:16" x14ac:dyDescent="0.25">
      <c r="D415" s="40" t="s">
        <v>2116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</row>
    <row r="416" spans="4:16" x14ac:dyDescent="0.25">
      <c r="D416" s="40" t="s">
        <v>2117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</row>
    <row r="417" spans="4:16" x14ac:dyDescent="0.25">
      <c r="D417" s="40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</row>
    <row r="418" spans="4:16" x14ac:dyDescent="0.25">
      <c r="D418" s="40" t="s">
        <v>261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</row>
    <row r="419" spans="4:16" x14ac:dyDescent="0.25">
      <c r="D419" s="40" t="s">
        <v>262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</row>
    <row r="420" spans="4:16" x14ac:dyDescent="0.25">
      <c r="D420" s="40" t="s">
        <v>332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</row>
    <row r="437" spans="2:4" x14ac:dyDescent="0.25">
      <c r="B437" s="2">
        <v>0</v>
      </c>
      <c r="D437" s="4" t="s">
        <v>578</v>
      </c>
    </row>
    <row r="438" spans="2:4" x14ac:dyDescent="0.25">
      <c r="D438" s="42" t="s">
        <v>302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D3EC-9060-4087-AEE1-ECEC67C4006E}">
  <dimension ref="A2:J26"/>
  <sheetViews>
    <sheetView topLeftCell="A13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8554687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2068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1534</v>
      </c>
      <c r="B6" s="53" t="s">
        <v>1556</v>
      </c>
      <c r="C6" s="53" t="s">
        <v>1553</v>
      </c>
      <c r="D6" s="53" t="s">
        <v>314</v>
      </c>
      <c r="E6" s="53" t="s">
        <v>273</v>
      </c>
      <c r="F6" s="74">
        <v>45146.691666667</v>
      </c>
      <c r="G6" s="74">
        <v>45569.633333332997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1671</v>
      </c>
      <c r="B7" s="52" t="s">
        <v>1662</v>
      </c>
      <c r="C7" s="52" t="s">
        <v>414</v>
      </c>
      <c r="D7" s="52" t="s">
        <v>314</v>
      </c>
      <c r="E7" s="52" t="s">
        <v>273</v>
      </c>
      <c r="F7" s="75">
        <v>45149.582638888998</v>
      </c>
      <c r="G7" s="75">
        <v>45574.581944443999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1684</v>
      </c>
      <c r="B8" s="53" t="s">
        <v>1685</v>
      </c>
      <c r="C8" s="53" t="s">
        <v>1692</v>
      </c>
      <c r="D8" s="53" t="s">
        <v>314</v>
      </c>
      <c r="E8" s="53" t="s">
        <v>273</v>
      </c>
      <c r="F8" s="74">
        <v>45149.605555556001</v>
      </c>
      <c r="G8" s="74">
        <v>45574.544444444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1697</v>
      </c>
      <c r="B9" s="52" t="s">
        <v>1718</v>
      </c>
      <c r="C9" s="52" t="s">
        <v>414</v>
      </c>
      <c r="D9" s="52" t="s">
        <v>314</v>
      </c>
      <c r="E9" s="52" t="s">
        <v>273</v>
      </c>
      <c r="F9" s="75">
        <v>45152.408333332998</v>
      </c>
      <c r="G9" s="75">
        <v>45575.358333333003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53" t="s">
        <v>1755</v>
      </c>
      <c r="B10" s="53" t="s">
        <v>676</v>
      </c>
      <c r="C10" s="53" t="s">
        <v>410</v>
      </c>
      <c r="D10" s="53" t="s">
        <v>314</v>
      </c>
      <c r="E10" s="53" t="s">
        <v>273</v>
      </c>
      <c r="F10" s="74">
        <v>45152.598611111003</v>
      </c>
      <c r="G10" s="74">
        <v>45575.541666666999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52" t="s">
        <v>1772</v>
      </c>
      <c r="B11" s="52" t="s">
        <v>1780</v>
      </c>
      <c r="C11" s="52" t="s">
        <v>410</v>
      </c>
      <c r="D11" s="52" t="s">
        <v>314</v>
      </c>
      <c r="E11" s="52" t="s">
        <v>273</v>
      </c>
      <c r="F11" s="75">
        <v>45152.634722221999</v>
      </c>
      <c r="G11" s="75">
        <v>45575.583333333001</v>
      </c>
      <c r="H11" s="52" t="s">
        <v>23</v>
      </c>
      <c r="I11" s="52" t="s">
        <v>18</v>
      </c>
      <c r="J11" s="52" t="s">
        <v>260</v>
      </c>
    </row>
    <row r="12" spans="1:10" ht="45" x14ac:dyDescent="0.25">
      <c r="A12" s="45" t="s">
        <v>1865</v>
      </c>
      <c r="B12" s="45" t="s">
        <v>1885</v>
      </c>
      <c r="C12" s="45" t="s">
        <v>879</v>
      </c>
      <c r="D12" s="45" t="s">
        <v>314</v>
      </c>
      <c r="E12" s="45" t="s">
        <v>273</v>
      </c>
      <c r="F12" s="71">
        <v>45153.617361110999</v>
      </c>
      <c r="G12" s="71">
        <v>45576.568055556003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1931</v>
      </c>
      <c r="B13" s="48" t="s">
        <v>1932</v>
      </c>
      <c r="C13" s="48" t="s">
        <v>879</v>
      </c>
      <c r="D13" s="48" t="s">
        <v>314</v>
      </c>
      <c r="E13" s="48" t="s">
        <v>273</v>
      </c>
      <c r="F13" s="70">
        <v>45154.495138888997</v>
      </c>
      <c r="G13" s="70">
        <v>45579.448611111002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1976</v>
      </c>
      <c r="B14" s="45" t="s">
        <v>1975</v>
      </c>
      <c r="C14" s="45" t="s">
        <v>673</v>
      </c>
      <c r="D14" s="45" t="s">
        <v>314</v>
      </c>
      <c r="E14" s="45" t="s">
        <v>273</v>
      </c>
      <c r="F14" s="71">
        <v>45159.321527777996</v>
      </c>
      <c r="G14" s="71">
        <v>45580.625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7" t="s">
        <v>1974</v>
      </c>
      <c r="B15" s="47" t="s">
        <v>1973</v>
      </c>
      <c r="C15" s="47" t="s">
        <v>577</v>
      </c>
      <c r="D15" s="47" t="s">
        <v>314</v>
      </c>
      <c r="E15" s="47" t="s">
        <v>273</v>
      </c>
      <c r="F15" s="77">
        <v>45159.350694444001</v>
      </c>
      <c r="G15" s="77">
        <v>45580.625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45" t="s">
        <v>1972</v>
      </c>
      <c r="B16" s="45" t="s">
        <v>1968</v>
      </c>
      <c r="C16" s="45" t="s">
        <v>410</v>
      </c>
      <c r="D16" s="45" t="s">
        <v>314</v>
      </c>
      <c r="E16" s="45" t="s">
        <v>273</v>
      </c>
      <c r="F16" s="71">
        <v>45159.378472222001</v>
      </c>
      <c r="G16" s="71">
        <v>45581.333333333001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1988</v>
      </c>
      <c r="B17" s="48" t="s">
        <v>1990</v>
      </c>
      <c r="C17" s="48" t="s">
        <v>2067</v>
      </c>
      <c r="D17" s="48" t="s">
        <v>314</v>
      </c>
      <c r="E17" s="48" t="s">
        <v>273</v>
      </c>
      <c r="F17" s="70">
        <v>45159.431944443997</v>
      </c>
      <c r="G17" s="70">
        <v>45581.375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1992</v>
      </c>
      <c r="B18" s="45" t="s">
        <v>1780</v>
      </c>
      <c r="C18" s="45" t="s">
        <v>410</v>
      </c>
      <c r="D18" s="45" t="s">
        <v>314</v>
      </c>
      <c r="E18" s="45" t="s">
        <v>273</v>
      </c>
      <c r="F18" s="71">
        <v>45159.483333333003</v>
      </c>
      <c r="G18" s="71">
        <v>45581.425000000003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1998</v>
      </c>
      <c r="B19" s="48" t="s">
        <v>1997</v>
      </c>
      <c r="C19" s="48" t="s">
        <v>319</v>
      </c>
      <c r="D19" s="48" t="s">
        <v>314</v>
      </c>
      <c r="E19" s="48" t="s">
        <v>273</v>
      </c>
      <c r="F19" s="70">
        <v>45159.556944443997</v>
      </c>
      <c r="G19" s="70">
        <v>45581.541666666999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2034</v>
      </c>
      <c r="B20" s="45" t="s">
        <v>2041</v>
      </c>
      <c r="C20" s="45" t="s">
        <v>673</v>
      </c>
      <c r="D20" s="45" t="s">
        <v>314</v>
      </c>
      <c r="E20" s="45" t="s">
        <v>273</v>
      </c>
      <c r="F20" s="71">
        <v>45159.647916667003</v>
      </c>
      <c r="G20" s="71">
        <v>45581.587500000001</v>
      </c>
      <c r="H20" s="45" t="s">
        <v>23</v>
      </c>
      <c r="I20" s="45" t="s">
        <v>18</v>
      </c>
      <c r="J20" s="45" t="s">
        <v>260</v>
      </c>
    </row>
    <row r="22" spans="1:10" ht="30" x14ac:dyDescent="0.25">
      <c r="A22" s="44" t="s">
        <v>2080</v>
      </c>
      <c r="B22" s="44" t="s">
        <v>2073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E267C-E36E-4803-B7BD-18FACF226476}">
  <dimension ref="B2:AT167"/>
  <sheetViews>
    <sheetView topLeftCell="A135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1902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2119</v>
      </c>
    </row>
    <row r="56" spans="2:4" x14ac:dyDescent="0.25">
      <c r="D56" s="42" t="s">
        <v>300</v>
      </c>
    </row>
    <row r="58" spans="2:4" x14ac:dyDescent="0.25">
      <c r="D58" s="1" t="s">
        <v>2118</v>
      </c>
    </row>
    <row r="104" spans="2:4" x14ac:dyDescent="0.25">
      <c r="B104" s="3">
        <v>0</v>
      </c>
      <c r="D104" s="49" t="s">
        <v>2122</v>
      </c>
    </row>
    <row r="105" spans="2:4" x14ac:dyDescent="0.25">
      <c r="D105" s="42" t="s">
        <v>301</v>
      </c>
    </row>
    <row r="107" spans="2:4" x14ac:dyDescent="0.25">
      <c r="D107" s="1" t="s">
        <v>2121</v>
      </c>
    </row>
    <row r="135" spans="2:4" x14ac:dyDescent="0.25">
      <c r="B135" s="3">
        <v>0</v>
      </c>
      <c r="D135" s="49" t="s">
        <v>2124</v>
      </c>
    </row>
    <row r="136" spans="2:4" x14ac:dyDescent="0.25">
      <c r="D136" s="42" t="s">
        <v>301</v>
      </c>
    </row>
    <row r="138" spans="2:4" x14ac:dyDescent="0.25">
      <c r="D138" s="1" t="s">
        <v>2123</v>
      </c>
    </row>
    <row r="166" spans="2:4" x14ac:dyDescent="0.25">
      <c r="B166" s="2">
        <v>0</v>
      </c>
      <c r="D166" s="4" t="s">
        <v>578</v>
      </c>
    </row>
    <row r="167" spans="2:4" x14ac:dyDescent="0.25">
      <c r="D167" s="42" t="s">
        <v>302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E9DF-8047-4EE9-97DE-54224978C85F}">
  <dimension ref="A2:J20"/>
  <sheetViews>
    <sheetView topLeftCell="A7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5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1782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2120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1406</v>
      </c>
      <c r="B6" s="45" t="s">
        <v>1405</v>
      </c>
      <c r="C6" s="45" t="s">
        <v>414</v>
      </c>
      <c r="D6" s="45" t="s">
        <v>314</v>
      </c>
      <c r="E6" s="45" t="s">
        <v>273</v>
      </c>
      <c r="F6" s="71">
        <v>45142.681250000001</v>
      </c>
      <c r="G6" s="71">
        <v>45567.625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1434</v>
      </c>
      <c r="B7" s="48" t="s">
        <v>1436</v>
      </c>
      <c r="C7" s="48" t="s">
        <v>1518</v>
      </c>
      <c r="D7" s="48" t="s">
        <v>314</v>
      </c>
      <c r="E7" s="48" t="s">
        <v>273</v>
      </c>
      <c r="F7" s="70">
        <v>45145.544444444</v>
      </c>
      <c r="G7" s="70">
        <v>45568.541666666999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1517</v>
      </c>
      <c r="B8" s="45" t="s">
        <v>1516</v>
      </c>
      <c r="C8" s="45" t="s">
        <v>319</v>
      </c>
      <c r="D8" s="45" t="s">
        <v>314</v>
      </c>
      <c r="E8" s="45" t="s">
        <v>273</v>
      </c>
      <c r="F8" s="71">
        <v>45146.288194444001</v>
      </c>
      <c r="G8" s="71">
        <v>45568.625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1534</v>
      </c>
      <c r="B9" s="48" t="s">
        <v>1613</v>
      </c>
      <c r="C9" s="48" t="s">
        <v>1553</v>
      </c>
      <c r="D9" s="48" t="s">
        <v>314</v>
      </c>
      <c r="E9" s="48" t="s">
        <v>273</v>
      </c>
      <c r="F9" s="70">
        <v>45146.691666667</v>
      </c>
      <c r="G9" s="70">
        <v>45569.633333332997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1671</v>
      </c>
      <c r="B10" s="45" t="s">
        <v>1662</v>
      </c>
      <c r="C10" s="45" t="s">
        <v>414</v>
      </c>
      <c r="D10" s="45" t="s">
        <v>314</v>
      </c>
      <c r="E10" s="45" t="s">
        <v>273</v>
      </c>
      <c r="F10" s="71">
        <v>45149.582638888998</v>
      </c>
      <c r="G10" s="71">
        <v>45574.581944443999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1684</v>
      </c>
      <c r="B11" s="48" t="s">
        <v>1685</v>
      </c>
      <c r="C11" s="48" t="s">
        <v>1692</v>
      </c>
      <c r="D11" s="48" t="s">
        <v>314</v>
      </c>
      <c r="E11" s="48" t="s">
        <v>273</v>
      </c>
      <c r="F11" s="70">
        <v>45149.605555556001</v>
      </c>
      <c r="G11" s="70">
        <v>45574.544444444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1697</v>
      </c>
      <c r="B12" s="45" t="s">
        <v>1718</v>
      </c>
      <c r="C12" s="45" t="s">
        <v>414</v>
      </c>
      <c r="D12" s="45" t="s">
        <v>314</v>
      </c>
      <c r="E12" s="45" t="s">
        <v>273</v>
      </c>
      <c r="F12" s="71">
        <v>45152.408333332998</v>
      </c>
      <c r="G12" s="71">
        <v>45575.358333333003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1755</v>
      </c>
      <c r="B13" s="48" t="s">
        <v>676</v>
      </c>
      <c r="C13" s="48" t="s">
        <v>410</v>
      </c>
      <c r="D13" s="48" t="s">
        <v>314</v>
      </c>
      <c r="E13" s="48" t="s">
        <v>273</v>
      </c>
      <c r="F13" s="70">
        <v>45152.598611111003</v>
      </c>
      <c r="G13" s="70">
        <v>45575.541666666999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1772</v>
      </c>
      <c r="B14" s="45" t="s">
        <v>1780</v>
      </c>
      <c r="C14" s="45" t="s">
        <v>410</v>
      </c>
      <c r="D14" s="45" t="s">
        <v>314</v>
      </c>
      <c r="E14" s="45" t="s">
        <v>273</v>
      </c>
      <c r="F14" s="71">
        <v>45152.634722221999</v>
      </c>
      <c r="G14" s="71">
        <v>45575.583333333001</v>
      </c>
      <c r="H14" s="45" t="s">
        <v>23</v>
      </c>
      <c r="I14" s="45" t="s">
        <v>18</v>
      </c>
      <c r="J14" s="45" t="s">
        <v>260</v>
      </c>
    </row>
    <row r="16" spans="1:10" x14ac:dyDescent="0.25">
      <c r="A16" s="43"/>
      <c r="B16" s="43"/>
      <c r="C16" s="43"/>
      <c r="D16" s="43"/>
      <c r="E16" s="43"/>
      <c r="F16" s="72"/>
      <c r="G16" s="72"/>
      <c r="H16" s="43"/>
      <c r="I16" s="43"/>
      <c r="J16" s="43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1F3F-64C8-45FD-9981-AC193591D347}">
  <dimension ref="B2:AT183"/>
  <sheetViews>
    <sheetView topLeftCell="A151"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1906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1907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1908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1909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2130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2132</v>
      </c>
    </row>
    <row r="61" spans="2:4" x14ac:dyDescent="0.25">
      <c r="D61" s="1" t="s">
        <v>2126</v>
      </c>
    </row>
    <row r="89" spans="4:42" x14ac:dyDescent="0.25">
      <c r="AP89" s="1" t="s">
        <v>2128</v>
      </c>
    </row>
    <row r="90" spans="4:42" x14ac:dyDescent="0.25">
      <c r="AP90" s="1" t="s">
        <v>2127</v>
      </c>
    </row>
    <row r="92" spans="4:42" x14ac:dyDescent="0.25">
      <c r="D92" s="39" t="s">
        <v>322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3" spans="4:42" x14ac:dyDescent="0.25">
      <c r="D93" s="39" t="s">
        <v>2133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</row>
    <row r="94" spans="4:42" x14ac:dyDescent="0.25">
      <c r="D94" s="39" t="s">
        <v>358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</row>
    <row r="95" spans="4:42" x14ac:dyDescent="0.25">
      <c r="D95" s="39" t="s">
        <v>257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</row>
    <row r="96" spans="4:42" x14ac:dyDescent="0.25">
      <c r="D96" s="39" t="s">
        <v>2131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</row>
    <row r="98" spans="4:41" x14ac:dyDescent="0.25">
      <c r="D98" s="40" t="s">
        <v>331</v>
      </c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</row>
    <row r="99" spans="4:41" x14ac:dyDescent="0.25">
      <c r="D99" s="40" t="s">
        <v>311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</row>
    <row r="100" spans="4:41" x14ac:dyDescent="0.25">
      <c r="D100" s="40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</row>
    <row r="101" spans="4:41" x14ac:dyDescent="0.25">
      <c r="D101" s="40" t="s">
        <v>277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</row>
    <row r="102" spans="4:41" x14ac:dyDescent="0.25">
      <c r="D102" s="40" t="s">
        <v>279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</row>
    <row r="103" spans="4:41" x14ac:dyDescent="0.25">
      <c r="D103" s="40" t="s">
        <v>2134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4:41" x14ac:dyDescent="0.25">
      <c r="D104" s="40" t="s">
        <v>2135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4:41" x14ac:dyDescent="0.25">
      <c r="D105" s="40" t="s">
        <v>2136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</row>
    <row r="106" spans="4:41" x14ac:dyDescent="0.25">
      <c r="D106" s="40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</row>
    <row r="107" spans="4:41" x14ac:dyDescent="0.25">
      <c r="D107" s="40" t="s">
        <v>261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</row>
    <row r="108" spans="4:41" x14ac:dyDescent="0.25">
      <c r="D108" s="40" t="s">
        <v>262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</row>
    <row r="109" spans="4:41" x14ac:dyDescent="0.25">
      <c r="D109" s="40" t="s">
        <v>332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</row>
    <row r="111" spans="4:41" x14ac:dyDescent="0.25">
      <c r="D111" s="1" t="s">
        <v>2137</v>
      </c>
    </row>
    <row r="151" spans="2:4" x14ac:dyDescent="0.25">
      <c r="B151" s="35">
        <v>0</v>
      </c>
      <c r="D151" s="49" t="s">
        <v>2139</v>
      </c>
    </row>
    <row r="152" spans="2:4" x14ac:dyDescent="0.25">
      <c r="D152" s="42" t="s">
        <v>301</v>
      </c>
    </row>
    <row r="154" spans="2:4" x14ac:dyDescent="0.25">
      <c r="D154" s="1" t="s">
        <v>2138</v>
      </c>
    </row>
    <row r="182" spans="2:4" x14ac:dyDescent="0.25">
      <c r="B182" s="2">
        <v>0</v>
      </c>
      <c r="D182" s="4" t="s">
        <v>578</v>
      </c>
    </row>
    <row r="183" spans="2:4" x14ac:dyDescent="0.25">
      <c r="D183" s="42" t="s">
        <v>302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3BE8-A84D-47A4-A7C3-B5B27354A50D}">
  <dimension ref="A2:J20"/>
  <sheetViews>
    <sheetView topLeftCell="A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1782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2125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255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6" spans="1:10" ht="30" x14ac:dyDescent="0.25">
      <c r="A16" s="44" t="s">
        <v>2129</v>
      </c>
      <c r="B16" s="44" t="s">
        <v>2126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A6E0-83BA-4BD8-8EDB-099BFA04DE44}">
  <dimension ref="B2:DX361"/>
  <sheetViews>
    <sheetView topLeftCell="A278" zoomScale="85" zoomScaleNormal="85" workbookViewId="0">
      <selection activeCell="A251" sqref="A251:XFD29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1910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1911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1912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5">
        <v>0</v>
      </c>
      <c r="D55" s="49" t="s">
        <v>2142</v>
      </c>
    </row>
    <row r="56" spans="2:4" x14ac:dyDescent="0.25">
      <c r="D56" s="42" t="s">
        <v>301</v>
      </c>
    </row>
    <row r="58" spans="2:4" x14ac:dyDescent="0.25">
      <c r="D58" s="1" t="s">
        <v>2141</v>
      </c>
    </row>
    <row r="96" spans="2:4" x14ac:dyDescent="0.25">
      <c r="B96" s="2">
        <v>0</v>
      </c>
      <c r="D96" s="49" t="s">
        <v>2145</v>
      </c>
    </row>
    <row r="97" spans="4:4" x14ac:dyDescent="0.25">
      <c r="D97" s="42" t="s">
        <v>302</v>
      </c>
    </row>
    <row r="99" spans="4:4" x14ac:dyDescent="0.25">
      <c r="D99" s="1" t="s">
        <v>2143</v>
      </c>
    </row>
    <row r="127" spans="2:4" x14ac:dyDescent="0.25">
      <c r="B127" s="3">
        <v>0</v>
      </c>
      <c r="D127" s="4" t="s">
        <v>2175</v>
      </c>
    </row>
    <row r="128" spans="2:4" x14ac:dyDescent="0.25">
      <c r="D128" s="42" t="s">
        <v>303</v>
      </c>
    </row>
    <row r="130" spans="4:4" x14ac:dyDescent="0.25">
      <c r="D130" s="1" t="s">
        <v>36</v>
      </c>
    </row>
    <row r="131" spans="4:4" x14ac:dyDescent="0.25">
      <c r="D131" s="37" t="s">
        <v>2177</v>
      </c>
    </row>
    <row r="133" spans="4:4" x14ac:dyDescent="0.25">
      <c r="D133" s="1" t="s">
        <v>2144</v>
      </c>
    </row>
    <row r="157" spans="4:64" x14ac:dyDescent="0.25">
      <c r="D157" s="1" t="s">
        <v>267</v>
      </c>
      <c r="M157" s="1" t="s">
        <v>306</v>
      </c>
      <c r="V157" s="1" t="s">
        <v>609</v>
      </c>
      <c r="AI157" s="1" t="s">
        <v>583</v>
      </c>
    </row>
    <row r="158" spans="4:64" x14ac:dyDescent="0.25">
      <c r="D158" s="4" t="s">
        <v>2146</v>
      </c>
      <c r="M158" s="133" t="s">
        <v>2147</v>
      </c>
      <c r="V158" s="4" t="s">
        <v>2148</v>
      </c>
      <c r="AI158" s="4" t="s">
        <v>2150</v>
      </c>
    </row>
    <row r="160" spans="4:64" x14ac:dyDescent="0.25">
      <c r="D160" s="39" t="s">
        <v>548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AA160" s="40" t="s">
        <v>331</v>
      </c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</row>
    <row r="161" spans="4:64" x14ac:dyDescent="0.25">
      <c r="D161" s="39" t="s">
        <v>2151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AA161" s="40" t="s">
        <v>311</v>
      </c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</row>
    <row r="162" spans="4:64" x14ac:dyDescent="0.25">
      <c r="D162" s="39" t="s">
        <v>2152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AA162" s="40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</row>
    <row r="163" spans="4:64" x14ac:dyDescent="0.25">
      <c r="D163" s="39" t="s">
        <v>2153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AA163" s="40" t="s">
        <v>265</v>
      </c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</row>
    <row r="164" spans="4:64" x14ac:dyDescent="0.25">
      <c r="D164" s="39" t="s">
        <v>2154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AA164" s="40" t="s">
        <v>279</v>
      </c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</row>
    <row r="165" spans="4:64" x14ac:dyDescent="0.25">
      <c r="D165" s="39" t="s">
        <v>2155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AA165" s="40" t="s">
        <v>2178</v>
      </c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</row>
    <row r="166" spans="4:64" x14ac:dyDescent="0.25">
      <c r="D166" s="39" t="s">
        <v>2156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AA166" s="40" t="s">
        <v>2179</v>
      </c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</row>
    <row r="167" spans="4:64" x14ac:dyDescent="0.25">
      <c r="D167" s="39" t="s">
        <v>2157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AA167" s="40" t="s">
        <v>2180</v>
      </c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</row>
    <row r="168" spans="4:64" x14ac:dyDescent="0.25">
      <c r="D168" s="39" t="s">
        <v>2158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AA168" s="40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</row>
    <row r="169" spans="4:64" x14ac:dyDescent="0.25">
      <c r="D169" s="39" t="s">
        <v>361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AA169" s="40" t="s">
        <v>625</v>
      </c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</row>
    <row r="170" spans="4:64" x14ac:dyDescent="0.25">
      <c r="D170" s="39" t="s">
        <v>264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AA170" s="40" t="s">
        <v>279</v>
      </c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</row>
    <row r="171" spans="4:64" x14ac:dyDescent="0.25">
      <c r="D171" s="39" t="s">
        <v>2159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AA171" s="40" t="s">
        <v>2181</v>
      </c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</row>
    <row r="172" spans="4:64" x14ac:dyDescent="0.25">
      <c r="D172" s="39" t="s">
        <v>2160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AA172" s="40" t="s">
        <v>2179</v>
      </c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</row>
    <row r="173" spans="4:64" x14ac:dyDescent="0.25">
      <c r="D173" s="39" t="s">
        <v>2161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AA173" s="40" t="s">
        <v>2182</v>
      </c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</row>
    <row r="174" spans="4:64" x14ac:dyDescent="0.25">
      <c r="D174" s="39" t="s">
        <v>2162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AA174" s="40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</row>
    <row r="175" spans="4:64" x14ac:dyDescent="0.25">
      <c r="D175" s="39" t="s">
        <v>2163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AA175" s="40" t="s">
        <v>559</v>
      </c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</row>
    <row r="176" spans="4:64" x14ac:dyDescent="0.25">
      <c r="D176" s="39" t="s">
        <v>2164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AA176" s="40" t="s">
        <v>279</v>
      </c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</row>
    <row r="177" spans="4:64" x14ac:dyDescent="0.25">
      <c r="D177" s="39" t="s">
        <v>2165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AA177" s="40" t="s">
        <v>2181</v>
      </c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</row>
    <row r="178" spans="4:64" x14ac:dyDescent="0.25">
      <c r="D178" s="39" t="s">
        <v>2166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AA178" s="40" t="s">
        <v>2179</v>
      </c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</row>
    <row r="179" spans="4:64" x14ac:dyDescent="0.25">
      <c r="D179" s="39" t="s">
        <v>2167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AA179" s="40" t="s">
        <v>2183</v>
      </c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</row>
    <row r="180" spans="4:64" x14ac:dyDescent="0.25">
      <c r="D180" s="39" t="s">
        <v>2168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AA180" s="40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</row>
    <row r="181" spans="4:64" x14ac:dyDescent="0.25">
      <c r="D181" s="39" t="s">
        <v>2169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AA181" s="40" t="s">
        <v>261</v>
      </c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</row>
    <row r="182" spans="4:64" x14ac:dyDescent="0.25">
      <c r="D182" s="39" t="s">
        <v>2170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AA182" s="40" t="s">
        <v>262</v>
      </c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</row>
    <row r="183" spans="4:64" x14ac:dyDescent="0.25">
      <c r="D183" s="39" t="s">
        <v>2171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AA183" s="40" t="s">
        <v>332</v>
      </c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</row>
    <row r="184" spans="4:64" x14ac:dyDescent="0.25">
      <c r="D184" s="39" t="s">
        <v>2172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</row>
    <row r="185" spans="4:64" x14ac:dyDescent="0.25">
      <c r="D185" s="39" t="s">
        <v>2173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</row>
    <row r="186" spans="4:64" x14ac:dyDescent="0.25">
      <c r="D186" s="39" t="s">
        <v>2174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</row>
    <row r="188" spans="4:64" x14ac:dyDescent="0.25">
      <c r="D188" s="1" t="s">
        <v>2184</v>
      </c>
    </row>
    <row r="224" spans="2:4" x14ac:dyDescent="0.25">
      <c r="B224" s="3">
        <v>0</v>
      </c>
      <c r="D224" s="4" t="s">
        <v>2214</v>
      </c>
    </row>
    <row r="225" spans="4:4" x14ac:dyDescent="0.25">
      <c r="D225" s="42" t="s">
        <v>303</v>
      </c>
    </row>
    <row r="227" spans="4:4" x14ac:dyDescent="0.25">
      <c r="D227" s="1" t="s">
        <v>36</v>
      </c>
    </row>
    <row r="228" spans="4:4" x14ac:dyDescent="0.25">
      <c r="D228" s="37" t="s">
        <v>2215</v>
      </c>
    </row>
    <row r="230" spans="4:4" x14ac:dyDescent="0.25">
      <c r="D230" s="1" t="s">
        <v>2185</v>
      </c>
    </row>
    <row r="251" spans="4:128" x14ac:dyDescent="0.25">
      <c r="D251" s="39" t="s">
        <v>341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</row>
    <row r="252" spans="4:128" x14ac:dyDescent="0.25">
      <c r="D252" s="39" t="s">
        <v>325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</row>
    <row r="253" spans="4:128" x14ac:dyDescent="0.25"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40"/>
      <c r="DH253" s="40"/>
      <c r="DI253" s="40"/>
      <c r="DJ253" s="40"/>
      <c r="DK253" s="40"/>
      <c r="DL253" s="40"/>
      <c r="DM253" s="40"/>
      <c r="DN253" s="40"/>
      <c r="DO253" s="40"/>
      <c r="DP253" s="40"/>
      <c r="DQ253" s="40"/>
      <c r="DR253" s="40"/>
      <c r="DS253" s="40"/>
      <c r="DT253" s="40"/>
      <c r="DU253" s="40"/>
      <c r="DV253" s="40"/>
      <c r="DW253" s="40"/>
      <c r="DX253" s="40"/>
    </row>
    <row r="254" spans="4:128" x14ac:dyDescent="0.25"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40"/>
      <c r="DH254" s="40"/>
      <c r="DI254" s="40"/>
      <c r="DJ254" s="40"/>
      <c r="DK254" s="40"/>
      <c r="DL254" s="40"/>
      <c r="DM254" s="40"/>
      <c r="DN254" s="40"/>
      <c r="DO254" s="40"/>
      <c r="DP254" s="40"/>
      <c r="DQ254" s="40"/>
      <c r="DR254" s="40"/>
      <c r="DS254" s="40"/>
      <c r="DT254" s="40"/>
      <c r="DU254" s="40"/>
      <c r="DV254" s="40"/>
      <c r="DW254" s="40"/>
      <c r="DX254" s="40"/>
    </row>
    <row r="255" spans="4:128" x14ac:dyDescent="0.25"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40"/>
      <c r="DH255" s="40"/>
      <c r="DI255" s="40"/>
      <c r="DJ255" s="40"/>
      <c r="DK255" s="40"/>
      <c r="DL255" s="40"/>
      <c r="DM255" s="40"/>
      <c r="DN255" s="40"/>
      <c r="DO255" s="40"/>
      <c r="DP255" s="40"/>
      <c r="DQ255" s="40"/>
      <c r="DR255" s="40"/>
      <c r="DS255" s="40"/>
      <c r="DT255" s="40"/>
      <c r="DU255" s="40"/>
      <c r="DV255" s="40"/>
      <c r="DW255" s="40"/>
      <c r="DX255" s="40"/>
    </row>
    <row r="256" spans="4:128" x14ac:dyDescent="0.25"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40"/>
      <c r="DH256" s="40"/>
      <c r="DI256" s="40"/>
      <c r="DJ256" s="40"/>
      <c r="DK256" s="40"/>
      <c r="DL256" s="40"/>
      <c r="DM256" s="40"/>
      <c r="DN256" s="40"/>
      <c r="DO256" s="40"/>
      <c r="DP256" s="40"/>
      <c r="DQ256" s="40"/>
      <c r="DR256" s="40"/>
      <c r="DS256" s="40"/>
      <c r="DT256" s="40"/>
      <c r="DU256" s="40"/>
      <c r="DV256" s="40"/>
      <c r="DW256" s="40"/>
      <c r="DX256" s="40"/>
    </row>
    <row r="257" spans="4:128" x14ac:dyDescent="0.25"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40"/>
      <c r="DH257" s="40"/>
      <c r="DI257" s="40"/>
      <c r="DJ257" s="40"/>
      <c r="DK257" s="40"/>
      <c r="DL257" s="40"/>
      <c r="DM257" s="40"/>
      <c r="DN257" s="40"/>
      <c r="DO257" s="40"/>
      <c r="DP257" s="40"/>
      <c r="DQ257" s="40"/>
      <c r="DR257" s="40"/>
      <c r="DS257" s="40"/>
      <c r="DT257" s="40"/>
      <c r="DU257" s="40"/>
      <c r="DV257" s="40"/>
      <c r="DW257" s="40"/>
      <c r="DX257" s="40"/>
    </row>
    <row r="258" spans="4:128" x14ac:dyDescent="0.25"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/>
      <c r="DR258" s="40"/>
      <c r="DS258" s="40"/>
      <c r="DT258" s="40"/>
      <c r="DU258" s="40"/>
      <c r="DV258" s="40"/>
      <c r="DW258" s="40"/>
      <c r="DX258" s="40"/>
    </row>
    <row r="259" spans="4:128" x14ac:dyDescent="0.25"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40"/>
      <c r="DH259" s="40"/>
      <c r="DI259" s="40"/>
      <c r="DJ259" s="40"/>
      <c r="DK259" s="40"/>
      <c r="DL259" s="40"/>
      <c r="DM259" s="40"/>
      <c r="DN259" s="40"/>
      <c r="DO259" s="40"/>
      <c r="DP259" s="40"/>
      <c r="DQ259" s="40"/>
      <c r="DR259" s="40"/>
      <c r="DS259" s="40"/>
      <c r="DT259" s="40"/>
      <c r="DU259" s="40"/>
      <c r="DV259" s="40"/>
      <c r="DW259" s="40"/>
      <c r="DX259" s="40"/>
    </row>
    <row r="260" spans="4:128" x14ac:dyDescent="0.25"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40"/>
      <c r="DH260" s="40"/>
      <c r="DI260" s="40"/>
      <c r="DJ260" s="40"/>
      <c r="DK260" s="40"/>
      <c r="DL260" s="40"/>
      <c r="DM260" s="40"/>
      <c r="DN260" s="40"/>
      <c r="DO260" s="40"/>
      <c r="DP260" s="40"/>
      <c r="DQ260" s="40"/>
      <c r="DR260" s="40"/>
      <c r="DS260" s="40"/>
      <c r="DT260" s="40"/>
      <c r="DU260" s="40"/>
      <c r="DV260" s="40"/>
      <c r="DW260" s="40"/>
      <c r="DX260" s="40"/>
    </row>
    <row r="261" spans="4:128" x14ac:dyDescent="0.25"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40"/>
      <c r="DH261" s="40"/>
      <c r="DI261" s="40"/>
      <c r="DJ261" s="40"/>
      <c r="DK261" s="40"/>
      <c r="DL261" s="40"/>
      <c r="DM261" s="40"/>
      <c r="DN261" s="40"/>
      <c r="DO261" s="40"/>
      <c r="DP261" s="40"/>
      <c r="DQ261" s="40"/>
      <c r="DR261" s="40"/>
      <c r="DS261" s="40"/>
      <c r="DT261" s="40"/>
      <c r="DU261" s="40"/>
      <c r="DV261" s="40"/>
      <c r="DW261" s="40"/>
      <c r="DX261" s="40"/>
    </row>
    <row r="262" spans="4:128" x14ac:dyDescent="0.25">
      <c r="D262" s="39" t="s">
        <v>326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</row>
    <row r="263" spans="4:128" x14ac:dyDescent="0.25">
      <c r="D263" s="39" t="s">
        <v>337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</row>
    <row r="264" spans="4:128" x14ac:dyDescent="0.25">
      <c r="D264" s="40" t="s">
        <v>328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</row>
    <row r="265" spans="4:128" x14ac:dyDescent="0.25">
      <c r="D265" s="40" t="s">
        <v>347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</row>
    <row r="266" spans="4:128" x14ac:dyDescent="0.25">
      <c r="D266" s="40" t="s">
        <v>349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</row>
    <row r="267" spans="4:128" x14ac:dyDescent="0.25">
      <c r="D267" s="40" t="s">
        <v>367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</row>
    <row r="268" spans="4:128" x14ac:dyDescent="0.25">
      <c r="D268" s="40" t="s">
        <v>450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</row>
    <row r="269" spans="4:128" x14ac:dyDescent="0.25">
      <c r="D269" s="32" t="s">
        <v>327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</row>
    <row r="270" spans="4:128" x14ac:dyDescent="0.25">
      <c r="D270" s="40" t="s">
        <v>348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</row>
    <row r="271" spans="4:128" x14ac:dyDescent="0.25">
      <c r="D271" s="40" t="s">
        <v>318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</row>
    <row r="272" spans="4:128" x14ac:dyDescent="0.25">
      <c r="D272" s="40" t="s">
        <v>427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</row>
    <row r="273" spans="4:128" x14ac:dyDescent="0.25">
      <c r="D273" s="40" t="s">
        <v>428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</row>
    <row r="274" spans="4:128" x14ac:dyDescent="0.25">
      <c r="D274" s="40" t="s">
        <v>451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</row>
    <row r="275" spans="4:128" x14ac:dyDescent="0.25">
      <c r="D275" s="40" t="s">
        <v>452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</row>
    <row r="276" spans="4:128" x14ac:dyDescent="0.25">
      <c r="D276" s="40" t="s">
        <v>361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</row>
    <row r="277" spans="4:128" x14ac:dyDescent="0.25">
      <c r="D277" s="40" t="s">
        <v>257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</row>
    <row r="278" spans="4:128" x14ac:dyDescent="0.25">
      <c r="D278" s="40" t="s">
        <v>313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</row>
    <row r="279" spans="4:128" x14ac:dyDescent="0.25">
      <c r="D279" s="40" t="s">
        <v>276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</row>
    <row r="280" spans="4:128" x14ac:dyDescent="0.25">
      <c r="D280" s="40" t="s">
        <v>316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</row>
    <row r="281" spans="4:128" x14ac:dyDescent="0.25">
      <c r="D281" s="40" t="s">
        <v>317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</row>
    <row r="282" spans="4:128" x14ac:dyDescent="0.25">
      <c r="D282" s="40" t="s">
        <v>354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</row>
    <row r="283" spans="4:128" x14ac:dyDescent="0.25">
      <c r="D283" s="40" t="s">
        <v>355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</row>
    <row r="284" spans="4:128" x14ac:dyDescent="0.25">
      <c r="D284" s="40" t="s">
        <v>453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</row>
    <row r="285" spans="4:128" x14ac:dyDescent="0.25">
      <c r="D285" s="40" t="s">
        <v>454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</row>
    <row r="286" spans="4:128" x14ac:dyDescent="0.25">
      <c r="D286" s="39" t="s">
        <v>338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</row>
    <row r="287" spans="4:128" x14ac:dyDescent="0.25">
      <c r="D287" s="39" t="s">
        <v>359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</row>
    <row r="288" spans="4:128" x14ac:dyDescent="0.25">
      <c r="D288" s="33" t="s">
        <v>558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</row>
    <row r="289" spans="4:128" x14ac:dyDescent="0.25">
      <c r="D289" s="33" t="s">
        <v>2186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</row>
    <row r="291" spans="4:128" x14ac:dyDescent="0.25">
      <c r="D291" s="1" t="s">
        <v>2187</v>
      </c>
    </row>
    <row r="293" spans="4:128" x14ac:dyDescent="0.25">
      <c r="D293" s="4" t="s">
        <v>2188</v>
      </c>
      <c r="E293" s="4" t="s">
        <v>2189</v>
      </c>
      <c r="F293" s="4" t="s">
        <v>2190</v>
      </c>
      <c r="G293" s="4" t="s">
        <v>2191</v>
      </c>
      <c r="H293" s="4" t="s">
        <v>2192</v>
      </c>
      <c r="I293" s="4" t="s">
        <v>2193</v>
      </c>
      <c r="J293" s="4" t="s">
        <v>306</v>
      </c>
      <c r="K293" s="4" t="s">
        <v>991</v>
      </c>
      <c r="L293" s="4" t="s">
        <v>2194</v>
      </c>
      <c r="M293" s="4" t="s">
        <v>2195</v>
      </c>
      <c r="N293" s="4" t="s">
        <v>992</v>
      </c>
      <c r="O293" s="4" t="s">
        <v>2196</v>
      </c>
      <c r="P293" s="4" t="s">
        <v>993</v>
      </c>
      <c r="Q293" s="4" t="s">
        <v>2197</v>
      </c>
      <c r="R293" s="4" t="s">
        <v>2198</v>
      </c>
      <c r="S293" s="4" t="s">
        <v>308</v>
      </c>
      <c r="T293" s="4" t="s">
        <v>994</v>
      </c>
      <c r="U293" s="4" t="s">
        <v>995</v>
      </c>
      <c r="V293" s="4" t="s">
        <v>2199</v>
      </c>
      <c r="W293" s="4" t="s">
        <v>365</v>
      </c>
      <c r="X293" s="4" t="s">
        <v>2200</v>
      </c>
      <c r="Y293" s="4" t="s">
        <v>688</v>
      </c>
      <c r="Z293" s="4" t="s">
        <v>2201</v>
      </c>
      <c r="AA293" s="4">
        <v>1</v>
      </c>
    </row>
    <row r="294" spans="4:128" x14ac:dyDescent="0.25">
      <c r="D294" s="1" t="s">
        <v>2202</v>
      </c>
      <c r="E294" s="1" t="s">
        <v>2203</v>
      </c>
      <c r="F294" s="1" t="s">
        <v>2204</v>
      </c>
      <c r="G294" s="1" t="s">
        <v>2202</v>
      </c>
      <c r="H294" s="1" t="s">
        <v>2203</v>
      </c>
      <c r="I294" s="1" t="s">
        <v>2204</v>
      </c>
      <c r="J294" s="1" t="s">
        <v>2205</v>
      </c>
      <c r="K294" s="1">
        <v>10484</v>
      </c>
      <c r="L294" s="1" t="s">
        <v>2206</v>
      </c>
      <c r="M294" s="1" t="s">
        <v>2203</v>
      </c>
      <c r="N294" s="1" t="s">
        <v>2204</v>
      </c>
      <c r="O294" s="1" t="s">
        <v>430</v>
      </c>
      <c r="P294" s="1">
        <v>10350</v>
      </c>
      <c r="Q294" s="1" t="s">
        <v>2206</v>
      </c>
      <c r="R294" s="1" t="s">
        <v>2203</v>
      </c>
      <c r="S294" s="1" t="s">
        <v>2204</v>
      </c>
      <c r="T294" s="1" t="s">
        <v>2204</v>
      </c>
      <c r="U294" s="1" t="s">
        <v>2207</v>
      </c>
      <c r="V294" s="1" t="s">
        <v>987</v>
      </c>
      <c r="W294" s="1">
        <v>1535</v>
      </c>
      <c r="X294" s="1" t="s">
        <v>2208</v>
      </c>
      <c r="Y294" s="1">
        <v>2088</v>
      </c>
      <c r="Z294" s="1" t="s">
        <v>2209</v>
      </c>
      <c r="AA294" s="1">
        <v>1</v>
      </c>
    </row>
    <row r="295" spans="4:128" x14ac:dyDescent="0.25">
      <c r="D295" s="1" t="s">
        <v>2202</v>
      </c>
      <c r="E295" s="1" t="s">
        <v>2203</v>
      </c>
      <c r="F295" s="1" t="s">
        <v>2204</v>
      </c>
      <c r="G295" s="1" t="s">
        <v>2202</v>
      </c>
      <c r="H295" s="1" t="s">
        <v>2203</v>
      </c>
      <c r="I295" s="1" t="s">
        <v>2204</v>
      </c>
      <c r="J295" s="1" t="s">
        <v>2210</v>
      </c>
      <c r="K295" s="1">
        <v>16459</v>
      </c>
      <c r="L295" s="1" t="s">
        <v>2206</v>
      </c>
      <c r="M295" s="1" t="s">
        <v>2203</v>
      </c>
      <c r="N295" s="1" t="s">
        <v>2204</v>
      </c>
      <c r="O295" s="1" t="s">
        <v>430</v>
      </c>
      <c r="P295" s="1">
        <v>14560</v>
      </c>
      <c r="Q295" s="1" t="s">
        <v>2206</v>
      </c>
      <c r="R295" s="1" t="s">
        <v>2203</v>
      </c>
      <c r="S295" s="1" t="s">
        <v>2204</v>
      </c>
      <c r="T295" s="1" t="s">
        <v>2204</v>
      </c>
      <c r="U295" s="1" t="s">
        <v>2211</v>
      </c>
      <c r="V295" s="1" t="s">
        <v>987</v>
      </c>
      <c r="W295" s="1">
        <v>1535</v>
      </c>
      <c r="X295" s="1" t="s">
        <v>2208</v>
      </c>
      <c r="Y295" s="1">
        <v>2088</v>
      </c>
      <c r="Z295" s="1" t="s">
        <v>2209</v>
      </c>
      <c r="AA295" s="1">
        <v>1</v>
      </c>
    </row>
    <row r="297" spans="4:128" x14ac:dyDescent="0.25">
      <c r="D297" s="1" t="s">
        <v>2216</v>
      </c>
    </row>
    <row r="360" spans="2:4" x14ac:dyDescent="0.25">
      <c r="B360" s="2">
        <v>0</v>
      </c>
      <c r="D360" s="4" t="s">
        <v>578</v>
      </c>
    </row>
    <row r="361" spans="2:4" x14ac:dyDescent="0.25">
      <c r="D361" s="42" t="s">
        <v>302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35286-00C9-4A9E-B909-909B4E773BD0}">
  <dimension ref="A2:J21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9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1641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2140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7" spans="1:10" x14ac:dyDescent="0.25">
      <c r="A17" s="44" t="s">
        <v>2149</v>
      </c>
      <c r="B17" s="44" t="s">
        <v>2176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ht="30" x14ac:dyDescent="0.25">
      <c r="A18" s="44" t="s">
        <v>2213</v>
      </c>
      <c r="B18" s="44" t="s">
        <v>2212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72"/>
      <c r="G21" s="72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EF0E1-6860-43E3-AA26-B72350CB8D8A}">
  <dimension ref="B2:BL580"/>
  <sheetViews>
    <sheetView topLeftCell="A363" zoomScale="85" zoomScaleNormal="85" workbookViewId="0">
      <selection activeCell="D363" sqref="D36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1914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301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1915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1916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1917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2218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2226</v>
      </c>
    </row>
    <row r="61" spans="2:4" x14ac:dyDescent="0.25">
      <c r="D61" s="1" t="s">
        <v>2219</v>
      </c>
    </row>
    <row r="83" spans="4:64" x14ac:dyDescent="0.25">
      <c r="D83" s="1" t="s">
        <v>267</v>
      </c>
      <c r="M83" s="1" t="s">
        <v>609</v>
      </c>
      <c r="V83" s="1" t="s">
        <v>609</v>
      </c>
      <c r="AH83" s="1" t="s">
        <v>583</v>
      </c>
    </row>
    <row r="84" spans="4:64" x14ac:dyDescent="0.25">
      <c r="D84" s="69" t="s">
        <v>1117</v>
      </c>
      <c r="M84" s="67" t="s">
        <v>2220</v>
      </c>
      <c r="V84" s="4" t="s">
        <v>2221</v>
      </c>
      <c r="AH84" s="4" t="s">
        <v>2222</v>
      </c>
    </row>
    <row r="86" spans="4:64" x14ac:dyDescent="0.25">
      <c r="D86" s="39" t="s">
        <v>548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AA86" s="40" t="s">
        <v>331</v>
      </c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</row>
    <row r="87" spans="4:64" x14ac:dyDescent="0.25">
      <c r="D87" s="39" t="s">
        <v>2151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AA87" s="40" t="s">
        <v>311</v>
      </c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</row>
    <row r="88" spans="4:64" x14ac:dyDescent="0.25">
      <c r="D88" s="39" t="s">
        <v>2152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AA88" s="40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</row>
    <row r="89" spans="4:64" x14ac:dyDescent="0.25">
      <c r="D89" s="39" t="s">
        <v>2153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AA89" s="40" t="s">
        <v>265</v>
      </c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</row>
    <row r="90" spans="4:64" x14ac:dyDescent="0.25">
      <c r="D90" s="39" t="s">
        <v>2154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AA90" s="40" t="s">
        <v>279</v>
      </c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</row>
    <row r="91" spans="4:64" x14ac:dyDescent="0.25">
      <c r="D91" s="39" t="s">
        <v>2155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AA91" s="40" t="s">
        <v>2228</v>
      </c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</row>
    <row r="92" spans="4:64" x14ac:dyDescent="0.25">
      <c r="D92" s="39" t="s">
        <v>2156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AA92" s="40" t="s">
        <v>2229</v>
      </c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</row>
    <row r="93" spans="4:64" x14ac:dyDescent="0.25">
      <c r="D93" s="39" t="s">
        <v>2157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AA93" s="40" t="s">
        <v>2230</v>
      </c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</row>
    <row r="94" spans="4:64" x14ac:dyDescent="0.25">
      <c r="D94" s="39" t="s">
        <v>2158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AA94" s="40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</row>
    <row r="95" spans="4:64" x14ac:dyDescent="0.25">
      <c r="D95" s="39" t="s">
        <v>361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AA95" s="40" t="s">
        <v>625</v>
      </c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</row>
    <row r="96" spans="4:64" x14ac:dyDescent="0.25">
      <c r="D96" s="39" t="s">
        <v>264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AA96" s="40" t="s">
        <v>279</v>
      </c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</row>
    <row r="97" spans="4:64" x14ac:dyDescent="0.25">
      <c r="D97" s="39" t="s">
        <v>2159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AA97" s="40" t="s">
        <v>2228</v>
      </c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</row>
    <row r="98" spans="4:64" x14ac:dyDescent="0.25">
      <c r="D98" s="39" t="s">
        <v>2160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AA98" s="40" t="s">
        <v>2229</v>
      </c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</row>
    <row r="99" spans="4:64" x14ac:dyDescent="0.25">
      <c r="D99" s="39" t="s">
        <v>2161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AA99" s="40" t="s">
        <v>2231</v>
      </c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</row>
    <row r="100" spans="4:64" x14ac:dyDescent="0.25">
      <c r="D100" s="39" t="s">
        <v>2162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AA100" s="40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</row>
    <row r="101" spans="4:64" x14ac:dyDescent="0.25">
      <c r="D101" s="39" t="s">
        <v>2163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AA101" s="40" t="s">
        <v>559</v>
      </c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</row>
    <row r="102" spans="4:64" x14ac:dyDescent="0.25">
      <c r="D102" s="39" t="s">
        <v>2164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AA102" s="40" t="s">
        <v>279</v>
      </c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</row>
    <row r="103" spans="4:64" x14ac:dyDescent="0.25">
      <c r="D103" s="39" t="s">
        <v>2165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AA103" s="40" t="s">
        <v>2228</v>
      </c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</row>
    <row r="104" spans="4:64" x14ac:dyDescent="0.25">
      <c r="D104" s="39" t="s">
        <v>2166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AA104" s="40" t="s">
        <v>2229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</row>
    <row r="105" spans="4:64" x14ac:dyDescent="0.25">
      <c r="D105" s="39" t="s">
        <v>2167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2232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2168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2169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 t="s">
        <v>261</v>
      </c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2170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262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2171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332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2172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</row>
    <row r="111" spans="4:64" x14ac:dyDescent="0.25">
      <c r="D111" s="39" t="s">
        <v>2227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</row>
    <row r="113" spans="4:4" x14ac:dyDescent="0.25">
      <c r="D113" s="1" t="s">
        <v>2233</v>
      </c>
    </row>
    <row r="146" spans="2:24" x14ac:dyDescent="0.25">
      <c r="B146" s="3">
        <v>0</v>
      </c>
      <c r="D146" s="4" t="s">
        <v>2262</v>
      </c>
    </row>
    <row r="147" spans="2:24" x14ac:dyDescent="0.25">
      <c r="D147" s="42" t="s">
        <v>301</v>
      </c>
    </row>
    <row r="149" spans="2:24" x14ac:dyDescent="0.25">
      <c r="D149" s="39" t="s">
        <v>34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</row>
    <row r="150" spans="2:24" x14ac:dyDescent="0.25">
      <c r="D150" s="39" t="s">
        <v>413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</row>
    <row r="151" spans="2:24" x14ac:dyDescent="0.25">
      <c r="D151" s="39" t="s">
        <v>2234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</row>
    <row r="152" spans="2:24" x14ac:dyDescent="0.25">
      <c r="D152" s="39" t="s">
        <v>408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</row>
    <row r="154" spans="2:24" x14ac:dyDescent="0.25">
      <c r="D154" s="4" t="s">
        <v>526</v>
      </c>
      <c r="E154" s="4" t="s">
        <v>2235</v>
      </c>
      <c r="F154" s="4" t="s">
        <v>2236</v>
      </c>
      <c r="G154" s="4" t="s">
        <v>2237</v>
      </c>
      <c r="H154" s="4" t="s">
        <v>527</v>
      </c>
      <c r="I154" s="4" t="s">
        <v>2238</v>
      </c>
    </row>
    <row r="155" spans="2:24" x14ac:dyDescent="0.25">
      <c r="D155" s="1" t="s">
        <v>1263</v>
      </c>
      <c r="E155" s="1" t="s">
        <v>430</v>
      </c>
      <c r="F155" s="55">
        <v>45138</v>
      </c>
      <c r="G155" s="55">
        <v>45169</v>
      </c>
      <c r="H155" s="1" t="s">
        <v>412</v>
      </c>
      <c r="I155" s="1" t="s">
        <v>430</v>
      </c>
    </row>
    <row r="156" spans="2:24" x14ac:dyDescent="0.25">
      <c r="D156" s="1" t="s">
        <v>1294</v>
      </c>
      <c r="E156" s="1" t="s">
        <v>430</v>
      </c>
      <c r="F156" s="55">
        <v>45138</v>
      </c>
      <c r="G156" s="55">
        <v>45169</v>
      </c>
      <c r="H156" s="1" t="s">
        <v>2239</v>
      </c>
      <c r="I156" s="1" t="s">
        <v>430</v>
      </c>
    </row>
    <row r="157" spans="2:24" x14ac:dyDescent="0.25">
      <c r="D157" s="1" t="s">
        <v>1296</v>
      </c>
      <c r="E157" s="1" t="s">
        <v>430</v>
      </c>
      <c r="F157" s="55">
        <v>45138</v>
      </c>
      <c r="G157" s="55">
        <v>45169</v>
      </c>
      <c r="H157" s="1" t="s">
        <v>2240</v>
      </c>
      <c r="I157" s="1" t="s">
        <v>430</v>
      </c>
    </row>
    <row r="158" spans="2:24" x14ac:dyDescent="0.25">
      <c r="D158" s="1" t="s">
        <v>1297</v>
      </c>
      <c r="E158" s="1" t="s">
        <v>430</v>
      </c>
      <c r="F158" s="55">
        <v>45138</v>
      </c>
      <c r="G158" s="55">
        <v>45169</v>
      </c>
      <c r="H158" s="1" t="s">
        <v>2241</v>
      </c>
      <c r="I158" s="1" t="s">
        <v>430</v>
      </c>
    </row>
    <row r="159" spans="2:24" x14ac:dyDescent="0.25">
      <c r="D159" s="1" t="s">
        <v>1298</v>
      </c>
      <c r="E159" s="1" t="s">
        <v>430</v>
      </c>
      <c r="F159" s="55">
        <v>45138</v>
      </c>
      <c r="G159" s="55">
        <v>45169</v>
      </c>
      <c r="H159" s="1" t="s">
        <v>2242</v>
      </c>
      <c r="I159" s="1" t="s">
        <v>430</v>
      </c>
    </row>
    <row r="160" spans="2:24" x14ac:dyDescent="0.25">
      <c r="D160" s="1" t="s">
        <v>1299</v>
      </c>
      <c r="E160" s="1" t="s">
        <v>430</v>
      </c>
      <c r="F160" s="55">
        <v>45138</v>
      </c>
      <c r="G160" s="55">
        <v>45169</v>
      </c>
      <c r="H160" s="1" t="s">
        <v>2243</v>
      </c>
      <c r="I160" s="1" t="s">
        <v>430</v>
      </c>
    </row>
    <row r="161" spans="2:63" x14ac:dyDescent="0.25">
      <c r="D161" s="1" t="s">
        <v>1300</v>
      </c>
      <c r="E161" s="1" t="s">
        <v>430</v>
      </c>
      <c r="F161" s="55">
        <v>45138</v>
      </c>
      <c r="G161" s="55">
        <v>45169</v>
      </c>
      <c r="H161" s="1" t="s">
        <v>2244</v>
      </c>
      <c r="I161" s="1" t="s">
        <v>430</v>
      </c>
    </row>
    <row r="162" spans="2:63" x14ac:dyDescent="0.25">
      <c r="D162" s="1" t="s">
        <v>1301</v>
      </c>
      <c r="E162" s="1" t="s">
        <v>430</v>
      </c>
      <c r="F162" s="55">
        <v>45138</v>
      </c>
      <c r="G162" s="55">
        <v>45169</v>
      </c>
      <c r="H162" s="1" t="s">
        <v>2245</v>
      </c>
      <c r="I162" s="1" t="s">
        <v>430</v>
      </c>
    </row>
    <row r="163" spans="2:63" x14ac:dyDescent="0.25">
      <c r="D163" s="1" t="s">
        <v>1304</v>
      </c>
      <c r="E163" s="1" t="s">
        <v>430</v>
      </c>
      <c r="F163" s="55">
        <v>45138</v>
      </c>
      <c r="G163" s="55">
        <v>45169</v>
      </c>
      <c r="H163" s="1" t="s">
        <v>2246</v>
      </c>
      <c r="I163" s="1" t="s">
        <v>430</v>
      </c>
    </row>
    <row r="164" spans="2:63" x14ac:dyDescent="0.25">
      <c r="D164" s="1" t="s">
        <v>1305</v>
      </c>
      <c r="E164" s="1" t="s">
        <v>430</v>
      </c>
      <c r="F164" s="55">
        <v>45138</v>
      </c>
      <c r="G164" s="55">
        <v>45169</v>
      </c>
      <c r="H164" s="1" t="s">
        <v>2247</v>
      </c>
      <c r="I164" s="1" t="s">
        <v>430</v>
      </c>
    </row>
    <row r="165" spans="2:63" x14ac:dyDescent="0.25">
      <c r="D165" s="1" t="s">
        <v>1306</v>
      </c>
      <c r="E165" s="1" t="s">
        <v>430</v>
      </c>
      <c r="F165" s="55">
        <v>45138</v>
      </c>
      <c r="G165" s="55">
        <v>45169</v>
      </c>
      <c r="H165" s="1" t="s">
        <v>2248</v>
      </c>
      <c r="I165" s="1" t="s">
        <v>430</v>
      </c>
    </row>
    <row r="166" spans="2:63" x14ac:dyDescent="0.25">
      <c r="D166" s="1" t="s">
        <v>1307</v>
      </c>
      <c r="E166" s="1" t="s">
        <v>430</v>
      </c>
      <c r="F166" s="55">
        <v>45138</v>
      </c>
      <c r="G166" s="55">
        <v>45169</v>
      </c>
      <c r="H166" s="1" t="s">
        <v>662</v>
      </c>
      <c r="I166" s="1" t="s">
        <v>430</v>
      </c>
    </row>
    <row r="168" spans="2:63" x14ac:dyDescent="0.25">
      <c r="D168" s="39" t="s">
        <v>341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2:63" x14ac:dyDescent="0.25">
      <c r="D169" s="39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2:63" x14ac:dyDescent="0.25">
      <c r="D170" s="39" t="s">
        <v>37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2:63" x14ac:dyDescent="0.25">
      <c r="D171" s="39" t="s">
        <v>335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customFormat="1" x14ac:dyDescent="0.25">
      <c r="B172" s="1"/>
      <c r="C172" s="1"/>
      <c r="D172" s="40" t="s">
        <v>364</v>
      </c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9" t="s">
        <v>380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59" t="s">
        <v>345</v>
      </c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59" t="s">
        <v>393</v>
      </c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59" t="s">
        <v>443</v>
      </c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2:63" customFormat="1" x14ac:dyDescent="0.25">
      <c r="B177" s="1"/>
      <c r="C177" s="1"/>
      <c r="D177" s="61" t="s">
        <v>551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2:63" customFormat="1" x14ac:dyDescent="0.25">
      <c r="B178" s="1"/>
      <c r="C178" s="1"/>
      <c r="D178" s="61" t="s">
        <v>346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2:63" customFormat="1" x14ac:dyDescent="0.25">
      <c r="B179" s="1"/>
      <c r="C179" s="1"/>
      <c r="D179" s="61" t="s">
        <v>552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2:63" customFormat="1" x14ac:dyDescent="0.25">
      <c r="B180" s="1"/>
      <c r="C180" s="1"/>
      <c r="D180" s="33" t="s">
        <v>438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2:63" customFormat="1" x14ac:dyDescent="0.25">
      <c r="B181" s="1"/>
      <c r="C181" s="1"/>
      <c r="D181" s="33" t="s">
        <v>538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2:63" customFormat="1" x14ac:dyDescent="0.25">
      <c r="B182" s="1"/>
      <c r="C182" s="1"/>
      <c r="D182" s="39" t="s">
        <v>459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2:63" customFormat="1" x14ac:dyDescent="0.25">
      <c r="B183" s="1"/>
      <c r="C183" s="1"/>
      <c r="D183" s="39" t="s">
        <v>361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2:63" customFormat="1" x14ac:dyDescent="0.25">
      <c r="B184" s="1"/>
      <c r="C184" s="1"/>
      <c r="D184" s="39" t="s">
        <v>461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2:63" customFormat="1" x14ac:dyDescent="0.25">
      <c r="B185" s="1"/>
      <c r="C185" s="1"/>
      <c r="D185" s="39" t="s">
        <v>462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2:63" customFormat="1" x14ac:dyDescent="0.25">
      <c r="B186" s="1"/>
      <c r="C186" s="1"/>
      <c r="D186" s="39" t="s">
        <v>343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2:63" customFormat="1" x14ac:dyDescent="0.25">
      <c r="B187" s="1"/>
      <c r="C187" s="1"/>
      <c r="D187" s="39" t="s">
        <v>463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2:63" customFormat="1" x14ac:dyDescent="0.25">
      <c r="B188" s="1"/>
      <c r="C188" s="1"/>
      <c r="D188" s="39" t="s">
        <v>381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2:63" customFormat="1" x14ac:dyDescent="0.25">
      <c r="B189" s="1"/>
      <c r="C189" s="1"/>
      <c r="D189" s="39" t="s">
        <v>382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2:63" customFormat="1" x14ac:dyDescent="0.25">
      <c r="B190" s="1"/>
      <c r="C190" s="1"/>
      <c r="D190" s="39" t="s">
        <v>383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2:63" customFormat="1" x14ac:dyDescent="0.25">
      <c r="B191" s="1"/>
      <c r="C191" s="1"/>
      <c r="D191" s="39" t="s">
        <v>1112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2:63" customFormat="1" x14ac:dyDescent="0.25">
      <c r="B192" s="1"/>
      <c r="C192" s="1"/>
      <c r="D192" s="83" t="s">
        <v>1114</v>
      </c>
      <c r="E192" s="84"/>
      <c r="F192" s="84"/>
      <c r="G192" s="84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4"/>
      <c r="AH192" s="84"/>
      <c r="AI192" s="84"/>
      <c r="AJ192" s="84"/>
      <c r="AK192" s="84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2:63" customFormat="1" x14ac:dyDescent="0.25">
      <c r="B193" s="1"/>
      <c r="C193" s="1"/>
      <c r="D193" s="39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2:63" customFormat="1" x14ac:dyDescent="0.25">
      <c r="B194" s="1"/>
      <c r="C194" s="1"/>
      <c r="D194" s="39" t="s">
        <v>1111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2:63" customFormat="1" x14ac:dyDescent="0.25">
      <c r="B195" s="1"/>
      <c r="C195" s="1"/>
      <c r="D195" s="83" t="s">
        <v>1110</v>
      </c>
      <c r="E195" s="84"/>
      <c r="F195" s="84"/>
      <c r="G195" s="84"/>
      <c r="H195" s="84"/>
      <c r="I195" s="84"/>
      <c r="J195" s="84"/>
      <c r="K195" s="84"/>
      <c r="L195" s="84"/>
      <c r="M195" s="84"/>
      <c r="N195" s="84"/>
      <c r="O195" s="84"/>
      <c r="P195" s="84"/>
      <c r="Q195" s="84"/>
      <c r="R195" s="84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4"/>
      <c r="AH195" s="84"/>
      <c r="AI195" s="84"/>
      <c r="AJ195" s="84"/>
      <c r="AK195" s="84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2:63" customFormat="1" x14ac:dyDescent="0.25">
      <c r="B196" s="1"/>
      <c r="C196" s="1"/>
      <c r="D196" s="39" t="s">
        <v>275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2:63" customFormat="1" x14ac:dyDescent="0.25">
      <c r="B197" s="1"/>
      <c r="C197" s="1"/>
      <c r="D197" s="33" t="s">
        <v>537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2:63" customFormat="1" x14ac:dyDescent="0.25">
      <c r="B198" s="1"/>
      <c r="C198" s="1"/>
      <c r="D198" s="39" t="s">
        <v>326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50"/>
      <c r="AD198" s="14"/>
      <c r="AE198" s="14"/>
      <c r="AF198" s="14"/>
      <c r="AG198" s="14"/>
      <c r="AH198" s="14"/>
      <c r="AI198" s="14"/>
      <c r="AJ198" s="14"/>
      <c r="AK198" s="14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9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50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39" t="s">
        <v>350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50"/>
      <c r="AD200" s="14"/>
      <c r="AE200" s="14"/>
      <c r="AF200" s="14"/>
      <c r="AG200" s="14"/>
      <c r="AH200" s="14"/>
      <c r="AI200" s="14"/>
      <c r="AJ200" s="14"/>
      <c r="AK200" s="14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39" t="s">
        <v>335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50"/>
      <c r="AD201" s="14"/>
      <c r="AE201" s="14"/>
      <c r="AF201" s="14"/>
      <c r="AG201" s="14"/>
      <c r="AH201" s="14"/>
      <c r="AI201" s="14"/>
      <c r="AJ201" s="14"/>
      <c r="AK201" s="14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x14ac:dyDescent="0.25">
      <c r="D202" s="40" t="s">
        <v>363</v>
      </c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</row>
    <row r="203" spans="2:63" x14ac:dyDescent="0.25">
      <c r="D203" s="39" t="s">
        <v>328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2:63" x14ac:dyDescent="0.25">
      <c r="D204" s="59" t="s">
        <v>351</v>
      </c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</row>
    <row r="205" spans="2:63" x14ac:dyDescent="0.25">
      <c r="D205" s="59" t="s">
        <v>394</v>
      </c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</row>
    <row r="206" spans="2:63" x14ac:dyDescent="0.25">
      <c r="D206" s="59" t="s">
        <v>441</v>
      </c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</row>
    <row r="207" spans="2:63" x14ac:dyDescent="0.25">
      <c r="D207" s="61" t="s">
        <v>553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</row>
    <row r="208" spans="2:63" x14ac:dyDescent="0.25">
      <c r="D208" s="61" t="s">
        <v>352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</row>
    <row r="209" spans="4:37" x14ac:dyDescent="0.25">
      <c r="D209" s="61" t="s">
        <v>554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</row>
    <row r="210" spans="4:37" x14ac:dyDescent="0.25">
      <c r="D210" s="39" t="s">
        <v>458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</row>
    <row r="211" spans="4:37" x14ac:dyDescent="0.25">
      <c r="D211" s="39" t="s">
        <v>445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</row>
    <row r="212" spans="4:37" x14ac:dyDescent="0.25">
      <c r="D212" s="39" t="s">
        <v>446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</row>
    <row r="213" spans="4:37" x14ac:dyDescent="0.25">
      <c r="D213" s="39" t="s">
        <v>460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</row>
    <row r="214" spans="4:37" x14ac:dyDescent="0.25">
      <c r="D214" s="39" t="s">
        <v>361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</row>
    <row r="215" spans="4:37" x14ac:dyDescent="0.25">
      <c r="D215" s="39" t="s">
        <v>419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</row>
    <row r="216" spans="4:37" x14ac:dyDescent="0.25">
      <c r="D216" s="39" t="s">
        <v>420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</row>
    <row r="217" spans="4:37" x14ac:dyDescent="0.25">
      <c r="D217" s="39" t="s">
        <v>276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</row>
    <row r="218" spans="4:37" x14ac:dyDescent="0.25">
      <c r="D218" s="39" t="s">
        <v>421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</row>
    <row r="219" spans="4:37" x14ac:dyDescent="0.25">
      <c r="D219" s="39" t="s">
        <v>329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</row>
    <row r="220" spans="4:37" x14ac:dyDescent="0.25">
      <c r="D220" s="39" t="s">
        <v>422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</row>
    <row r="221" spans="4:37" x14ac:dyDescent="0.25">
      <c r="D221" s="39" t="s">
        <v>333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4:37" x14ac:dyDescent="0.25">
      <c r="D222" s="39" t="s">
        <v>464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</row>
    <row r="223" spans="4:37" x14ac:dyDescent="0.25">
      <c r="D223" s="39" t="s">
        <v>442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</row>
    <row r="224" spans="4:37" x14ac:dyDescent="0.25">
      <c r="D224" s="33" t="s">
        <v>539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</row>
    <row r="225" spans="4:37" x14ac:dyDescent="0.25">
      <c r="D225" s="39" t="s">
        <v>338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</row>
    <row r="226" spans="4:37" x14ac:dyDescent="0.25">
      <c r="D226" s="39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</row>
    <row r="227" spans="4:37" x14ac:dyDescent="0.25">
      <c r="D227" s="39" t="s">
        <v>423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</row>
    <row r="228" spans="4:37" x14ac:dyDescent="0.25">
      <c r="D228" s="39" t="s">
        <v>519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</row>
    <row r="229" spans="4:37" x14ac:dyDescent="0.25">
      <c r="D229" s="39" t="s">
        <v>540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</row>
    <row r="230" spans="4:37" x14ac:dyDescent="0.25">
      <c r="D230" s="39" t="s">
        <v>541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</row>
    <row r="231" spans="4:37" x14ac:dyDescent="0.25">
      <c r="D231" s="39" t="s">
        <v>542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</row>
    <row r="233" spans="4:37" x14ac:dyDescent="0.25">
      <c r="D233" s="40" t="s">
        <v>331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spans="4:37" x14ac:dyDescent="0.25">
      <c r="D234" s="40" t="s">
        <v>311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spans="4:37" x14ac:dyDescent="0.25">
      <c r="D235" s="40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spans="4:37" x14ac:dyDescent="0.25">
      <c r="D236" s="40" t="s">
        <v>465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spans="4:37" x14ac:dyDescent="0.25">
      <c r="D237" s="40" t="s">
        <v>279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spans="4:37" x14ac:dyDescent="0.25">
      <c r="D238" s="40" t="s">
        <v>2249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spans="4:37" x14ac:dyDescent="0.25">
      <c r="D239" s="40" t="s">
        <v>2250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spans="4:37" x14ac:dyDescent="0.25">
      <c r="D240" s="40" t="s">
        <v>523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spans="4:23" x14ac:dyDescent="0.25">
      <c r="D241" s="40" t="s">
        <v>2251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spans="4:23" x14ac:dyDescent="0.25">
      <c r="D242" s="40" t="s">
        <v>2252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spans="4:23" x14ac:dyDescent="0.25">
      <c r="D243" s="40" t="s">
        <v>2253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spans="4:23" x14ac:dyDescent="0.25">
      <c r="D244" s="40" t="s">
        <v>2254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spans="4:23" x14ac:dyDescent="0.25">
      <c r="D245" s="40" t="s">
        <v>2255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46" spans="4:23" x14ac:dyDescent="0.25">
      <c r="D246" s="40" t="s">
        <v>2256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</row>
    <row r="247" spans="4:23" x14ac:dyDescent="0.25">
      <c r="D247" s="40" t="s">
        <v>2257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</row>
    <row r="248" spans="4:23" x14ac:dyDescent="0.25">
      <c r="D248" s="40" t="s">
        <v>2258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</row>
    <row r="249" spans="4:23" x14ac:dyDescent="0.25">
      <c r="D249" s="40" t="s">
        <v>2259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</row>
    <row r="250" spans="4:23" x14ac:dyDescent="0.25">
      <c r="D250" s="40" t="s">
        <v>2260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</row>
    <row r="251" spans="4:23" x14ac:dyDescent="0.25">
      <c r="D251" s="40" t="s">
        <v>2261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</row>
    <row r="252" spans="4:23" x14ac:dyDescent="0.25">
      <c r="D252" s="40">
        <v>418802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</row>
    <row r="253" spans="4:23" x14ac:dyDescent="0.25">
      <c r="D253" s="40" t="s">
        <v>259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</row>
    <row r="254" spans="4:23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</row>
    <row r="255" spans="4:23" x14ac:dyDescent="0.25">
      <c r="D255" s="40" t="s">
        <v>261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</row>
    <row r="256" spans="4:23" x14ac:dyDescent="0.25">
      <c r="D256" s="40" t="s">
        <v>262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</row>
    <row r="257" spans="4:23" x14ac:dyDescent="0.25">
      <c r="D257" s="40" t="s">
        <v>332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</row>
    <row r="273" spans="2:4" x14ac:dyDescent="0.25">
      <c r="B273" s="3">
        <v>0</v>
      </c>
      <c r="D273" s="4" t="s">
        <v>2265</v>
      </c>
    </row>
    <row r="274" spans="2:4" x14ac:dyDescent="0.25">
      <c r="D274" s="42" t="s">
        <v>301</v>
      </c>
    </row>
    <row r="276" spans="2:4" x14ac:dyDescent="0.25">
      <c r="D276" s="1" t="s">
        <v>36</v>
      </c>
    </row>
    <row r="277" spans="2:4" x14ac:dyDescent="0.25">
      <c r="D277" s="37" t="s">
        <v>2266</v>
      </c>
    </row>
    <row r="279" spans="2:4" x14ac:dyDescent="0.25">
      <c r="D279" s="1" t="s">
        <v>2263</v>
      </c>
    </row>
    <row r="299" spans="4:20" x14ac:dyDescent="0.25">
      <c r="D299" s="1" t="s">
        <v>267</v>
      </c>
      <c r="M299" s="1" t="s">
        <v>2268</v>
      </c>
    </row>
    <row r="300" spans="4:20" x14ac:dyDescent="0.25">
      <c r="D300" s="1" t="s">
        <v>2267</v>
      </c>
      <c r="M300" s="41" t="s">
        <v>2269</v>
      </c>
      <c r="O300" s="23" t="s">
        <v>2270</v>
      </c>
    </row>
    <row r="302" spans="4:20" x14ac:dyDescent="0.25">
      <c r="D302" s="39" t="s">
        <v>33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</row>
    <row r="303" spans="4:20" x14ac:dyDescent="0.25">
      <c r="D303" s="39" t="s">
        <v>747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</row>
    <row r="304" spans="4:20" x14ac:dyDescent="0.25">
      <c r="D304" s="39" t="s">
        <v>2275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</row>
    <row r="305" spans="4:41" x14ac:dyDescent="0.25">
      <c r="D305" s="39" t="s">
        <v>2276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</row>
    <row r="306" spans="4:41" x14ac:dyDescent="0.25">
      <c r="D306" s="39" t="s">
        <v>2277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</row>
    <row r="307" spans="4:41" x14ac:dyDescent="0.25">
      <c r="D307" s="39" t="s">
        <v>264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</row>
    <row r="308" spans="4:41" x14ac:dyDescent="0.25">
      <c r="D308" s="39" t="s">
        <v>274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</row>
    <row r="309" spans="4:41" x14ac:dyDescent="0.25">
      <c r="D309" s="39" t="s">
        <v>270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</row>
    <row r="310" spans="4:41" x14ac:dyDescent="0.25">
      <c r="D310" s="39" t="s">
        <v>2278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</row>
    <row r="312" spans="4:41" x14ac:dyDescent="0.25">
      <c r="D312" s="40" t="s">
        <v>331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</row>
    <row r="313" spans="4:41" x14ac:dyDescent="0.25">
      <c r="D313" s="40" t="s">
        <v>311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</row>
    <row r="314" spans="4:41" x14ac:dyDescent="0.25">
      <c r="D314" s="40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</row>
    <row r="315" spans="4:41" x14ac:dyDescent="0.25">
      <c r="D315" s="40" t="s">
        <v>265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</row>
    <row r="316" spans="4:41" x14ac:dyDescent="0.25">
      <c r="D316" s="40" t="s">
        <v>279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</row>
    <row r="317" spans="4:41" x14ac:dyDescent="0.25">
      <c r="D317" s="40" t="s">
        <v>2271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</row>
    <row r="318" spans="4:41" x14ac:dyDescent="0.25">
      <c r="D318" s="40" t="s">
        <v>2272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</row>
    <row r="319" spans="4:41" x14ac:dyDescent="0.25">
      <c r="D319" s="40" t="s">
        <v>748</v>
      </c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</row>
    <row r="320" spans="4:41" x14ac:dyDescent="0.25">
      <c r="D320" s="40" t="s">
        <v>2273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</row>
    <row r="321" spans="4:41" x14ac:dyDescent="0.25">
      <c r="D321" s="40">
        <v>210004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</row>
    <row r="322" spans="4:41" x14ac:dyDescent="0.25">
      <c r="D322" s="40" t="s">
        <v>259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</row>
    <row r="323" spans="4:41" x14ac:dyDescent="0.25">
      <c r="D323" s="40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</row>
    <row r="324" spans="4:41" x14ac:dyDescent="0.25">
      <c r="D324" s="40" t="s">
        <v>261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</row>
    <row r="325" spans="4:41" x14ac:dyDescent="0.25">
      <c r="D325" s="40" t="s">
        <v>262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</row>
    <row r="326" spans="4:41" x14ac:dyDescent="0.25">
      <c r="D326" s="40" t="s">
        <v>332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</row>
    <row r="328" spans="4:41" x14ac:dyDescent="0.25">
      <c r="D328" s="1" t="s">
        <v>2274</v>
      </c>
    </row>
    <row r="363" spans="2:4" x14ac:dyDescent="0.25">
      <c r="B363" s="3">
        <v>0</v>
      </c>
      <c r="D363" s="4" t="s">
        <v>2281</v>
      </c>
    </row>
    <row r="364" spans="2:4" x14ac:dyDescent="0.25">
      <c r="D364" s="42" t="s">
        <v>301</v>
      </c>
    </row>
    <row r="365" spans="2:4" x14ac:dyDescent="0.25">
      <c r="D365" s="38" t="s">
        <v>35</v>
      </c>
    </row>
    <row r="377" spans="2:4" x14ac:dyDescent="0.25">
      <c r="B377" s="3">
        <v>0</v>
      </c>
      <c r="D377" s="4" t="s">
        <v>2287</v>
      </c>
    </row>
    <row r="378" spans="2:4" x14ac:dyDescent="0.25">
      <c r="D378" s="42" t="s">
        <v>301</v>
      </c>
    </row>
    <row r="380" spans="2:4" x14ac:dyDescent="0.25">
      <c r="D380" s="1" t="s">
        <v>36</v>
      </c>
    </row>
    <row r="381" spans="2:4" x14ac:dyDescent="0.25">
      <c r="D381" s="37" t="s">
        <v>2291</v>
      </c>
    </row>
    <row r="383" spans="2:4" x14ac:dyDescent="0.25">
      <c r="D383" s="1" t="s">
        <v>2282</v>
      </c>
    </row>
    <row r="408" spans="4:64" x14ac:dyDescent="0.25">
      <c r="D408" s="1" t="s">
        <v>267</v>
      </c>
      <c r="M408" s="1" t="s">
        <v>306</v>
      </c>
      <c r="V408" s="1" t="s">
        <v>609</v>
      </c>
      <c r="AP408" s="1" t="s">
        <v>583</v>
      </c>
      <c r="AV408" s="1" t="s">
        <v>368</v>
      </c>
    </row>
    <row r="409" spans="4:64" ht="15.75" x14ac:dyDescent="0.3">
      <c r="D409" t="s">
        <v>1118</v>
      </c>
      <c r="M409" t="s">
        <v>2283</v>
      </c>
      <c r="V409" s="1" t="s">
        <v>2220</v>
      </c>
      <c r="AE409" s="1" t="s">
        <v>2284</v>
      </c>
      <c r="AP409" s="134" t="s">
        <v>2222</v>
      </c>
      <c r="AV409" s="23" t="s">
        <v>2288</v>
      </c>
    </row>
    <row r="411" spans="4:64" x14ac:dyDescent="0.25">
      <c r="D411" s="39" t="s">
        <v>548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AA411" s="40" t="s">
        <v>331</v>
      </c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</row>
    <row r="412" spans="4:64" x14ac:dyDescent="0.25">
      <c r="D412" s="39" t="s">
        <v>2151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AA412" s="40" t="s">
        <v>311</v>
      </c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</row>
    <row r="413" spans="4:64" x14ac:dyDescent="0.25">
      <c r="D413" s="39" t="s">
        <v>2152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AA413" s="40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</row>
    <row r="414" spans="4:64" x14ac:dyDescent="0.25">
      <c r="D414" s="39" t="s">
        <v>2153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AA414" s="40" t="s">
        <v>265</v>
      </c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</row>
    <row r="415" spans="4:64" x14ac:dyDescent="0.25">
      <c r="D415" s="39" t="s">
        <v>2154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AA415" s="40" t="s">
        <v>279</v>
      </c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</row>
    <row r="416" spans="4:64" x14ac:dyDescent="0.25">
      <c r="D416" s="39" t="s">
        <v>2155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AA416" s="40" t="s">
        <v>2228</v>
      </c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</row>
    <row r="417" spans="4:64" x14ac:dyDescent="0.25">
      <c r="D417" s="39" t="s">
        <v>2156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AA417" s="40" t="s">
        <v>2292</v>
      </c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</row>
    <row r="418" spans="4:64" x14ac:dyDescent="0.25">
      <c r="D418" s="39" t="s">
        <v>2157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AA418" s="40" t="s">
        <v>2293</v>
      </c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</row>
    <row r="419" spans="4:64" x14ac:dyDescent="0.25">
      <c r="D419" s="39" t="s">
        <v>2158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AA419" s="40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</row>
    <row r="420" spans="4:64" x14ac:dyDescent="0.25">
      <c r="D420" s="39" t="s">
        <v>361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AA420" s="40" t="s">
        <v>625</v>
      </c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</row>
    <row r="421" spans="4:64" x14ac:dyDescent="0.25">
      <c r="D421" s="39" t="s">
        <v>264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AA421" s="40" t="s">
        <v>279</v>
      </c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</row>
    <row r="422" spans="4:64" x14ac:dyDescent="0.25">
      <c r="D422" s="39" t="s">
        <v>2159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AA422" s="40" t="s">
        <v>2228</v>
      </c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</row>
    <row r="423" spans="4:64" x14ac:dyDescent="0.25">
      <c r="D423" s="39" t="s">
        <v>2160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AA423" s="40" t="s">
        <v>2292</v>
      </c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</row>
    <row r="424" spans="4:64" x14ac:dyDescent="0.25">
      <c r="D424" s="39" t="s">
        <v>2161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AA424" s="40" t="s">
        <v>2294</v>
      </c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</row>
    <row r="425" spans="4:64" x14ac:dyDescent="0.25">
      <c r="D425" s="39" t="s">
        <v>2162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AA425" s="40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</row>
    <row r="426" spans="4:64" x14ac:dyDescent="0.25">
      <c r="D426" s="39" t="s">
        <v>2163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AA426" s="40" t="s">
        <v>559</v>
      </c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</row>
    <row r="427" spans="4:64" x14ac:dyDescent="0.25">
      <c r="D427" s="39" t="s">
        <v>2164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AA427" s="40" t="s">
        <v>279</v>
      </c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</row>
    <row r="428" spans="4:64" x14ac:dyDescent="0.25">
      <c r="D428" s="39" t="s">
        <v>2165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AA428" s="40" t="s">
        <v>2228</v>
      </c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</row>
    <row r="429" spans="4:64" x14ac:dyDescent="0.25">
      <c r="D429" s="39" t="s">
        <v>2166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AA429" s="40" t="s">
        <v>2292</v>
      </c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</row>
    <row r="430" spans="4:64" x14ac:dyDescent="0.25">
      <c r="D430" s="39" t="s">
        <v>2167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AA430" s="40" t="s">
        <v>2295</v>
      </c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</row>
    <row r="431" spans="4:64" x14ac:dyDescent="0.25">
      <c r="D431" s="39" t="s">
        <v>2168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AA431" s="40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</row>
    <row r="432" spans="4:64" x14ac:dyDescent="0.25">
      <c r="D432" s="39" t="s">
        <v>2169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AA432" s="40" t="s">
        <v>261</v>
      </c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</row>
    <row r="433" spans="4:64" x14ac:dyDescent="0.25">
      <c r="D433" s="39" t="s">
        <v>2170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AA433" s="40" t="s">
        <v>262</v>
      </c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</row>
    <row r="434" spans="4:64" x14ac:dyDescent="0.25">
      <c r="D434" s="39" t="s">
        <v>2171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AA434" s="40" t="s">
        <v>332</v>
      </c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</row>
    <row r="435" spans="4:64" x14ac:dyDescent="0.25">
      <c r="D435" s="39" t="s">
        <v>2172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64" x14ac:dyDescent="0.25">
      <c r="D436" s="39" t="s">
        <v>2289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64" x14ac:dyDescent="0.25">
      <c r="D437" s="39" t="s">
        <v>2290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9" spans="4:64" x14ac:dyDescent="0.25">
      <c r="D439" s="1" t="s">
        <v>2296</v>
      </c>
    </row>
    <row r="470" spans="2:4" x14ac:dyDescent="0.25">
      <c r="B470" s="3">
        <v>0</v>
      </c>
      <c r="D470" s="4" t="s">
        <v>2305</v>
      </c>
    </row>
    <row r="471" spans="2:4" x14ac:dyDescent="0.25">
      <c r="D471" s="42" t="s">
        <v>303</v>
      </c>
    </row>
    <row r="473" spans="2:4" x14ac:dyDescent="0.25">
      <c r="D473" s="1" t="s">
        <v>36</v>
      </c>
    </row>
    <row r="474" spans="2:4" x14ac:dyDescent="0.25">
      <c r="D474" s="37" t="s">
        <v>2306</v>
      </c>
    </row>
    <row r="476" spans="2:4" x14ac:dyDescent="0.25">
      <c r="D476" s="1" t="s">
        <v>2302</v>
      </c>
    </row>
    <row r="499" spans="4:64" x14ac:dyDescent="0.25">
      <c r="D499" s="1" t="s">
        <v>267</v>
      </c>
      <c r="M499" s="1" t="s">
        <v>306</v>
      </c>
      <c r="V499" s="1" t="s">
        <v>2299</v>
      </c>
      <c r="AK499" s="1" t="s">
        <v>2268</v>
      </c>
      <c r="AN499" s="1" t="s">
        <v>2299</v>
      </c>
      <c r="BB499" s="1" t="s">
        <v>2268</v>
      </c>
      <c r="BE499" s="1" t="s">
        <v>365</v>
      </c>
      <c r="BJ499" s="1" t="s">
        <v>1084</v>
      </c>
    </row>
    <row r="500" spans="4:64" x14ac:dyDescent="0.25">
      <c r="D500" s="4" t="s">
        <v>2297</v>
      </c>
      <c r="M500" s="4" t="s">
        <v>2298</v>
      </c>
      <c r="V500" s="1" t="s">
        <v>2300</v>
      </c>
      <c r="AK500" s="41" t="s">
        <v>299</v>
      </c>
      <c r="AN500" s="4" t="s">
        <v>2301</v>
      </c>
      <c r="BB500" s="23" t="s">
        <v>301</v>
      </c>
      <c r="BE500" s="23" t="s">
        <v>2307</v>
      </c>
      <c r="BJ500" s="4" t="s">
        <v>2312</v>
      </c>
    </row>
    <row r="502" spans="4:64" x14ac:dyDescent="0.25">
      <c r="D502" s="39" t="s">
        <v>33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39" t="s">
        <v>821</v>
      </c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</row>
    <row r="503" spans="4:64" x14ac:dyDescent="0.25">
      <c r="D503" s="39" t="s">
        <v>366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39" t="s">
        <v>605</v>
      </c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</row>
    <row r="504" spans="4:64" x14ac:dyDescent="0.25">
      <c r="D504" s="39" t="s">
        <v>817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AA504" s="39" t="s">
        <v>822</v>
      </c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</row>
    <row r="505" spans="4:64" x14ac:dyDescent="0.25">
      <c r="D505" s="39" t="s">
        <v>2308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64" x14ac:dyDescent="0.25">
      <c r="D506" s="39" t="s">
        <v>823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64" x14ac:dyDescent="0.25">
      <c r="D507" s="39" t="s">
        <v>818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AA507" s="40" t="s">
        <v>331</v>
      </c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</row>
    <row r="508" spans="4:64" x14ac:dyDescent="0.25">
      <c r="D508" s="39" t="s">
        <v>444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AA508" s="40" t="s">
        <v>311</v>
      </c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</row>
    <row r="509" spans="4:64" x14ac:dyDescent="0.25">
      <c r="D509" s="33" t="s">
        <v>809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AA509" s="40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</row>
    <row r="510" spans="4:64" x14ac:dyDescent="0.25">
      <c r="D510" s="33" t="s">
        <v>810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0" t="s">
        <v>266</v>
      </c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</row>
    <row r="511" spans="4:64" x14ac:dyDescent="0.25">
      <c r="D511" s="33" t="s">
        <v>811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40" t="s">
        <v>279</v>
      </c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</row>
    <row r="512" spans="4:64" x14ac:dyDescent="0.25">
      <c r="D512" s="33" t="s">
        <v>812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AA512" s="40" t="s">
        <v>2313</v>
      </c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</row>
    <row r="513" spans="4:64" x14ac:dyDescent="0.25">
      <c r="D513" s="33" t="s">
        <v>813</v>
      </c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AA513" s="40" t="s">
        <v>2314</v>
      </c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</row>
    <row r="514" spans="4:64" x14ac:dyDescent="0.25">
      <c r="D514" s="33" t="s">
        <v>814</v>
      </c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AA514" s="40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</row>
    <row r="515" spans="4:64" x14ac:dyDescent="0.25">
      <c r="D515" s="33" t="s">
        <v>815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AA515" s="40" t="s">
        <v>265</v>
      </c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</row>
    <row r="516" spans="4:64" x14ac:dyDescent="0.25">
      <c r="D516" s="33" t="s">
        <v>816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AA516" s="40" t="s">
        <v>279</v>
      </c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</row>
    <row r="517" spans="4:64" x14ac:dyDescent="0.25">
      <c r="D517" s="39" t="s">
        <v>488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AA517" s="40" t="s">
        <v>2315</v>
      </c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</row>
    <row r="518" spans="4:64" x14ac:dyDescent="0.25">
      <c r="D518" s="39" t="s">
        <v>411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AA518" s="40" t="s">
        <v>2319</v>
      </c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</row>
    <row r="519" spans="4:64" x14ac:dyDescent="0.25">
      <c r="D519" s="39" t="s">
        <v>489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AA519" s="40" t="s">
        <v>2316</v>
      </c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</row>
    <row r="520" spans="4:64" x14ac:dyDescent="0.25">
      <c r="D520" s="39" t="s">
        <v>356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AA520" s="40" t="s">
        <v>2317</v>
      </c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</row>
    <row r="521" spans="4:64" x14ac:dyDescent="0.25">
      <c r="D521" s="39" t="s">
        <v>490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AA521" s="40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</row>
    <row r="522" spans="4:64" x14ac:dyDescent="0.25">
      <c r="D522" s="39" t="s">
        <v>481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AA522" s="40" t="s">
        <v>261</v>
      </c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</row>
    <row r="523" spans="4:64" x14ac:dyDescent="0.25">
      <c r="D523" s="39" t="s">
        <v>820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AA523" s="40" t="s">
        <v>262</v>
      </c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</row>
    <row r="524" spans="4:64" x14ac:dyDescent="0.25">
      <c r="D524" s="39" t="s">
        <v>819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AA524" s="40" t="s">
        <v>332</v>
      </c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</row>
    <row r="525" spans="4:64" x14ac:dyDescent="0.25">
      <c r="D525" s="39" t="s">
        <v>2311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</row>
    <row r="526" spans="4:64" x14ac:dyDescent="0.25">
      <c r="D526" s="39" t="s">
        <v>418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</row>
    <row r="527" spans="4:64" x14ac:dyDescent="0.25">
      <c r="D527" s="39" t="s">
        <v>2309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</row>
    <row r="528" spans="4:64" x14ac:dyDescent="0.25">
      <c r="D528" s="39" t="s">
        <v>2310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</row>
    <row r="530" spans="4:4" x14ac:dyDescent="0.25">
      <c r="D530" s="1" t="s">
        <v>2318</v>
      </c>
    </row>
    <row r="579" spans="2:4" x14ac:dyDescent="0.25">
      <c r="B579" s="2">
        <v>0</v>
      </c>
      <c r="D579" s="4" t="s">
        <v>578</v>
      </c>
    </row>
    <row r="580" spans="2:4" x14ac:dyDescent="0.25">
      <c r="D580" s="42" t="s">
        <v>302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958C-ABAC-4A5F-BF58-3747E23114BD}">
  <dimension ref="A2:J24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570312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206" t="s">
        <v>2225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2224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2149</v>
      </c>
      <c r="B16" s="45" t="s">
        <v>2176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52" t="s">
        <v>2213</v>
      </c>
      <c r="B17" s="52" t="s">
        <v>2212</v>
      </c>
      <c r="C17" s="52" t="s">
        <v>330</v>
      </c>
      <c r="D17" s="52" t="s">
        <v>314</v>
      </c>
      <c r="E17" s="52" t="s">
        <v>273</v>
      </c>
      <c r="F17" s="75">
        <v>45163.671527778002</v>
      </c>
      <c r="G17" s="75">
        <v>45587.625</v>
      </c>
      <c r="H17" s="52" t="s">
        <v>23</v>
      </c>
      <c r="I17" s="52" t="s">
        <v>18</v>
      </c>
      <c r="J17" s="52" t="s">
        <v>38</v>
      </c>
    </row>
    <row r="18" spans="1:10" ht="45" x14ac:dyDescent="0.25">
      <c r="A18" s="53" t="s">
        <v>2217</v>
      </c>
      <c r="B18" s="53" t="s">
        <v>2223</v>
      </c>
      <c r="C18" s="53" t="s">
        <v>312</v>
      </c>
      <c r="D18" s="53" t="s">
        <v>314</v>
      </c>
      <c r="E18" s="53" t="s">
        <v>273</v>
      </c>
      <c r="F18" s="74">
        <v>45166.396527778001</v>
      </c>
      <c r="G18" s="74">
        <v>45588.334722222004</v>
      </c>
      <c r="H18" s="53" t="s">
        <v>23</v>
      </c>
      <c r="I18" s="53" t="s">
        <v>18</v>
      </c>
      <c r="J18" s="53" t="s">
        <v>255</v>
      </c>
    </row>
    <row r="20" spans="1:10" ht="30" x14ac:dyDescent="0.25">
      <c r="A20" s="53" t="s">
        <v>2264</v>
      </c>
      <c r="B20" s="53" t="s">
        <v>2263</v>
      </c>
      <c r="C20" s="53"/>
      <c r="D20" s="53"/>
      <c r="E20" s="53"/>
      <c r="F20" s="74"/>
      <c r="G20" s="74"/>
      <c r="H20" s="53"/>
      <c r="I20" s="53"/>
      <c r="J20" s="53" t="s">
        <v>323</v>
      </c>
    </row>
    <row r="21" spans="1:10" x14ac:dyDescent="0.25">
      <c r="A21" s="43" t="s">
        <v>2280</v>
      </c>
      <c r="B21" s="43" t="s">
        <v>2279</v>
      </c>
      <c r="C21" s="43"/>
      <c r="D21" s="43"/>
      <c r="E21" s="43"/>
      <c r="F21" s="72"/>
      <c r="G21" s="72"/>
      <c r="H21" s="43"/>
      <c r="I21" s="43"/>
      <c r="J21" s="43" t="s">
        <v>323</v>
      </c>
    </row>
    <row r="22" spans="1:10" x14ac:dyDescent="0.25">
      <c r="A22" s="44" t="s">
        <v>2285</v>
      </c>
      <c r="B22" s="44" t="s">
        <v>2286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4" t="s">
        <v>2303</v>
      </c>
      <c r="B23" s="44" t="s">
        <v>2304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E842F-FAA5-4ECC-836E-A2C666D6E459}">
  <dimension ref="B2:BL747"/>
  <sheetViews>
    <sheetView topLeftCell="A110" zoomScale="85" zoomScaleNormal="85" workbookViewId="0">
      <selection activeCell="D110" sqref="D11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2063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2064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2065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2066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2281</v>
      </c>
    </row>
    <row r="56" spans="2:4" x14ac:dyDescent="0.25">
      <c r="D56" s="42" t="s">
        <v>301</v>
      </c>
    </row>
    <row r="57" spans="2:4" x14ac:dyDescent="0.25">
      <c r="D57" s="38" t="s">
        <v>35</v>
      </c>
    </row>
    <row r="65" spans="2:4" x14ac:dyDescent="0.25">
      <c r="B65" s="3">
        <v>0</v>
      </c>
      <c r="D65" s="4" t="s">
        <v>2346</v>
      </c>
    </row>
    <row r="66" spans="2:4" x14ac:dyDescent="0.25">
      <c r="D66" s="42" t="s">
        <v>301</v>
      </c>
    </row>
    <row r="68" spans="2:4" x14ac:dyDescent="0.25">
      <c r="D68" s="1" t="s">
        <v>36</v>
      </c>
    </row>
    <row r="69" spans="2:4" x14ac:dyDescent="0.25">
      <c r="D69" s="37" t="s">
        <v>2348</v>
      </c>
    </row>
    <row r="71" spans="2:4" x14ac:dyDescent="0.25">
      <c r="D71" s="1" t="s">
        <v>2342</v>
      </c>
    </row>
    <row r="96" spans="4:53" x14ac:dyDescent="0.25">
      <c r="D96" s="1" t="s">
        <v>267</v>
      </c>
      <c r="L96" s="1" t="s">
        <v>2364</v>
      </c>
      <c r="W96" s="1" t="s">
        <v>2349</v>
      </c>
      <c r="AF96" s="1" t="s">
        <v>2350</v>
      </c>
      <c r="AQ96" s="1" t="s">
        <v>2351</v>
      </c>
      <c r="BA96" s="1" t="s">
        <v>2352</v>
      </c>
    </row>
    <row r="97" spans="4:64" x14ac:dyDescent="0.25">
      <c r="D97" s="4" t="s">
        <v>2355</v>
      </c>
      <c r="L97" s="1" t="s">
        <v>2356</v>
      </c>
      <c r="W97" s="1" t="s">
        <v>2357</v>
      </c>
      <c r="AF97" s="4" t="s">
        <v>2358</v>
      </c>
      <c r="AQ97" s="1" t="s">
        <v>2357</v>
      </c>
      <c r="BA97" s="4" t="s">
        <v>2359</v>
      </c>
    </row>
    <row r="98" spans="4:64" x14ac:dyDescent="0.25">
      <c r="D98" s="4" t="s">
        <v>2362</v>
      </c>
      <c r="L98" s="1" t="s">
        <v>2363</v>
      </c>
      <c r="W98" s="1" t="s">
        <v>2357</v>
      </c>
      <c r="AF98" s="4" t="s">
        <v>2358</v>
      </c>
      <c r="AQ98" s="1" t="s">
        <v>2357</v>
      </c>
      <c r="BA98" s="4" t="s">
        <v>2359</v>
      </c>
    </row>
    <row r="100" spans="4:64" x14ac:dyDescent="0.25">
      <c r="D100" s="1" t="s">
        <v>2353</v>
      </c>
      <c r="R100" s="1" t="s">
        <v>2354</v>
      </c>
    </row>
    <row r="101" spans="4:64" x14ac:dyDescent="0.25">
      <c r="D101" s="4" t="s">
        <v>2360</v>
      </c>
      <c r="R101" s="4" t="s">
        <v>2361</v>
      </c>
    </row>
    <row r="102" spans="4:64" x14ac:dyDescent="0.25">
      <c r="D102" s="1" t="s">
        <v>2365</v>
      </c>
      <c r="R102" s="1" t="s">
        <v>2366</v>
      </c>
    </row>
    <row r="103" spans="4:64" x14ac:dyDescent="0.25">
      <c r="D103" s="23" t="s">
        <v>2367</v>
      </c>
      <c r="R103" s="23" t="s">
        <v>624</v>
      </c>
    </row>
    <row r="105" spans="4:64" x14ac:dyDescent="0.25">
      <c r="D105" s="39" t="s">
        <v>548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AA105" s="40" t="s">
        <v>331</v>
      </c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</row>
    <row r="106" spans="4:64" x14ac:dyDescent="0.25">
      <c r="D106" s="39" t="s">
        <v>2151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AA106" s="40" t="s">
        <v>311</v>
      </c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</row>
    <row r="107" spans="4:64" x14ac:dyDescent="0.25">
      <c r="D107" s="39" t="s">
        <v>2152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AA107" s="40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</row>
    <row r="108" spans="4:64" x14ac:dyDescent="0.25">
      <c r="D108" s="39" t="s">
        <v>2153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AA108" s="40" t="s">
        <v>265</v>
      </c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</row>
    <row r="109" spans="4:64" x14ac:dyDescent="0.25">
      <c r="D109" s="39" t="s">
        <v>2154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AA109" s="40" t="s">
        <v>279</v>
      </c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</row>
    <row r="110" spans="4:64" x14ac:dyDescent="0.25">
      <c r="D110" s="39" t="s">
        <v>2155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AA110" s="40" t="s">
        <v>2369</v>
      </c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</row>
    <row r="111" spans="4:64" x14ac:dyDescent="0.25">
      <c r="D111" s="39" t="s">
        <v>2156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AA111" s="40" t="s">
        <v>2370</v>
      </c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</row>
    <row r="112" spans="4:64" x14ac:dyDescent="0.25">
      <c r="D112" s="39" t="s">
        <v>2157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AA112" s="40" t="s">
        <v>2371</v>
      </c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</row>
    <row r="113" spans="4:64" x14ac:dyDescent="0.25">
      <c r="D113" s="39" t="s">
        <v>2158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AA113" s="40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</row>
    <row r="114" spans="4:64" x14ac:dyDescent="0.25">
      <c r="D114" s="39" t="s">
        <v>361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AA114" s="40" t="s">
        <v>265</v>
      </c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</row>
    <row r="115" spans="4:64" x14ac:dyDescent="0.25">
      <c r="D115" s="39" t="s">
        <v>264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AA115" s="40" t="s">
        <v>279</v>
      </c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</row>
    <row r="116" spans="4:64" x14ac:dyDescent="0.25">
      <c r="D116" s="39" t="s">
        <v>2159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AA116" s="40" t="s">
        <v>2372</v>
      </c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</row>
    <row r="117" spans="4:64" x14ac:dyDescent="0.25">
      <c r="D117" s="39" t="s">
        <v>2160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AA117" s="40" t="s">
        <v>2370</v>
      </c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</row>
    <row r="118" spans="4:64" x14ac:dyDescent="0.25">
      <c r="D118" s="39" t="s">
        <v>2161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AA118" s="40" t="s">
        <v>2373</v>
      </c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</row>
    <row r="119" spans="4:64" x14ac:dyDescent="0.25">
      <c r="D119" s="39" t="s">
        <v>2162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AA119" s="40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</row>
    <row r="120" spans="4:64" x14ac:dyDescent="0.25">
      <c r="D120" s="39" t="s">
        <v>2163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AA120" s="40" t="s">
        <v>625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</row>
    <row r="121" spans="4:64" x14ac:dyDescent="0.25">
      <c r="D121" s="39" t="s">
        <v>2164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AA121" s="40" t="s">
        <v>279</v>
      </c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</row>
    <row r="122" spans="4:64" x14ac:dyDescent="0.25">
      <c r="D122" s="39" t="s">
        <v>2165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AA122" s="40" t="s">
        <v>2372</v>
      </c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</row>
    <row r="123" spans="4:64" x14ac:dyDescent="0.25">
      <c r="D123" s="39" t="s">
        <v>2166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AA123" s="40" t="s">
        <v>2370</v>
      </c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</row>
    <row r="124" spans="4:64" x14ac:dyDescent="0.25">
      <c r="D124" s="39" t="s">
        <v>2167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AA124" s="40" t="s">
        <v>2374</v>
      </c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</row>
    <row r="125" spans="4:64" x14ac:dyDescent="0.25">
      <c r="D125" s="39" t="s">
        <v>2168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AA125" s="40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</row>
    <row r="126" spans="4:64" x14ac:dyDescent="0.25">
      <c r="D126" s="39" t="s">
        <v>2169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AA126" s="40" t="s">
        <v>559</v>
      </c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</row>
    <row r="127" spans="4:64" x14ac:dyDescent="0.25">
      <c r="D127" s="39" t="s">
        <v>2170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AA127" s="40" t="s">
        <v>279</v>
      </c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</row>
    <row r="128" spans="4:64" x14ac:dyDescent="0.25">
      <c r="D128" s="39" t="s">
        <v>2171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AA128" s="40" t="s">
        <v>2375</v>
      </c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</row>
    <row r="129" spans="4:64" x14ac:dyDescent="0.25">
      <c r="D129" s="39" t="s">
        <v>2172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AA129" s="40" t="s">
        <v>2370</v>
      </c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</row>
    <row r="130" spans="4:64" x14ac:dyDescent="0.25">
      <c r="D130" s="39" t="s">
        <v>433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AA130" s="40" t="s">
        <v>2376</v>
      </c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</row>
    <row r="131" spans="4:64" x14ac:dyDescent="0.25">
      <c r="D131" s="39" t="s">
        <v>2355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AA131" s="40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</row>
    <row r="132" spans="4:64" x14ac:dyDescent="0.25">
      <c r="D132" s="39" t="s">
        <v>2362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AA132" s="40" t="s">
        <v>261</v>
      </c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</row>
    <row r="133" spans="4:64" x14ac:dyDescent="0.25">
      <c r="D133" s="39" t="s">
        <v>275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AA133" s="40" t="s">
        <v>262</v>
      </c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</row>
    <row r="134" spans="4:64" x14ac:dyDescent="0.25">
      <c r="D134" s="39" t="s">
        <v>2368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AA134" s="40" t="s">
        <v>332</v>
      </c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</row>
    <row r="136" spans="4:64" x14ac:dyDescent="0.25">
      <c r="D136" s="1" t="s">
        <v>2383</v>
      </c>
    </row>
    <row r="182" spans="2:4" x14ac:dyDescent="0.25">
      <c r="B182" s="3">
        <v>0</v>
      </c>
      <c r="D182" s="49" t="s">
        <v>2384</v>
      </c>
    </row>
    <row r="183" spans="2:4" x14ac:dyDescent="0.25">
      <c r="D183" s="42" t="s">
        <v>301</v>
      </c>
    </row>
    <row r="185" spans="2:4" x14ac:dyDescent="0.25">
      <c r="D185" s="1" t="s">
        <v>2344</v>
      </c>
    </row>
    <row r="216" spans="2:4" x14ac:dyDescent="0.25">
      <c r="B216" s="3">
        <v>0</v>
      </c>
      <c r="D216" s="4" t="s">
        <v>2382</v>
      </c>
    </row>
    <row r="217" spans="2:4" x14ac:dyDescent="0.25">
      <c r="D217" s="42" t="s">
        <v>301</v>
      </c>
    </row>
    <row r="225" spans="4:30" x14ac:dyDescent="0.25">
      <c r="D225" s="1" t="s">
        <v>267</v>
      </c>
    </row>
    <row r="226" spans="4:30" x14ac:dyDescent="0.25">
      <c r="D226" s="4" t="s">
        <v>2377</v>
      </c>
    </row>
    <row r="228" spans="4:30" x14ac:dyDescent="0.25">
      <c r="D228" s="39" t="s">
        <v>33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4:30" x14ac:dyDescent="0.25">
      <c r="D229" s="39" t="s">
        <v>366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4:30" x14ac:dyDescent="0.25">
      <c r="D230" s="39" t="s">
        <v>547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4:30" x14ac:dyDescent="0.25">
      <c r="D231" s="39" t="s">
        <v>444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4:30" x14ac:dyDescent="0.25">
      <c r="D232" s="39" t="s">
        <v>484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4:30" x14ac:dyDescent="0.25">
      <c r="D233" s="39" t="s">
        <v>477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4:30" x14ac:dyDescent="0.25">
      <c r="D234" s="56" t="s">
        <v>811</v>
      </c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</row>
    <row r="235" spans="4:30" x14ac:dyDescent="0.25">
      <c r="D235" s="56" t="s">
        <v>812</v>
      </c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</row>
    <row r="236" spans="4:30" x14ac:dyDescent="0.25">
      <c r="D236" s="56" t="s">
        <v>813</v>
      </c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</row>
    <row r="237" spans="4:30" x14ac:dyDescent="0.25">
      <c r="D237" s="56" t="s">
        <v>814</v>
      </c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</row>
    <row r="238" spans="4:30" x14ac:dyDescent="0.25">
      <c r="D238" s="56" t="s">
        <v>815</v>
      </c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</row>
    <row r="239" spans="4:30" x14ac:dyDescent="0.25">
      <c r="D239" s="56" t="s">
        <v>816</v>
      </c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</row>
    <row r="240" spans="4:30" x14ac:dyDescent="0.25">
      <c r="D240" s="39" t="s">
        <v>488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4:30" x14ac:dyDescent="0.25">
      <c r="D241" s="39" t="s">
        <v>411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4:30" x14ac:dyDescent="0.25">
      <c r="D242" s="39" t="s">
        <v>489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4:30" x14ac:dyDescent="0.25">
      <c r="D243" s="39" t="s">
        <v>356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4:30" x14ac:dyDescent="0.25">
      <c r="D244" s="56" t="s">
        <v>1632</v>
      </c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</row>
    <row r="245" spans="4:30" x14ac:dyDescent="0.25">
      <c r="D245" s="56" t="s">
        <v>1633</v>
      </c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</row>
    <row r="246" spans="4:30" x14ac:dyDescent="0.25">
      <c r="D246" s="115" t="s">
        <v>491</v>
      </c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</row>
    <row r="247" spans="4:30" x14ac:dyDescent="0.25">
      <c r="D247" s="56" t="s">
        <v>418</v>
      </c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</row>
    <row r="248" spans="4:30" x14ac:dyDescent="0.25">
      <c r="D248" s="56" t="s">
        <v>1634</v>
      </c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</row>
    <row r="249" spans="4:30" x14ac:dyDescent="0.25">
      <c r="D249" s="56" t="s">
        <v>1635</v>
      </c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</row>
    <row r="250" spans="4:30" x14ac:dyDescent="0.25">
      <c r="D250" s="39" t="s">
        <v>2378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2" spans="4:30" x14ac:dyDescent="0.25">
      <c r="D252" s="40" t="s">
        <v>331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</row>
    <row r="253" spans="4:30" x14ac:dyDescent="0.25">
      <c r="D253" s="40" t="s">
        <v>311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</row>
    <row r="254" spans="4:30" x14ac:dyDescent="0.25">
      <c r="D254" s="40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</row>
    <row r="255" spans="4:30" x14ac:dyDescent="0.25">
      <c r="D255" s="40" t="s">
        <v>266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</row>
    <row r="256" spans="4:30" x14ac:dyDescent="0.25">
      <c r="D256" s="40" t="s">
        <v>279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</row>
    <row r="257" spans="2:16" x14ac:dyDescent="0.25">
      <c r="D257" s="40" t="s">
        <v>543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</row>
    <row r="258" spans="2:16" x14ac:dyDescent="0.25">
      <c r="D258" s="40" t="s">
        <v>544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</row>
    <row r="259" spans="2:16" x14ac:dyDescent="0.25">
      <c r="D259" s="40" t="s">
        <v>2379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</row>
    <row r="260" spans="2:16" x14ac:dyDescent="0.25">
      <c r="D260" s="40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</row>
    <row r="261" spans="2:16" x14ac:dyDescent="0.25">
      <c r="D261" s="40" t="s">
        <v>261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</row>
    <row r="262" spans="2:16" x14ac:dyDescent="0.25">
      <c r="D262" s="40" t="s">
        <v>262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</row>
    <row r="263" spans="2:16" x14ac:dyDescent="0.25">
      <c r="D263" s="40" t="s">
        <v>332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</row>
    <row r="271" spans="2:16" x14ac:dyDescent="0.25">
      <c r="B271" s="3">
        <v>0</v>
      </c>
      <c r="D271" s="4" t="s">
        <v>2381</v>
      </c>
    </row>
    <row r="272" spans="2:16" x14ac:dyDescent="0.25">
      <c r="D272" s="42" t="s">
        <v>302</v>
      </c>
    </row>
    <row r="284" spans="4:29" x14ac:dyDescent="0.25">
      <c r="D284" s="1" t="s">
        <v>267</v>
      </c>
    </row>
    <row r="285" spans="4:29" x14ac:dyDescent="0.25">
      <c r="D285" s="4" t="s">
        <v>2380</v>
      </c>
    </row>
    <row r="287" spans="4:29" x14ac:dyDescent="0.25">
      <c r="D287" s="39" t="s">
        <v>2404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</row>
    <row r="288" spans="4:29" x14ac:dyDescent="0.25">
      <c r="D288" s="39" t="s">
        <v>2405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</row>
    <row r="289" spans="4:29" x14ac:dyDescent="0.25">
      <c r="D289" s="39" t="s">
        <v>569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</row>
    <row r="290" spans="4:29" x14ac:dyDescent="0.25">
      <c r="D290" s="39" t="s">
        <v>2406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</row>
    <row r="291" spans="4:29" x14ac:dyDescent="0.25">
      <c r="D291" s="39" t="s">
        <v>2407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</row>
    <row r="292" spans="4:29" x14ac:dyDescent="0.25">
      <c r="D292" s="39" t="s">
        <v>2408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</row>
    <row r="294" spans="4:29" x14ac:dyDescent="0.25">
      <c r="D294" s="40" t="s">
        <v>331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</row>
    <row r="295" spans="4:29" x14ac:dyDescent="0.25">
      <c r="D295" s="40" t="s">
        <v>311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</row>
    <row r="296" spans="4:29" x14ac:dyDescent="0.25">
      <c r="D296" s="40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</row>
    <row r="297" spans="4:29" x14ac:dyDescent="0.25">
      <c r="D297" s="40" t="s">
        <v>556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</row>
    <row r="298" spans="4:29" x14ac:dyDescent="0.25">
      <c r="D298" s="40" t="s">
        <v>279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</row>
    <row r="299" spans="4:29" x14ac:dyDescent="0.25">
      <c r="D299" s="40" t="s">
        <v>2409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</row>
    <row r="300" spans="4:29" x14ac:dyDescent="0.25">
      <c r="D300" s="40" t="s">
        <v>2410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</row>
    <row r="301" spans="4:29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</row>
    <row r="302" spans="4:29" x14ac:dyDescent="0.25">
      <c r="D302" s="40" t="s">
        <v>555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</row>
    <row r="303" spans="4:29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</row>
    <row r="304" spans="4:29" x14ac:dyDescent="0.25">
      <c r="D304" s="40" t="s">
        <v>2411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</row>
    <row r="305" spans="4:46" x14ac:dyDescent="0.25">
      <c r="D305" s="40" t="s">
        <v>2410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</row>
    <row r="306" spans="4:46" x14ac:dyDescent="0.25">
      <c r="D306" s="40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</row>
    <row r="307" spans="4:46" x14ac:dyDescent="0.25">
      <c r="D307" s="40" t="s">
        <v>261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</row>
    <row r="308" spans="4:46" x14ac:dyDescent="0.25">
      <c r="D308" s="40" t="s">
        <v>262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</row>
    <row r="309" spans="4:46" x14ac:dyDescent="0.25">
      <c r="D309" s="40" t="s">
        <v>332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</row>
    <row r="311" spans="4:46" x14ac:dyDescent="0.25">
      <c r="D311" s="39" t="s">
        <v>33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Y311" s="39" t="s">
        <v>33</v>
      </c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</row>
    <row r="312" spans="4:46" x14ac:dyDescent="0.25">
      <c r="D312" s="39" t="s">
        <v>2412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Y312" s="39" t="s">
        <v>2433</v>
      </c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</row>
    <row r="313" spans="4:46" x14ac:dyDescent="0.25">
      <c r="D313" s="39" t="s">
        <v>2413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Y313" s="39" t="s">
        <v>2426</v>
      </c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</row>
    <row r="314" spans="4:46" x14ac:dyDescent="0.25">
      <c r="D314" s="39" t="s">
        <v>2414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Y314" s="39" t="s">
        <v>2427</v>
      </c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</row>
    <row r="315" spans="4:46" x14ac:dyDescent="0.25">
      <c r="D315" s="39" t="s">
        <v>2415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Y315" s="39" t="s">
        <v>2428</v>
      </c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</row>
    <row r="316" spans="4:46" x14ac:dyDescent="0.25">
      <c r="D316" s="39" t="s">
        <v>2416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Y316" s="39" t="s">
        <v>2429</v>
      </c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</row>
    <row r="317" spans="4:46" x14ac:dyDescent="0.25">
      <c r="D317" s="39" t="s">
        <v>2417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Y317" s="39" t="s">
        <v>2430</v>
      </c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</row>
    <row r="318" spans="4:46" x14ac:dyDescent="0.25">
      <c r="D318" s="39" t="s">
        <v>2418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Y318" s="39" t="s">
        <v>2431</v>
      </c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</row>
    <row r="319" spans="4:46" x14ac:dyDescent="0.25">
      <c r="D319" s="39" t="s">
        <v>264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Y319" s="39" t="s">
        <v>2432</v>
      </c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</row>
    <row r="320" spans="4:46" x14ac:dyDescent="0.25">
      <c r="D320" s="39" t="s">
        <v>2419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 spans="4:61" x14ac:dyDescent="0.25">
      <c r="D321" s="39" t="s">
        <v>2420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 spans="4:61" x14ac:dyDescent="0.25">
      <c r="D322" s="39" t="s">
        <v>2421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 spans="4:61" x14ac:dyDescent="0.25">
      <c r="D323" s="39" t="s">
        <v>2422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 spans="4:61" x14ac:dyDescent="0.25">
      <c r="D324" s="39" t="s">
        <v>433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 spans="4:61" x14ac:dyDescent="0.25">
      <c r="D325" s="39" t="s">
        <v>2423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 spans="4:61" x14ac:dyDescent="0.25">
      <c r="D326" s="39" t="s">
        <v>2424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 spans="4:61" x14ac:dyDescent="0.25">
      <c r="D327" s="39" t="s">
        <v>275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 spans="4:61" x14ac:dyDescent="0.25">
      <c r="D328" s="39" t="s">
        <v>2425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30" spans="4:61" x14ac:dyDescent="0.25">
      <c r="D330" s="39" t="s">
        <v>33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H330" s="39" t="s">
        <v>33</v>
      </c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</row>
    <row r="331" spans="4:61" x14ac:dyDescent="0.25">
      <c r="D331" s="39" t="s">
        <v>2433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H331" s="39" t="s">
        <v>2433</v>
      </c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</row>
    <row r="332" spans="4:61" x14ac:dyDescent="0.25">
      <c r="D332" s="39" t="s">
        <v>2426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H332" s="39" t="s">
        <v>2426</v>
      </c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</row>
    <row r="333" spans="4:61" x14ac:dyDescent="0.25">
      <c r="D333" s="39" t="s">
        <v>2427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H333" s="39" t="s">
        <v>2427</v>
      </c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</row>
    <row r="334" spans="4:61" x14ac:dyDescent="0.25">
      <c r="D334" s="39" t="s">
        <v>2428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H334" s="39" t="s">
        <v>2428</v>
      </c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</row>
    <row r="335" spans="4:61" x14ac:dyDescent="0.25">
      <c r="D335" s="39" t="s">
        <v>2429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H335" s="39" t="s">
        <v>2461</v>
      </c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</row>
    <row r="336" spans="4:61" x14ac:dyDescent="0.25">
      <c r="D336" s="39" t="s">
        <v>2430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H336" s="39" t="s">
        <v>2450</v>
      </c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</row>
    <row r="337" spans="4:61" x14ac:dyDescent="0.25">
      <c r="D337" s="39" t="s">
        <v>2431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H337" s="39" t="s">
        <v>2451</v>
      </c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</row>
    <row r="338" spans="4:61" x14ac:dyDescent="0.25">
      <c r="D338" s="39" t="s">
        <v>2449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H338" s="39" t="s">
        <v>2452</v>
      </c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</row>
    <row r="339" spans="4:61" x14ac:dyDescent="0.25">
      <c r="D339" s="39" t="s">
        <v>2450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H339" s="39" t="s">
        <v>2453</v>
      </c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</row>
    <row r="340" spans="4:61" x14ac:dyDescent="0.25">
      <c r="D340" s="39" t="s">
        <v>2451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H340" s="39" t="s">
        <v>2454</v>
      </c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</row>
    <row r="341" spans="4:61" x14ac:dyDescent="0.25">
      <c r="D341" s="39" t="s">
        <v>2452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H341" s="39" t="s">
        <v>2455</v>
      </c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</row>
    <row r="342" spans="4:61" x14ac:dyDescent="0.25">
      <c r="D342" s="39" t="s">
        <v>2453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H342" s="39" t="s">
        <v>2456</v>
      </c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</row>
    <row r="343" spans="4:61" x14ac:dyDescent="0.25">
      <c r="D343" s="39" t="s">
        <v>2454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H343" s="39" t="s">
        <v>2457</v>
      </c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</row>
    <row r="344" spans="4:61" x14ac:dyDescent="0.25">
      <c r="D344" s="39" t="s">
        <v>2455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H344" s="39" t="s">
        <v>2458</v>
      </c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</row>
    <row r="345" spans="4:61" x14ac:dyDescent="0.25">
      <c r="D345" s="39" t="s">
        <v>2456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H345" s="39" t="s">
        <v>2460</v>
      </c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</row>
    <row r="346" spans="4:61" x14ac:dyDescent="0.25">
      <c r="D346" s="39" t="s">
        <v>2457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H346" s="39" t="s">
        <v>2462</v>
      </c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</row>
    <row r="347" spans="4:61" x14ac:dyDescent="0.25">
      <c r="D347" s="39" t="s">
        <v>2458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H347" s="39" t="s">
        <v>2463</v>
      </c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</row>
    <row r="348" spans="4:61" x14ac:dyDescent="0.25">
      <c r="D348" s="39" t="s">
        <v>2460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H348" s="39" t="s">
        <v>2429</v>
      </c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</row>
    <row r="349" spans="4:61" x14ac:dyDescent="0.25">
      <c r="D349" s="39" t="s">
        <v>275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H349" s="39" t="s">
        <v>2430</v>
      </c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</row>
    <row r="350" spans="4:61" x14ac:dyDescent="0.25">
      <c r="D350" s="39" t="s">
        <v>2459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H350" s="39" t="s">
        <v>2431</v>
      </c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</row>
    <row r="351" spans="4:61" x14ac:dyDescent="0.25">
      <c r="AH351" s="39" t="s">
        <v>2459</v>
      </c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</row>
    <row r="370" spans="2:4" x14ac:dyDescent="0.25">
      <c r="B370" s="3">
        <v>0</v>
      </c>
      <c r="D370" s="4" t="s">
        <v>2396</v>
      </c>
    </row>
    <row r="371" spans="2:4" x14ac:dyDescent="0.25">
      <c r="D371" s="42" t="s">
        <v>301</v>
      </c>
    </row>
    <row r="373" spans="2:4" x14ac:dyDescent="0.25">
      <c r="D373" s="1" t="s">
        <v>36</v>
      </c>
    </row>
    <row r="374" spans="2:4" x14ac:dyDescent="0.25">
      <c r="D374" s="37" t="s">
        <v>2402</v>
      </c>
    </row>
    <row r="376" spans="2:4" x14ac:dyDescent="0.25">
      <c r="D376" s="1" t="s">
        <v>2385</v>
      </c>
    </row>
    <row r="402" spans="4:23" x14ac:dyDescent="0.25">
      <c r="D402" s="1" t="s">
        <v>632</v>
      </c>
      <c r="S402" s="41" t="s">
        <v>2388</v>
      </c>
    </row>
    <row r="403" spans="4:23" x14ac:dyDescent="0.25">
      <c r="D403" s="1" t="s">
        <v>633</v>
      </c>
      <c r="S403" s="41" t="s">
        <v>2389</v>
      </c>
    </row>
    <row r="404" spans="4:23" x14ac:dyDescent="0.25">
      <c r="D404" s="1" t="s">
        <v>634</v>
      </c>
      <c r="S404" s="41" t="s">
        <v>2389</v>
      </c>
    </row>
    <row r="405" spans="4:23" x14ac:dyDescent="0.25">
      <c r="D405" s="1" t="s">
        <v>635</v>
      </c>
      <c r="S405" s="41" t="s">
        <v>2390</v>
      </c>
    </row>
    <row r="406" spans="4:23" x14ac:dyDescent="0.25">
      <c r="D406" s="1" t="s">
        <v>636</v>
      </c>
      <c r="S406" s="41" t="s">
        <v>2390</v>
      </c>
    </row>
    <row r="407" spans="4:23" x14ac:dyDescent="0.25">
      <c r="D407" s="1" t="s">
        <v>2386</v>
      </c>
      <c r="S407" s="1" t="s">
        <v>2387</v>
      </c>
    </row>
    <row r="409" spans="4:23" x14ac:dyDescent="0.25">
      <c r="D409" s="39" t="s">
        <v>33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</row>
    <row r="410" spans="4:23" x14ac:dyDescent="0.25">
      <c r="D410" s="39" t="s">
        <v>342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</row>
    <row r="411" spans="4:23" x14ac:dyDescent="0.25">
      <c r="D411" s="39" t="s">
        <v>379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</row>
    <row r="412" spans="4:23" x14ac:dyDescent="0.25">
      <c r="D412" s="39" t="s">
        <v>432</v>
      </c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</row>
    <row r="413" spans="4:23" x14ac:dyDescent="0.25">
      <c r="D413" s="39" t="s">
        <v>434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</row>
    <row r="414" spans="4:23" x14ac:dyDescent="0.25">
      <c r="D414" s="39" t="s">
        <v>435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</row>
    <row r="415" spans="4:23" x14ac:dyDescent="0.25">
      <c r="D415" s="39" t="s">
        <v>436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</row>
    <row r="416" spans="4:23" x14ac:dyDescent="0.25">
      <c r="D416" s="39" t="s">
        <v>437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</row>
    <row r="417" spans="4:41" x14ac:dyDescent="0.25">
      <c r="D417" s="39" t="s">
        <v>361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</row>
    <row r="418" spans="4:41" x14ac:dyDescent="0.25">
      <c r="D418" s="39" t="s">
        <v>419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</row>
    <row r="419" spans="4:41" x14ac:dyDescent="0.25">
      <c r="D419" s="39" t="s">
        <v>440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</row>
    <row r="420" spans="4:41" x14ac:dyDescent="0.25">
      <c r="D420" s="39" t="s">
        <v>276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</row>
    <row r="421" spans="4:41" x14ac:dyDescent="0.25">
      <c r="D421" s="39" t="s">
        <v>258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</row>
    <row r="422" spans="4:41" x14ac:dyDescent="0.25">
      <c r="D422" s="33" t="s">
        <v>2391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</row>
    <row r="423" spans="4:41" x14ac:dyDescent="0.25">
      <c r="D423" s="33" t="s">
        <v>275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</row>
    <row r="424" spans="4:41" x14ac:dyDescent="0.25">
      <c r="D424" s="39" t="s">
        <v>675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</row>
    <row r="426" spans="4:41" x14ac:dyDescent="0.25">
      <c r="D426" s="40" t="s">
        <v>331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</row>
    <row r="427" spans="4:41" x14ac:dyDescent="0.25">
      <c r="D427" s="40" t="s">
        <v>311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</row>
    <row r="428" spans="4:41" x14ac:dyDescent="0.25">
      <c r="D428" s="40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</row>
    <row r="429" spans="4:41" x14ac:dyDescent="0.25">
      <c r="D429" s="40" t="s">
        <v>425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</row>
    <row r="430" spans="4:41" x14ac:dyDescent="0.25">
      <c r="D430" s="40" t="s">
        <v>279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</row>
    <row r="431" spans="4:41" x14ac:dyDescent="0.25">
      <c r="D431" s="40" t="s">
        <v>2398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</row>
    <row r="432" spans="4:41" x14ac:dyDescent="0.25">
      <c r="D432" s="32" t="s">
        <v>2399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</row>
    <row r="433" spans="4:41" x14ac:dyDescent="0.25">
      <c r="D433" s="40" t="s">
        <v>2400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</row>
    <row r="434" spans="4:41" x14ac:dyDescent="0.25">
      <c r="D434" s="40" t="s">
        <v>2397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</row>
    <row r="435" spans="4:41" x14ac:dyDescent="0.25">
      <c r="D435" s="40" t="s">
        <v>2392</v>
      </c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</row>
    <row r="436" spans="4:41" x14ac:dyDescent="0.25">
      <c r="D436" s="40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</row>
    <row r="437" spans="4:41" x14ac:dyDescent="0.25">
      <c r="D437" s="40" t="s">
        <v>439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</row>
    <row r="438" spans="4:41" x14ac:dyDescent="0.25">
      <c r="D438" s="40" t="s">
        <v>279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</row>
    <row r="439" spans="4:41" x14ac:dyDescent="0.25">
      <c r="D439" s="40" t="s">
        <v>2401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</row>
    <row r="440" spans="4:41" x14ac:dyDescent="0.25">
      <c r="D440" s="40" t="s">
        <v>2397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</row>
    <row r="441" spans="4:41" x14ac:dyDescent="0.25">
      <c r="D441" s="40" t="s">
        <v>2393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</row>
    <row r="442" spans="4:41" x14ac:dyDescent="0.25">
      <c r="D442" s="40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</row>
    <row r="443" spans="4:41" x14ac:dyDescent="0.25">
      <c r="D443" s="40" t="s">
        <v>261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</row>
    <row r="444" spans="4:41" x14ac:dyDescent="0.25">
      <c r="D444" s="40" t="s">
        <v>262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</row>
    <row r="445" spans="4:41" x14ac:dyDescent="0.25">
      <c r="D445" s="40" t="s">
        <v>332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</row>
    <row r="447" spans="4:41" x14ac:dyDescent="0.25">
      <c r="D447" s="1" t="s">
        <v>2403</v>
      </c>
    </row>
    <row r="490" spans="2:4" x14ac:dyDescent="0.25">
      <c r="B490" s="3">
        <v>0</v>
      </c>
      <c r="D490" s="4" t="s">
        <v>2468</v>
      </c>
    </row>
    <row r="491" spans="2:4" x14ac:dyDescent="0.25">
      <c r="D491" s="42" t="s">
        <v>301</v>
      </c>
    </row>
    <row r="492" spans="2:4" x14ac:dyDescent="0.25">
      <c r="D492" s="38" t="s">
        <v>35</v>
      </c>
    </row>
    <row r="746" spans="2:4" x14ac:dyDescent="0.25">
      <c r="B746" s="2">
        <v>0</v>
      </c>
      <c r="D746" s="4" t="s">
        <v>578</v>
      </c>
    </row>
    <row r="747" spans="2:4" x14ac:dyDescent="0.25">
      <c r="D747" s="42" t="s">
        <v>302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3279-9276-471A-8354-3EB85336B6E4}">
  <dimension ref="A2:J25"/>
  <sheetViews>
    <sheetView topLeftCell="A13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16" bestFit="1" customWidth="1"/>
    <col min="2" max="2" width="39.5703125" style="116" bestFit="1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210" t="s">
        <v>2341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2340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1865</v>
      </c>
      <c r="B6" s="120" t="s">
        <v>1885</v>
      </c>
      <c r="C6" s="120" t="s">
        <v>879</v>
      </c>
      <c r="D6" s="120" t="s">
        <v>314</v>
      </c>
      <c r="E6" s="120" t="s">
        <v>273</v>
      </c>
      <c r="F6" s="121">
        <v>45153.617361110999</v>
      </c>
      <c r="G6" s="121">
        <v>45576.568055556003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1931</v>
      </c>
      <c r="B7" s="118" t="s">
        <v>1932</v>
      </c>
      <c r="C7" s="118" t="s">
        <v>879</v>
      </c>
      <c r="D7" s="118" t="s">
        <v>314</v>
      </c>
      <c r="E7" s="118" t="s">
        <v>273</v>
      </c>
      <c r="F7" s="119">
        <v>45154.495138888997</v>
      </c>
      <c r="G7" s="119">
        <v>45579.448611111002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1976</v>
      </c>
      <c r="B8" s="120" t="s">
        <v>1975</v>
      </c>
      <c r="C8" s="120" t="s">
        <v>673</v>
      </c>
      <c r="D8" s="120" t="s">
        <v>314</v>
      </c>
      <c r="E8" s="120" t="s">
        <v>273</v>
      </c>
      <c r="F8" s="121">
        <v>45159.321527777996</v>
      </c>
      <c r="G8" s="121">
        <v>45580.625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22" t="s">
        <v>1974</v>
      </c>
      <c r="B9" s="118" t="s">
        <v>1973</v>
      </c>
      <c r="C9" s="118" t="s">
        <v>577</v>
      </c>
      <c r="D9" s="118" t="s">
        <v>314</v>
      </c>
      <c r="E9" s="118" t="s">
        <v>273</v>
      </c>
      <c r="F9" s="119">
        <v>45159.350694444001</v>
      </c>
      <c r="G9" s="119">
        <v>45580.625</v>
      </c>
      <c r="H9" s="118" t="s">
        <v>23</v>
      </c>
      <c r="I9" s="118" t="s">
        <v>18</v>
      </c>
      <c r="J9" s="118" t="s">
        <v>447</v>
      </c>
    </row>
    <row r="10" spans="1:10" ht="45" x14ac:dyDescent="0.25">
      <c r="A10" s="120" t="s">
        <v>1972</v>
      </c>
      <c r="B10" s="120" t="s">
        <v>1968</v>
      </c>
      <c r="C10" s="120" t="s">
        <v>410</v>
      </c>
      <c r="D10" s="120" t="s">
        <v>314</v>
      </c>
      <c r="E10" s="120" t="s">
        <v>273</v>
      </c>
      <c r="F10" s="121">
        <v>45159.378472222001</v>
      </c>
      <c r="G10" s="121">
        <v>45581.333333333001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1992</v>
      </c>
      <c r="B11" s="118" t="s">
        <v>1780</v>
      </c>
      <c r="C11" s="118" t="s">
        <v>410</v>
      </c>
      <c r="D11" s="118" t="s">
        <v>314</v>
      </c>
      <c r="E11" s="118" t="s">
        <v>273</v>
      </c>
      <c r="F11" s="119">
        <v>45159.483333333003</v>
      </c>
      <c r="G11" s="119">
        <v>45581.425000000003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1998</v>
      </c>
      <c r="B12" s="120" t="s">
        <v>1997</v>
      </c>
      <c r="C12" s="120" t="s">
        <v>319</v>
      </c>
      <c r="D12" s="120" t="s">
        <v>314</v>
      </c>
      <c r="E12" s="120" t="s">
        <v>273</v>
      </c>
      <c r="F12" s="121">
        <v>45159.556944443997</v>
      </c>
      <c r="G12" s="121">
        <v>45581.541666666999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2034</v>
      </c>
      <c r="B13" s="118" t="s">
        <v>2041</v>
      </c>
      <c r="C13" s="118" t="s">
        <v>673</v>
      </c>
      <c r="D13" s="118" t="s">
        <v>314</v>
      </c>
      <c r="E13" s="118" t="s">
        <v>273</v>
      </c>
      <c r="F13" s="119">
        <v>45159.647916667003</v>
      </c>
      <c r="G13" s="119">
        <v>45581.587500000001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0" t="s">
        <v>2080</v>
      </c>
      <c r="B14" s="120" t="s">
        <v>2073</v>
      </c>
      <c r="C14" s="120" t="s">
        <v>414</v>
      </c>
      <c r="D14" s="120" t="s">
        <v>314</v>
      </c>
      <c r="E14" s="120" t="s">
        <v>273</v>
      </c>
      <c r="F14" s="121">
        <v>45160.559027777999</v>
      </c>
      <c r="G14" s="121">
        <v>45582.541666666999</v>
      </c>
      <c r="H14" s="120" t="s">
        <v>23</v>
      </c>
      <c r="I14" s="120" t="s">
        <v>18</v>
      </c>
      <c r="J14" s="120" t="s">
        <v>260</v>
      </c>
    </row>
    <row r="15" spans="1:10" ht="45" x14ac:dyDescent="0.25">
      <c r="A15" s="118" t="s">
        <v>2129</v>
      </c>
      <c r="B15" s="118" t="s">
        <v>2126</v>
      </c>
      <c r="C15" s="118" t="s">
        <v>414</v>
      </c>
      <c r="D15" s="118" t="s">
        <v>314</v>
      </c>
      <c r="E15" s="118" t="s">
        <v>273</v>
      </c>
      <c r="F15" s="119">
        <v>45162.395138888998</v>
      </c>
      <c r="G15" s="119">
        <v>45586.333333333001</v>
      </c>
      <c r="H15" s="118" t="s">
        <v>23</v>
      </c>
      <c r="I15" s="118" t="s">
        <v>18</v>
      </c>
      <c r="J15" s="118" t="s">
        <v>260</v>
      </c>
    </row>
    <row r="16" spans="1:10" ht="45" x14ac:dyDescent="0.25">
      <c r="A16" s="120" t="s">
        <v>2149</v>
      </c>
      <c r="B16" s="120" t="s">
        <v>2176</v>
      </c>
      <c r="C16" s="120" t="s">
        <v>330</v>
      </c>
      <c r="D16" s="120" t="s">
        <v>314</v>
      </c>
      <c r="E16" s="120" t="s">
        <v>273</v>
      </c>
      <c r="F16" s="121">
        <v>45163.570833332997</v>
      </c>
      <c r="G16" s="121">
        <v>45587.558333333</v>
      </c>
      <c r="H16" s="120" t="s">
        <v>23</v>
      </c>
      <c r="I16" s="120" t="s">
        <v>18</v>
      </c>
      <c r="J16" s="120" t="s">
        <v>260</v>
      </c>
    </row>
    <row r="17" spans="1:10" ht="45" x14ac:dyDescent="0.25">
      <c r="A17" s="135" t="s">
        <v>2280</v>
      </c>
      <c r="B17" s="135" t="s">
        <v>2279</v>
      </c>
      <c r="C17" s="135" t="s">
        <v>879</v>
      </c>
      <c r="D17" s="135" t="s">
        <v>314</v>
      </c>
      <c r="E17" s="135" t="s">
        <v>273</v>
      </c>
      <c r="F17" s="136">
        <v>45166.600694444001</v>
      </c>
      <c r="G17" s="136">
        <v>45588.541666666999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20" t="s">
        <v>2285</v>
      </c>
      <c r="B18" s="120" t="s">
        <v>2286</v>
      </c>
      <c r="C18" s="120" t="s">
        <v>330</v>
      </c>
      <c r="D18" s="120" t="s">
        <v>314</v>
      </c>
      <c r="E18" s="120" t="s">
        <v>273</v>
      </c>
      <c r="F18" s="121">
        <v>45166.632638889001</v>
      </c>
      <c r="G18" s="121">
        <v>45588.583333333001</v>
      </c>
      <c r="H18" s="120" t="s">
        <v>23</v>
      </c>
      <c r="I18" s="120" t="s">
        <v>18</v>
      </c>
      <c r="J18" s="120" t="s">
        <v>260</v>
      </c>
    </row>
    <row r="19" spans="1:10" ht="45" x14ac:dyDescent="0.25">
      <c r="A19" s="118" t="s">
        <v>2303</v>
      </c>
      <c r="B19" s="118" t="s">
        <v>2304</v>
      </c>
      <c r="C19" s="118" t="s">
        <v>330</v>
      </c>
      <c r="D19" s="118" t="s">
        <v>314</v>
      </c>
      <c r="E19" s="118" t="s">
        <v>273</v>
      </c>
      <c r="F19" s="119">
        <v>45166.665277777996</v>
      </c>
      <c r="G19" s="119">
        <v>45588.622222222002</v>
      </c>
      <c r="H19" s="118" t="s">
        <v>23</v>
      </c>
      <c r="I19" s="118" t="s">
        <v>18</v>
      </c>
      <c r="J19" s="118" t="s">
        <v>260</v>
      </c>
    </row>
    <row r="21" spans="1:10" x14ac:dyDescent="0.25">
      <c r="A21" s="137" t="s">
        <v>2345</v>
      </c>
      <c r="B21" s="137" t="s">
        <v>2347</v>
      </c>
      <c r="C21" s="137"/>
      <c r="D21" s="137"/>
      <c r="E21" s="137"/>
      <c r="F21" s="138"/>
      <c r="G21" s="138"/>
      <c r="H21" s="137"/>
      <c r="I21" s="137"/>
      <c r="J21" s="139" t="s">
        <v>323</v>
      </c>
    </row>
    <row r="22" spans="1:10" x14ac:dyDescent="0.25">
      <c r="A22" s="126" t="s">
        <v>2394</v>
      </c>
      <c r="B22" s="126" t="s">
        <v>2395</v>
      </c>
      <c r="C22" s="126"/>
      <c r="D22" s="126"/>
      <c r="E22" s="126"/>
      <c r="F22" s="128"/>
      <c r="G22" s="128"/>
      <c r="H22" s="126"/>
      <c r="I22" s="126"/>
      <c r="J22" s="127" t="s">
        <v>323</v>
      </c>
    </row>
    <row r="23" spans="1:10" ht="30" x14ac:dyDescent="0.25">
      <c r="A23" s="126" t="s">
        <v>2465</v>
      </c>
      <c r="B23" s="126" t="s">
        <v>2464</v>
      </c>
      <c r="C23" s="126"/>
      <c r="D23" s="126"/>
      <c r="E23" s="126"/>
      <c r="F23" s="128"/>
      <c r="G23" s="128"/>
      <c r="H23" s="126"/>
      <c r="I23" s="126"/>
      <c r="J23" s="127" t="s">
        <v>323</v>
      </c>
    </row>
    <row r="24" spans="1:10" x14ac:dyDescent="0.25">
      <c r="A24" s="126"/>
      <c r="B24" s="126"/>
      <c r="C24" s="126"/>
      <c r="D24" s="126"/>
      <c r="E24" s="126"/>
      <c r="F24" s="128"/>
      <c r="G24" s="128"/>
      <c r="H24" s="126"/>
      <c r="I24" s="126"/>
      <c r="J24" s="127" t="s">
        <v>323</v>
      </c>
    </row>
    <row r="25" spans="1:10" x14ac:dyDescent="0.25">
      <c r="A25" s="126"/>
      <c r="B25" s="126"/>
      <c r="C25" s="126"/>
      <c r="D25" s="126"/>
      <c r="E25" s="126"/>
      <c r="F25" s="128"/>
      <c r="G25" s="128"/>
      <c r="H25" s="126"/>
      <c r="I25" s="126"/>
      <c r="J25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33DB-D386-4785-BAEF-71DAFF635DCB}">
  <dimension ref="B2:BH657"/>
  <sheetViews>
    <sheetView topLeftCell="A497" zoomScale="85" zoomScaleNormal="85" workbookViewId="0">
      <selection activeCell="D521" sqref="D521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2325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2327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2468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2469</v>
      </c>
    </row>
    <row r="61" spans="2:4" x14ac:dyDescent="0.25">
      <c r="D61" s="1" t="s">
        <v>2434</v>
      </c>
    </row>
    <row r="85" spans="4:24" x14ac:dyDescent="0.25">
      <c r="D85" s="1" t="s">
        <v>2435</v>
      </c>
      <c r="L85" s="4" t="s">
        <v>2436</v>
      </c>
    </row>
    <row r="86" spans="4:24" x14ac:dyDescent="0.25">
      <c r="D86" s="1" t="s">
        <v>2438</v>
      </c>
      <c r="L86" s="4" t="s">
        <v>2437</v>
      </c>
    </row>
    <row r="87" spans="4:24" x14ac:dyDescent="0.25">
      <c r="D87" s="1" t="s">
        <v>2440</v>
      </c>
      <c r="L87" s="23" t="s">
        <v>2439</v>
      </c>
    </row>
    <row r="89" spans="4:24" x14ac:dyDescent="0.25">
      <c r="D89" s="39" t="s">
        <v>322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</row>
    <row r="90" spans="4:24" x14ac:dyDescent="0.25">
      <c r="D90" s="39" t="s">
        <v>2441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</row>
    <row r="91" spans="4:24" x14ac:dyDescent="0.25">
      <c r="D91" s="39" t="s">
        <v>257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</row>
    <row r="92" spans="4:24" x14ac:dyDescent="0.25">
      <c r="D92" s="39" t="s">
        <v>2444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</row>
    <row r="94" spans="4:24" x14ac:dyDescent="0.25">
      <c r="D94" s="1" t="s">
        <v>271</v>
      </c>
    </row>
    <row r="96" spans="4:24" x14ac:dyDescent="0.25">
      <c r="D96" s="4" t="s">
        <v>763</v>
      </c>
      <c r="E96" s="4" t="s">
        <v>306</v>
      </c>
      <c r="F96" s="4" t="s">
        <v>2442</v>
      </c>
      <c r="G96" s="4" t="s">
        <v>384</v>
      </c>
    </row>
    <row r="97" spans="4:7" x14ac:dyDescent="0.25">
      <c r="D97" s="1">
        <v>5602</v>
      </c>
      <c r="E97" s="1" t="s">
        <v>2436</v>
      </c>
      <c r="F97" s="55">
        <v>45166</v>
      </c>
      <c r="G97" s="1" t="s">
        <v>430</v>
      </c>
    </row>
    <row r="138" spans="4:40" x14ac:dyDescent="0.25">
      <c r="D138" s="1" t="s">
        <v>2443</v>
      </c>
    </row>
    <row r="140" spans="4:40" x14ac:dyDescent="0.25">
      <c r="D140" s="40" t="s">
        <v>331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</row>
    <row r="141" spans="4:40" x14ac:dyDescent="0.25">
      <c r="D141" s="40" t="s">
        <v>311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</row>
    <row r="142" spans="4:40" x14ac:dyDescent="0.25">
      <c r="D142" s="40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</row>
    <row r="143" spans="4:40" x14ac:dyDescent="0.25">
      <c r="D143" s="40" t="s">
        <v>277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</row>
    <row r="144" spans="4:40" x14ac:dyDescent="0.25">
      <c r="D144" s="40" t="s">
        <v>279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</row>
    <row r="145" spans="4:40" x14ac:dyDescent="0.25">
      <c r="D145" s="40" t="s">
        <v>2445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</row>
    <row r="146" spans="4:40" x14ac:dyDescent="0.25">
      <c r="D146" s="40" t="s">
        <v>2446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</row>
    <row r="147" spans="4:40" x14ac:dyDescent="0.25">
      <c r="D147" s="40" t="s">
        <v>2447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</row>
    <row r="148" spans="4:40" x14ac:dyDescent="0.25">
      <c r="D148" s="40" t="s">
        <v>2448</v>
      </c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</row>
    <row r="149" spans="4:40" x14ac:dyDescent="0.25">
      <c r="D149" s="40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</row>
    <row r="150" spans="4:40" x14ac:dyDescent="0.25">
      <c r="D150" s="40" t="s">
        <v>261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</row>
    <row r="151" spans="4:40" x14ac:dyDescent="0.25">
      <c r="D151" s="40" t="s">
        <v>262</v>
      </c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</row>
    <row r="152" spans="4:40" x14ac:dyDescent="0.25">
      <c r="D152" s="40" t="s">
        <v>332</v>
      </c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</row>
    <row r="154" spans="4:40" x14ac:dyDescent="0.25">
      <c r="D154" s="4" t="s">
        <v>2324</v>
      </c>
    </row>
    <row r="156" spans="4:40" x14ac:dyDescent="0.25">
      <c r="D156" s="1" t="s">
        <v>2470</v>
      </c>
    </row>
    <row r="158" spans="4:40" x14ac:dyDescent="0.25">
      <c r="D158" s="39" t="s">
        <v>2471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 spans="4:40" x14ac:dyDescent="0.25">
      <c r="D159" s="39" t="s">
        <v>2472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 spans="4:40" x14ac:dyDescent="0.25">
      <c r="D160" s="39" t="s">
        <v>2473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2" spans="4:6" x14ac:dyDescent="0.25">
      <c r="D162" s="1" t="s">
        <v>271</v>
      </c>
    </row>
    <row r="164" spans="4:6" x14ac:dyDescent="0.25">
      <c r="D164" s="4" t="s">
        <v>562</v>
      </c>
      <c r="E164" s="4" t="s">
        <v>765</v>
      </c>
      <c r="F164" s="4" t="s">
        <v>384</v>
      </c>
    </row>
    <row r="165" spans="4:6" x14ac:dyDescent="0.25">
      <c r="D165" s="1">
        <v>5642</v>
      </c>
      <c r="E165" s="55">
        <v>45166</v>
      </c>
      <c r="F165" s="1" t="s">
        <v>430</v>
      </c>
    </row>
    <row r="206" spans="4:37" x14ac:dyDescent="0.25">
      <c r="D206" s="39" t="s">
        <v>33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Z206" s="4" t="s">
        <v>763</v>
      </c>
      <c r="AA206" s="4" t="s">
        <v>306</v>
      </c>
      <c r="AB206" s="4" t="s">
        <v>2477</v>
      </c>
      <c r="AC206" s="4" t="s">
        <v>2478</v>
      </c>
      <c r="AD206" s="4" t="s">
        <v>2479</v>
      </c>
      <c r="AE206" s="4" t="s">
        <v>2480</v>
      </c>
      <c r="AF206" s="4" t="s">
        <v>2481</v>
      </c>
      <c r="AG206" s="4" t="s">
        <v>755</v>
      </c>
      <c r="AH206" s="4" t="s">
        <v>2482</v>
      </c>
      <c r="AI206" s="4" t="s">
        <v>2483</v>
      </c>
      <c r="AJ206" s="4" t="s">
        <v>388</v>
      </c>
      <c r="AK206" s="4">
        <v>1</v>
      </c>
    </row>
    <row r="207" spans="4:37" x14ac:dyDescent="0.25">
      <c r="D207" s="39" t="s">
        <v>342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Z207" s="1">
        <v>5602</v>
      </c>
      <c r="AA207" s="1" t="s">
        <v>2437</v>
      </c>
      <c r="AB207" s="55">
        <v>45169</v>
      </c>
      <c r="AC207" s="55">
        <v>45534</v>
      </c>
      <c r="AD207" s="55">
        <v>45168</v>
      </c>
      <c r="AE207" s="1">
        <v>359983</v>
      </c>
      <c r="AF207" s="1">
        <v>6575</v>
      </c>
      <c r="AG207" s="1" t="s">
        <v>2484</v>
      </c>
      <c r="AH207" s="140">
        <v>45168</v>
      </c>
      <c r="AI207" s="1" t="s">
        <v>430</v>
      </c>
      <c r="AJ207" s="55">
        <v>45167.671235960646</v>
      </c>
      <c r="AK207" s="1">
        <v>1</v>
      </c>
    </row>
    <row r="208" spans="4:37" x14ac:dyDescent="0.25">
      <c r="D208" s="39" t="s">
        <v>379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</row>
    <row r="209" spans="4:23" x14ac:dyDescent="0.25">
      <c r="D209" s="39" t="s">
        <v>432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</row>
    <row r="210" spans="4:23" x14ac:dyDescent="0.25">
      <c r="D210" s="39" t="s">
        <v>434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</row>
    <row r="211" spans="4:23" x14ac:dyDescent="0.25">
      <c r="D211" s="39" t="s">
        <v>435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</row>
    <row r="212" spans="4:23" x14ac:dyDescent="0.25">
      <c r="D212" s="39" t="s">
        <v>436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</row>
    <row r="213" spans="4:23" x14ac:dyDescent="0.25">
      <c r="D213" s="39" t="s">
        <v>437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</row>
    <row r="214" spans="4:23" x14ac:dyDescent="0.25">
      <c r="D214" s="39" t="s">
        <v>2474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</row>
    <row r="215" spans="4:23" x14ac:dyDescent="0.25">
      <c r="D215" s="39" t="s">
        <v>361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</row>
    <row r="216" spans="4:23" x14ac:dyDescent="0.25">
      <c r="D216" s="39" t="s">
        <v>257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</row>
    <row r="217" spans="4:23" x14ac:dyDescent="0.25">
      <c r="D217" s="39" t="s">
        <v>2475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</row>
    <row r="218" spans="4:23" x14ac:dyDescent="0.25">
      <c r="D218" s="39" t="s">
        <v>276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</row>
    <row r="219" spans="4:23" x14ac:dyDescent="0.25">
      <c r="D219" s="39" t="s">
        <v>2476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</row>
    <row r="220" spans="4:23" x14ac:dyDescent="0.25">
      <c r="D220" s="39" t="s">
        <v>675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</row>
    <row r="261" spans="4:41" x14ac:dyDescent="0.25">
      <c r="D261" s="40" t="s">
        <v>331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</row>
    <row r="262" spans="4:41" x14ac:dyDescent="0.25">
      <c r="D262" s="40" t="s">
        <v>311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</row>
    <row r="263" spans="4:41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</row>
    <row r="264" spans="4:41" x14ac:dyDescent="0.25">
      <c r="D264" s="40" t="s">
        <v>559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</row>
    <row r="265" spans="4:41" x14ac:dyDescent="0.25">
      <c r="D265" s="40" t="s">
        <v>279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</row>
    <row r="266" spans="4:41" x14ac:dyDescent="0.25">
      <c r="D266" s="40" t="s">
        <v>2485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</row>
    <row r="267" spans="4:41" x14ac:dyDescent="0.25">
      <c r="D267" s="40" t="s">
        <v>2486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</row>
    <row r="268" spans="4:41" x14ac:dyDescent="0.25">
      <c r="D268" s="40" t="s">
        <v>2487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</row>
    <row r="269" spans="4:41" x14ac:dyDescent="0.25">
      <c r="D269" s="40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</row>
    <row r="270" spans="4:41" x14ac:dyDescent="0.25">
      <c r="D270" s="40" t="s">
        <v>261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</row>
    <row r="271" spans="4:41" x14ac:dyDescent="0.25">
      <c r="D271" s="40" t="s">
        <v>262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</row>
    <row r="272" spans="4:41" x14ac:dyDescent="0.25">
      <c r="D272" s="40" t="s">
        <v>332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</row>
    <row r="311" spans="2:4" x14ac:dyDescent="0.25">
      <c r="B311" s="3">
        <v>0</v>
      </c>
      <c r="D311" s="49" t="s">
        <v>2489</v>
      </c>
    </row>
    <row r="312" spans="2:4" x14ac:dyDescent="0.25">
      <c r="D312" s="42" t="s">
        <v>301</v>
      </c>
    </row>
    <row r="314" spans="2:4" x14ac:dyDescent="0.25">
      <c r="D314" s="1" t="s">
        <v>36</v>
      </c>
    </row>
    <row r="317" spans="2:4" x14ac:dyDescent="0.25">
      <c r="D317" s="1" t="s">
        <v>2488</v>
      </c>
    </row>
    <row r="352" spans="2:4" x14ac:dyDescent="0.25">
      <c r="B352" s="3">
        <v>0</v>
      </c>
      <c r="D352" s="49" t="s">
        <v>2501</v>
      </c>
    </row>
    <row r="353" spans="4:4" x14ac:dyDescent="0.25">
      <c r="D353" s="42" t="s">
        <v>301</v>
      </c>
    </row>
    <row r="355" spans="4:4" x14ac:dyDescent="0.25">
      <c r="D355" s="1" t="s">
        <v>2490</v>
      </c>
    </row>
    <row r="378" spans="4:4" x14ac:dyDescent="0.25">
      <c r="D378" s="1" t="s">
        <v>2491</v>
      </c>
    </row>
    <row r="416" spans="2:4" x14ac:dyDescent="0.25">
      <c r="B416" s="3">
        <v>0</v>
      </c>
      <c r="D416" s="4" t="s">
        <v>2494</v>
      </c>
    </row>
    <row r="417" spans="4:4" x14ac:dyDescent="0.25">
      <c r="D417" s="42" t="s">
        <v>301</v>
      </c>
    </row>
    <row r="419" spans="4:4" x14ac:dyDescent="0.25">
      <c r="D419" s="1" t="s">
        <v>36</v>
      </c>
    </row>
    <row r="420" spans="4:4" x14ac:dyDescent="0.25">
      <c r="D420" s="37" t="s">
        <v>2499</v>
      </c>
    </row>
    <row r="422" spans="4:4" x14ac:dyDescent="0.25">
      <c r="D422" s="1" t="s">
        <v>2492</v>
      </c>
    </row>
    <row r="445" spans="4:15" x14ac:dyDescent="0.25">
      <c r="D445" s="39" t="s">
        <v>2496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</row>
    <row r="446" spans="4:15" x14ac:dyDescent="0.25">
      <c r="D446" s="39" t="s">
        <v>2497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</row>
    <row r="447" spans="4:15" x14ac:dyDescent="0.25">
      <c r="D447" s="39" t="s">
        <v>2498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</row>
    <row r="448" spans="4:15" x14ac:dyDescent="0.25">
      <c r="D448" s="39" t="s">
        <v>570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</row>
    <row r="449" spans="4:15" x14ac:dyDescent="0.25">
      <c r="D449" s="39" t="s">
        <v>666</v>
      </c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</row>
    <row r="451" spans="4:15" x14ac:dyDescent="0.25">
      <c r="D451" s="1" t="s">
        <v>2500</v>
      </c>
    </row>
    <row r="480" spans="2:4" x14ac:dyDescent="0.25">
      <c r="B480" s="3">
        <v>0</v>
      </c>
      <c r="D480" s="4" t="s">
        <v>2504</v>
      </c>
    </row>
    <row r="481" spans="4:4" x14ac:dyDescent="0.25">
      <c r="D481" s="42" t="s">
        <v>301</v>
      </c>
    </row>
    <row r="483" spans="4:4" x14ac:dyDescent="0.25">
      <c r="D483" s="1" t="s">
        <v>36</v>
      </c>
    </row>
    <row r="484" spans="4:4" x14ac:dyDescent="0.25">
      <c r="D484" s="37" t="s">
        <v>2506</v>
      </c>
    </row>
    <row r="486" spans="4:4" x14ac:dyDescent="0.25">
      <c r="D486" s="1" t="s">
        <v>2502</v>
      </c>
    </row>
    <row r="511" spans="4:49" x14ac:dyDescent="0.25">
      <c r="J511" s="1" t="s">
        <v>368</v>
      </c>
      <c r="O511" s="1" t="s">
        <v>2508</v>
      </c>
      <c r="W511" s="1" t="s">
        <v>583</v>
      </c>
      <c r="AC511" s="1" t="s">
        <v>609</v>
      </c>
      <c r="AW511" s="1" t="s">
        <v>610</v>
      </c>
    </row>
    <row r="512" spans="4:49" x14ac:dyDescent="0.25">
      <c r="D512" s="1" t="s">
        <v>899</v>
      </c>
      <c r="J512" s="23" t="s">
        <v>2507</v>
      </c>
      <c r="O512" s="4" t="s">
        <v>2509</v>
      </c>
      <c r="W512" s="4" t="s">
        <v>611</v>
      </c>
      <c r="AC512" s="4" t="s">
        <v>612</v>
      </c>
      <c r="AW512" s="4" t="s">
        <v>613</v>
      </c>
    </row>
    <row r="513" spans="4:60" x14ac:dyDescent="0.25">
      <c r="D513" s="1" t="s">
        <v>2511</v>
      </c>
      <c r="J513" s="23" t="s">
        <v>624</v>
      </c>
      <c r="O513" s="4" t="s">
        <v>2361</v>
      </c>
      <c r="W513" s="4" t="s">
        <v>2361</v>
      </c>
      <c r="AC513" s="4" t="s">
        <v>2366</v>
      </c>
      <c r="AW513" s="4" t="s">
        <v>2510</v>
      </c>
    </row>
    <row r="515" spans="4:60" x14ac:dyDescent="0.25">
      <c r="D515" s="39" t="s">
        <v>33</v>
      </c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W515" s="40" t="s">
        <v>331</v>
      </c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</row>
    <row r="516" spans="4:60" x14ac:dyDescent="0.25">
      <c r="D516" s="39" t="s">
        <v>2512</v>
      </c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W516" s="40" t="s">
        <v>311</v>
      </c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</row>
    <row r="517" spans="4:60" x14ac:dyDescent="0.25">
      <c r="D517" s="39" t="s">
        <v>2513</v>
      </c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W517" s="40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</row>
    <row r="518" spans="4:60" x14ac:dyDescent="0.25">
      <c r="D518" s="39" t="s">
        <v>2514</v>
      </c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W518" s="40" t="s">
        <v>426</v>
      </c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</row>
    <row r="519" spans="4:60" x14ac:dyDescent="0.25">
      <c r="D519" s="39" t="s">
        <v>2515</v>
      </c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W519" s="40" t="s">
        <v>279</v>
      </c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</row>
    <row r="520" spans="4:60" x14ac:dyDescent="0.25">
      <c r="D520" s="39" t="s">
        <v>2516</v>
      </c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W520" s="40" t="s">
        <v>2523</v>
      </c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</row>
    <row r="521" spans="4:60" x14ac:dyDescent="0.25">
      <c r="D521" s="39" t="s">
        <v>2517</v>
      </c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W521" s="40" t="s">
        <v>2524</v>
      </c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</row>
    <row r="522" spans="4:60" x14ac:dyDescent="0.25">
      <c r="D522" s="39" t="s">
        <v>830</v>
      </c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W522" s="40" t="s">
        <v>2525</v>
      </c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</row>
    <row r="523" spans="4:60" x14ac:dyDescent="0.25">
      <c r="D523" s="39" t="s">
        <v>2518</v>
      </c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W523" s="40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</row>
    <row r="524" spans="4:60" x14ac:dyDescent="0.25">
      <c r="D524" s="39" t="s">
        <v>525</v>
      </c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W524" s="40" t="s">
        <v>265</v>
      </c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</row>
    <row r="525" spans="4:60" x14ac:dyDescent="0.25">
      <c r="D525" s="39" t="s">
        <v>264</v>
      </c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W525" s="40" t="s">
        <v>279</v>
      </c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</row>
    <row r="526" spans="4:60" x14ac:dyDescent="0.25">
      <c r="D526" s="39" t="s">
        <v>2519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W526" s="40" t="s">
        <v>626</v>
      </c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</row>
    <row r="527" spans="4:60" x14ac:dyDescent="0.25">
      <c r="D527" s="39" t="s">
        <v>2520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W527" s="40" t="s">
        <v>2524</v>
      </c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</row>
    <row r="528" spans="4:60" x14ac:dyDescent="0.25">
      <c r="D528" s="39" t="s">
        <v>2521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W528" s="40" t="s">
        <v>2526</v>
      </c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</row>
    <row r="529" spans="4:60" x14ac:dyDescent="0.25">
      <c r="D529" s="39" t="s">
        <v>2164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W529" s="40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</row>
    <row r="530" spans="4:60" x14ac:dyDescent="0.25">
      <c r="D530" s="39" t="s">
        <v>607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W530" s="40" t="s">
        <v>261</v>
      </c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</row>
    <row r="531" spans="4:60" x14ac:dyDescent="0.25">
      <c r="D531" s="39" t="s">
        <v>608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W531" s="40" t="s">
        <v>262</v>
      </c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</row>
    <row r="532" spans="4:60" x14ac:dyDescent="0.25">
      <c r="D532" s="39" t="s">
        <v>2522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W532" s="40" t="s">
        <v>332</v>
      </c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</row>
    <row r="534" spans="4:60" x14ac:dyDescent="0.25">
      <c r="D534" s="1" t="s">
        <v>2527</v>
      </c>
    </row>
    <row r="560" spans="2:4" x14ac:dyDescent="0.25">
      <c r="B560" s="3">
        <v>0</v>
      </c>
      <c r="D560" s="49" t="s">
        <v>2536</v>
      </c>
    </row>
    <row r="561" spans="4:4" x14ac:dyDescent="0.25">
      <c r="D561" s="42" t="s">
        <v>301</v>
      </c>
    </row>
    <row r="562" spans="4:4" x14ac:dyDescent="0.25">
      <c r="D562" s="38" t="s">
        <v>35</v>
      </c>
    </row>
    <row r="612" spans="2:43" x14ac:dyDescent="0.25">
      <c r="B612" s="35">
        <v>0</v>
      </c>
      <c r="D612" s="4" t="s">
        <v>2537</v>
      </c>
    </row>
    <row r="613" spans="2:43" x14ac:dyDescent="0.25">
      <c r="D613" s="42" t="s">
        <v>302</v>
      </c>
    </row>
    <row r="621" spans="2:43" x14ac:dyDescent="0.25">
      <c r="AQ621" s="1" t="s">
        <v>2530</v>
      </c>
    </row>
    <row r="622" spans="2:43" x14ac:dyDescent="0.25">
      <c r="AQ622" s="1" t="s">
        <v>2531</v>
      </c>
    </row>
    <row r="623" spans="2:43" x14ac:dyDescent="0.25">
      <c r="AQ623" s="1" t="s">
        <v>2532</v>
      </c>
    </row>
    <row r="624" spans="2:43" x14ac:dyDescent="0.25">
      <c r="AQ624" s="1" t="s">
        <v>2533</v>
      </c>
    </row>
    <row r="625" spans="43:43" x14ac:dyDescent="0.25">
      <c r="AQ625" s="1" t="s">
        <v>2534</v>
      </c>
    </row>
    <row r="626" spans="43:43" x14ac:dyDescent="0.25">
      <c r="AQ626" s="1" t="s">
        <v>2535</v>
      </c>
    </row>
    <row r="656" spans="2:4" x14ac:dyDescent="0.25">
      <c r="B656" s="2">
        <v>0</v>
      </c>
      <c r="D656" s="4" t="s">
        <v>578</v>
      </c>
    </row>
    <row r="657" spans="4:4" x14ac:dyDescent="0.25">
      <c r="D657" s="42" t="s">
        <v>302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2874-F1BC-427A-B7D8-8D067724B559}">
  <dimension ref="A2:J25"/>
  <sheetViews>
    <sheetView topLeftCell="A14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4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2467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2466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1865</v>
      </c>
      <c r="B6" s="45" t="s">
        <v>1885</v>
      </c>
      <c r="C6" s="45" t="s">
        <v>879</v>
      </c>
      <c r="D6" s="45" t="s">
        <v>314</v>
      </c>
      <c r="E6" s="45" t="s">
        <v>273</v>
      </c>
      <c r="F6" s="71">
        <v>45153.617361110999</v>
      </c>
      <c r="G6" s="71">
        <v>45576.568055556003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1931</v>
      </c>
      <c r="B7" s="48" t="s">
        <v>1932</v>
      </c>
      <c r="C7" s="48" t="s">
        <v>879</v>
      </c>
      <c r="D7" s="48" t="s">
        <v>314</v>
      </c>
      <c r="E7" s="48" t="s">
        <v>273</v>
      </c>
      <c r="F7" s="70">
        <v>45154.495138888997</v>
      </c>
      <c r="G7" s="70">
        <v>45579.448611111002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1976</v>
      </c>
      <c r="B8" s="45" t="s">
        <v>1975</v>
      </c>
      <c r="C8" s="45" t="s">
        <v>673</v>
      </c>
      <c r="D8" s="45" t="s">
        <v>314</v>
      </c>
      <c r="E8" s="45" t="s">
        <v>273</v>
      </c>
      <c r="F8" s="71">
        <v>45159.321527777996</v>
      </c>
      <c r="G8" s="71">
        <v>45580.625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45" t="s">
        <v>1972</v>
      </c>
      <c r="B10" s="45" t="s">
        <v>1968</v>
      </c>
      <c r="C10" s="45" t="s">
        <v>410</v>
      </c>
      <c r="D10" s="45" t="s">
        <v>314</v>
      </c>
      <c r="E10" s="45" t="s">
        <v>273</v>
      </c>
      <c r="F10" s="71">
        <v>45159.378472222001</v>
      </c>
      <c r="G10" s="71">
        <v>45581.333333333001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1992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45159.483333333003</v>
      </c>
      <c r="G11" s="70">
        <v>45581.425000000003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1998</v>
      </c>
      <c r="B12" s="45" t="s">
        <v>1997</v>
      </c>
      <c r="C12" s="45" t="s">
        <v>319</v>
      </c>
      <c r="D12" s="45" t="s">
        <v>314</v>
      </c>
      <c r="E12" s="45" t="s">
        <v>273</v>
      </c>
      <c r="F12" s="71">
        <v>45159.556944443997</v>
      </c>
      <c r="G12" s="71">
        <v>45581.541666666999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2034</v>
      </c>
      <c r="B13" s="48" t="s">
        <v>2041</v>
      </c>
      <c r="C13" s="48" t="s">
        <v>673</v>
      </c>
      <c r="D13" s="48" t="s">
        <v>314</v>
      </c>
      <c r="E13" s="48" t="s">
        <v>273</v>
      </c>
      <c r="F13" s="70">
        <v>45159.647916667003</v>
      </c>
      <c r="G13" s="70">
        <v>45581.587500000001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2080</v>
      </c>
      <c r="B14" s="45" t="s">
        <v>2073</v>
      </c>
      <c r="C14" s="45" t="s">
        <v>414</v>
      </c>
      <c r="D14" s="45" t="s">
        <v>314</v>
      </c>
      <c r="E14" s="45" t="s">
        <v>273</v>
      </c>
      <c r="F14" s="71">
        <v>45160.559027777999</v>
      </c>
      <c r="G14" s="71">
        <v>45582.541666666999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2149</v>
      </c>
      <c r="B16" s="45" t="s">
        <v>2176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2280</v>
      </c>
      <c r="B17" s="48" t="s">
        <v>2279</v>
      </c>
      <c r="C17" s="48" t="s">
        <v>879</v>
      </c>
      <c r="D17" s="48" t="s">
        <v>314</v>
      </c>
      <c r="E17" s="48" t="s">
        <v>273</v>
      </c>
      <c r="F17" s="70">
        <v>45166.600694444001</v>
      </c>
      <c r="G17" s="70">
        <v>45588.541666666999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2285</v>
      </c>
      <c r="B18" s="45" t="s">
        <v>2286</v>
      </c>
      <c r="C18" s="45" t="s">
        <v>330</v>
      </c>
      <c r="D18" s="45" t="s">
        <v>314</v>
      </c>
      <c r="E18" s="45" t="s">
        <v>273</v>
      </c>
      <c r="F18" s="71">
        <v>45166.632638889001</v>
      </c>
      <c r="G18" s="71">
        <v>45588.583333333001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2303</v>
      </c>
      <c r="B19" s="48" t="s">
        <v>2304</v>
      </c>
      <c r="C19" s="48" t="s">
        <v>330</v>
      </c>
      <c r="D19" s="48" t="s">
        <v>314</v>
      </c>
      <c r="E19" s="48" t="s">
        <v>273</v>
      </c>
      <c r="F19" s="70">
        <v>45166.665277777996</v>
      </c>
      <c r="G19" s="70">
        <v>45588.622222222002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2394</v>
      </c>
      <c r="B20" s="45" t="s">
        <v>2395</v>
      </c>
      <c r="C20" s="45" t="s">
        <v>330</v>
      </c>
      <c r="D20" s="45" t="s">
        <v>314</v>
      </c>
      <c r="E20" s="45" t="s">
        <v>273</v>
      </c>
      <c r="F20" s="71">
        <v>45167.656944444003</v>
      </c>
      <c r="G20" s="71">
        <v>45589.605555556001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2465</v>
      </c>
      <c r="B21" s="48" t="s">
        <v>2464</v>
      </c>
      <c r="C21" s="48" t="s">
        <v>330</v>
      </c>
      <c r="D21" s="48" t="s">
        <v>314</v>
      </c>
      <c r="E21" s="48" t="s">
        <v>273</v>
      </c>
      <c r="F21" s="70">
        <v>45168.340972222002</v>
      </c>
      <c r="G21" s="70">
        <v>45589.625</v>
      </c>
      <c r="H21" s="48" t="s">
        <v>23</v>
      </c>
      <c r="I21" s="48" t="s">
        <v>18</v>
      </c>
      <c r="J21" s="48" t="s">
        <v>255</v>
      </c>
    </row>
    <row r="23" spans="1:10" x14ac:dyDescent="0.25">
      <c r="A23" s="44" t="s">
        <v>2493</v>
      </c>
      <c r="B23" s="44" t="s">
        <v>2495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ht="30" x14ac:dyDescent="0.25">
      <c r="A24" s="43" t="s">
        <v>2503</v>
      </c>
      <c r="B24" s="43" t="s">
        <v>2505</v>
      </c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E3CA9-0047-4D6F-A5DE-61EA34E48A53}">
  <dimension ref="B2:BL1020"/>
  <sheetViews>
    <sheetView topLeftCell="A470" zoomScale="85" zoomScaleNormal="85" workbookViewId="0">
      <selection activeCell="D500" sqref="D50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2323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2328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2329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39" t="s">
        <v>341</v>
      </c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</row>
    <row r="49" spans="2:63" x14ac:dyDescent="0.25">
      <c r="D49" s="39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</row>
    <row r="50" spans="2:63" x14ac:dyDescent="0.25">
      <c r="D50" s="39" t="s">
        <v>37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</row>
    <row r="51" spans="2:63" x14ac:dyDescent="0.25">
      <c r="D51" s="39" t="s">
        <v>335</v>
      </c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</row>
    <row r="52" spans="2:63" customFormat="1" x14ac:dyDescent="0.25">
      <c r="B52" s="1"/>
      <c r="C52" s="1"/>
      <c r="D52" s="40" t="s">
        <v>364</v>
      </c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2:63" customFormat="1" x14ac:dyDescent="0.25">
      <c r="B53" s="1"/>
      <c r="C53" s="1"/>
      <c r="D53" s="39" t="s">
        <v>380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2:63" customFormat="1" x14ac:dyDescent="0.25">
      <c r="B54" s="1"/>
      <c r="C54" s="1"/>
      <c r="D54" s="59" t="s">
        <v>345</v>
      </c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2:63" customFormat="1" x14ac:dyDescent="0.25">
      <c r="B55" s="1"/>
      <c r="C55" s="1"/>
      <c r="D55" s="59" t="s">
        <v>393</v>
      </c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2:63" customFormat="1" x14ac:dyDescent="0.25">
      <c r="B56" s="1"/>
      <c r="C56" s="1"/>
      <c r="D56" s="59" t="s">
        <v>443</v>
      </c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2:63" customFormat="1" x14ac:dyDescent="0.25">
      <c r="B57" s="1"/>
      <c r="C57" s="1"/>
      <c r="D57" s="61" t="s">
        <v>551</v>
      </c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2:63" customFormat="1" x14ac:dyDescent="0.25">
      <c r="B58" s="1"/>
      <c r="C58" s="1"/>
      <c r="D58" s="61" t="s">
        <v>346</v>
      </c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2:63" customFormat="1" x14ac:dyDescent="0.25">
      <c r="B59" s="1"/>
      <c r="C59" s="1"/>
      <c r="D59" s="61" t="s">
        <v>552</v>
      </c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2:63" customFormat="1" x14ac:dyDescent="0.25">
      <c r="B60" s="1"/>
      <c r="C60" s="1"/>
      <c r="D60" s="33" t="s">
        <v>438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2:63" customFormat="1" x14ac:dyDescent="0.25">
      <c r="B61" s="1"/>
      <c r="C61" s="1"/>
      <c r="D61" s="33" t="s">
        <v>538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2:63" customFormat="1" x14ac:dyDescent="0.25">
      <c r="B62" s="1"/>
      <c r="C62" s="1"/>
      <c r="D62" s="39" t="s">
        <v>459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2:63" customFormat="1" x14ac:dyDescent="0.25">
      <c r="B63" s="1"/>
      <c r="C63" s="1"/>
      <c r="D63" s="39" t="s">
        <v>361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2:63" customFormat="1" x14ac:dyDescent="0.25">
      <c r="B64" s="1"/>
      <c r="C64" s="1"/>
      <c r="D64" s="39" t="s">
        <v>461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2:63" customFormat="1" x14ac:dyDescent="0.25">
      <c r="B65" s="1"/>
      <c r="C65" s="1"/>
      <c r="D65" s="39" t="s">
        <v>462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2:63" customFormat="1" x14ac:dyDescent="0.25">
      <c r="B66" s="1"/>
      <c r="C66" s="1"/>
      <c r="D66" s="39" t="s">
        <v>343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2:63" customFormat="1" x14ac:dyDescent="0.25">
      <c r="B67" s="1"/>
      <c r="C67" s="1"/>
      <c r="D67" s="39" t="s">
        <v>463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2:63" customFormat="1" x14ac:dyDescent="0.25">
      <c r="B68" s="1"/>
      <c r="C68" s="1"/>
      <c r="D68" s="39" t="s">
        <v>381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2:63" customFormat="1" x14ac:dyDescent="0.25">
      <c r="B69" s="1"/>
      <c r="C69" s="1"/>
      <c r="D69" s="39" t="s">
        <v>382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2:63" customFormat="1" x14ac:dyDescent="0.25">
      <c r="B70" s="1"/>
      <c r="C70" s="1"/>
      <c r="D70" s="39" t="s">
        <v>383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2:63" customFormat="1" x14ac:dyDescent="0.25">
      <c r="B71" s="1"/>
      <c r="C71" s="1"/>
      <c r="D71" s="39" t="s">
        <v>1112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2:63" customFormat="1" x14ac:dyDescent="0.25">
      <c r="B72" s="1"/>
      <c r="C72" s="1"/>
      <c r="D72" s="83" t="s">
        <v>1114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2:63" customFormat="1" x14ac:dyDescent="0.25">
      <c r="B73" s="1"/>
      <c r="C73" s="1"/>
      <c r="D73" s="39" t="s">
        <v>275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2:63" customFormat="1" x14ac:dyDescent="0.25">
      <c r="B74" s="1"/>
      <c r="C74" s="1"/>
      <c r="D74" s="39" t="s">
        <v>1111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2:63" customFormat="1" x14ac:dyDescent="0.25">
      <c r="B75" s="1"/>
      <c r="C75" s="1"/>
      <c r="D75" s="83" t="s">
        <v>1110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2:63" customFormat="1" x14ac:dyDescent="0.25">
      <c r="B76" s="1"/>
      <c r="C76" s="1"/>
      <c r="D76" s="39" t="s">
        <v>275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2:63" customFormat="1" x14ac:dyDescent="0.25">
      <c r="B77" s="1"/>
      <c r="C77" s="1"/>
      <c r="D77" s="33" t="s">
        <v>537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2:63" customFormat="1" x14ac:dyDescent="0.25">
      <c r="B78" s="1"/>
      <c r="C78" s="1"/>
      <c r="D78" s="39" t="s">
        <v>326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50"/>
      <c r="AD78" s="14"/>
      <c r="AE78" s="14"/>
      <c r="AF78" s="14"/>
      <c r="AG78" s="14"/>
      <c r="AH78" s="14"/>
      <c r="AI78" s="14"/>
      <c r="AJ78" s="14"/>
      <c r="AK78" s="14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2:63" customFormat="1" x14ac:dyDescent="0.25">
      <c r="B79" s="1"/>
      <c r="C79" s="1"/>
      <c r="D79" s="39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50"/>
      <c r="AD79" s="14"/>
      <c r="AE79" s="14"/>
      <c r="AF79" s="14"/>
      <c r="AG79" s="14"/>
      <c r="AH79" s="14"/>
      <c r="AI79" s="14"/>
      <c r="AJ79" s="14"/>
      <c r="AK79" s="14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2:63" customFormat="1" x14ac:dyDescent="0.25">
      <c r="B80" s="1"/>
      <c r="C80" s="1"/>
      <c r="D80" s="39" t="s">
        <v>350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50"/>
      <c r="AD80" s="14"/>
      <c r="AE80" s="14"/>
      <c r="AF80" s="14"/>
      <c r="AG80" s="14"/>
      <c r="AH80" s="14"/>
      <c r="AI80" s="14"/>
      <c r="AJ80" s="14"/>
      <c r="AK80" s="14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2:63" customFormat="1" x14ac:dyDescent="0.25">
      <c r="B81" s="1"/>
      <c r="C81" s="1"/>
      <c r="D81" s="39" t="s">
        <v>335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50"/>
      <c r="AD81" s="14"/>
      <c r="AE81" s="14"/>
      <c r="AF81" s="14"/>
      <c r="AG81" s="14"/>
      <c r="AH81" s="14"/>
      <c r="AI81" s="14"/>
      <c r="AJ81" s="14"/>
      <c r="AK81" s="14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2:63" x14ac:dyDescent="0.25">
      <c r="D82" s="40" t="s">
        <v>363</v>
      </c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</row>
    <row r="83" spans="2:63" x14ac:dyDescent="0.25">
      <c r="D83" s="39" t="s">
        <v>328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</row>
    <row r="84" spans="2:63" x14ac:dyDescent="0.25">
      <c r="D84" s="59" t="s">
        <v>351</v>
      </c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</row>
    <row r="85" spans="2:63" x14ac:dyDescent="0.25">
      <c r="D85" s="59" t="s">
        <v>394</v>
      </c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</row>
    <row r="86" spans="2:63" x14ac:dyDescent="0.25">
      <c r="D86" s="59" t="s">
        <v>441</v>
      </c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</row>
    <row r="87" spans="2:63" x14ac:dyDescent="0.25">
      <c r="D87" s="61" t="s">
        <v>553</v>
      </c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</row>
    <row r="88" spans="2:63" x14ac:dyDescent="0.25">
      <c r="D88" s="61" t="s">
        <v>352</v>
      </c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</row>
    <row r="89" spans="2:63" x14ac:dyDescent="0.25">
      <c r="D89" s="61" t="s">
        <v>554</v>
      </c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</row>
    <row r="90" spans="2:63" x14ac:dyDescent="0.25">
      <c r="D90" s="39" t="s">
        <v>458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</row>
    <row r="91" spans="2:63" x14ac:dyDescent="0.25">
      <c r="D91" s="39" t="s">
        <v>445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</row>
    <row r="92" spans="2:63" x14ac:dyDescent="0.25">
      <c r="D92" s="39" t="s">
        <v>446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</row>
    <row r="93" spans="2:63" x14ac:dyDescent="0.25">
      <c r="D93" s="39" t="s">
        <v>460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</row>
    <row r="94" spans="2:63" x14ac:dyDescent="0.25">
      <c r="D94" s="39" t="s">
        <v>361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</row>
    <row r="95" spans="2:63" x14ac:dyDescent="0.25">
      <c r="D95" s="39" t="s">
        <v>419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</row>
    <row r="96" spans="2:63" x14ac:dyDescent="0.25">
      <c r="D96" s="39" t="s">
        <v>420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</row>
    <row r="97" spans="4:37" x14ac:dyDescent="0.25">
      <c r="D97" s="39" t="s">
        <v>276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</row>
    <row r="98" spans="4:37" x14ac:dyDescent="0.25">
      <c r="D98" s="39" t="s">
        <v>421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</row>
    <row r="99" spans="4:37" x14ac:dyDescent="0.25">
      <c r="D99" s="39" t="s">
        <v>329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</row>
    <row r="100" spans="4:37" x14ac:dyDescent="0.25">
      <c r="D100" s="39" t="s">
        <v>422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</row>
    <row r="101" spans="4:37" x14ac:dyDescent="0.25">
      <c r="D101" s="39" t="s">
        <v>333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</row>
    <row r="102" spans="4:37" x14ac:dyDescent="0.25">
      <c r="D102" s="39" t="s">
        <v>464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</row>
    <row r="103" spans="4:37" x14ac:dyDescent="0.25">
      <c r="D103" s="39" t="s">
        <v>442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</row>
    <row r="104" spans="4:37" x14ac:dyDescent="0.25">
      <c r="D104" s="33" t="s">
        <v>539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</row>
    <row r="105" spans="4:37" x14ac:dyDescent="0.25">
      <c r="D105" s="39" t="s">
        <v>338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</row>
    <row r="106" spans="4:37" x14ac:dyDescent="0.25">
      <c r="D106" s="39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</row>
    <row r="107" spans="4:37" x14ac:dyDescent="0.25">
      <c r="D107" s="39" t="s">
        <v>423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</row>
    <row r="108" spans="4:37" x14ac:dyDescent="0.25">
      <c r="D108" s="39" t="s">
        <v>519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</row>
    <row r="109" spans="4:37" x14ac:dyDescent="0.25">
      <c r="D109" s="39" t="s">
        <v>540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</row>
    <row r="110" spans="4:37" x14ac:dyDescent="0.25">
      <c r="D110" s="39" t="s">
        <v>541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</row>
    <row r="111" spans="4:37" x14ac:dyDescent="0.25">
      <c r="D111" s="39" t="s">
        <v>542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</row>
    <row r="113" spans="4:31" x14ac:dyDescent="0.25">
      <c r="D113" s="1" t="s">
        <v>278</v>
      </c>
    </row>
    <row r="115" spans="4:31" x14ac:dyDescent="0.25">
      <c r="D115" s="4" t="s">
        <v>527</v>
      </c>
      <c r="L115" s="4" t="s">
        <v>2597</v>
      </c>
      <c r="U115" s="4" t="s">
        <v>2598</v>
      </c>
      <c r="Z115" s="4" t="s">
        <v>2599</v>
      </c>
      <c r="AE115" s="4" t="s">
        <v>526</v>
      </c>
    </row>
    <row r="116" spans="4:31" x14ac:dyDescent="0.25">
      <c r="D116" s="1" t="s">
        <v>2583</v>
      </c>
      <c r="L116" s="1" t="s">
        <v>2584</v>
      </c>
      <c r="U116" s="1">
        <v>45213</v>
      </c>
      <c r="Z116" s="1">
        <v>45169</v>
      </c>
      <c r="AE116" s="1" t="s">
        <v>1039</v>
      </c>
    </row>
    <row r="117" spans="4:31" x14ac:dyDescent="0.25">
      <c r="D117" s="1" t="s">
        <v>2583</v>
      </c>
      <c r="L117" s="1" t="s">
        <v>2584</v>
      </c>
      <c r="U117" s="1">
        <v>45213</v>
      </c>
      <c r="Z117" s="1">
        <v>45169</v>
      </c>
      <c r="AE117" s="1" t="s">
        <v>2585</v>
      </c>
    </row>
    <row r="118" spans="4:31" x14ac:dyDescent="0.25">
      <c r="D118" s="1" t="s">
        <v>2586</v>
      </c>
      <c r="L118" s="1" t="s">
        <v>2584</v>
      </c>
      <c r="U118" s="1">
        <v>45213</v>
      </c>
      <c r="Z118" s="1">
        <v>45169</v>
      </c>
      <c r="AE118" s="1" t="s">
        <v>1040</v>
      </c>
    </row>
    <row r="119" spans="4:31" x14ac:dyDescent="0.25">
      <c r="D119" s="1" t="s">
        <v>2586</v>
      </c>
      <c r="L119" s="1" t="s">
        <v>2584</v>
      </c>
      <c r="U119" s="1">
        <v>45213</v>
      </c>
      <c r="Z119" s="1">
        <v>45169</v>
      </c>
      <c r="AE119" s="1" t="s">
        <v>2587</v>
      </c>
    </row>
    <row r="120" spans="4:31" x14ac:dyDescent="0.25">
      <c r="D120" s="1" t="s">
        <v>2588</v>
      </c>
      <c r="L120" s="1" t="s">
        <v>2584</v>
      </c>
      <c r="U120" s="1">
        <v>45213</v>
      </c>
      <c r="Z120" s="1">
        <v>45169</v>
      </c>
      <c r="AE120" s="1" t="s">
        <v>1041</v>
      </c>
    </row>
    <row r="121" spans="4:31" x14ac:dyDescent="0.25">
      <c r="D121" s="1" t="s">
        <v>2588</v>
      </c>
      <c r="L121" s="1" t="s">
        <v>2584</v>
      </c>
      <c r="U121" s="1">
        <v>45213</v>
      </c>
      <c r="Z121" s="1">
        <v>45169</v>
      </c>
      <c r="AE121" s="1" t="s">
        <v>2589</v>
      </c>
    </row>
    <row r="122" spans="4:31" x14ac:dyDescent="0.25">
      <c r="D122" s="1" t="s">
        <v>2590</v>
      </c>
      <c r="L122" s="1" t="s">
        <v>2584</v>
      </c>
      <c r="U122" s="1">
        <v>45213</v>
      </c>
      <c r="Z122" s="1">
        <v>45169</v>
      </c>
      <c r="AE122" s="1" t="s">
        <v>2591</v>
      </c>
    </row>
    <row r="123" spans="4:31" x14ac:dyDescent="0.25">
      <c r="D123" s="1" t="s">
        <v>2592</v>
      </c>
      <c r="L123" s="1" t="s">
        <v>2584</v>
      </c>
      <c r="U123" s="1">
        <v>45213</v>
      </c>
      <c r="Z123" s="1">
        <v>45169</v>
      </c>
      <c r="AE123" s="1" t="s">
        <v>2593</v>
      </c>
    </row>
    <row r="124" spans="4:31" x14ac:dyDescent="0.25">
      <c r="D124" s="1" t="s">
        <v>2594</v>
      </c>
      <c r="L124" s="1" t="s">
        <v>2584</v>
      </c>
      <c r="U124" s="1">
        <v>45228</v>
      </c>
      <c r="Z124" s="1">
        <v>45169</v>
      </c>
      <c r="AE124" s="1" t="s">
        <v>1042</v>
      </c>
    </row>
    <row r="125" spans="4:31" x14ac:dyDescent="0.25">
      <c r="D125" s="1" t="s">
        <v>2594</v>
      </c>
      <c r="L125" s="1" t="s">
        <v>2584</v>
      </c>
      <c r="U125" s="1">
        <v>45228</v>
      </c>
      <c r="Z125" s="1">
        <v>45169</v>
      </c>
      <c r="AE125" s="1" t="s">
        <v>2595</v>
      </c>
    </row>
    <row r="126" spans="4:31" x14ac:dyDescent="0.25">
      <c r="D126" s="1" t="s">
        <v>661</v>
      </c>
      <c r="L126" s="1" t="s">
        <v>2584</v>
      </c>
      <c r="U126" s="1">
        <v>45213</v>
      </c>
      <c r="Z126" s="1">
        <v>45169</v>
      </c>
      <c r="AE126" s="1" t="s">
        <v>1048</v>
      </c>
    </row>
    <row r="127" spans="4:31" x14ac:dyDescent="0.25">
      <c r="D127" s="1" t="s">
        <v>661</v>
      </c>
      <c r="L127" s="1" t="s">
        <v>2584</v>
      </c>
      <c r="U127" s="1">
        <v>45213</v>
      </c>
      <c r="Z127" s="1">
        <v>45169</v>
      </c>
      <c r="AE127" s="1" t="s">
        <v>2596</v>
      </c>
    </row>
    <row r="136" spans="2:4" x14ac:dyDescent="0.25">
      <c r="B136" s="3">
        <v>0</v>
      </c>
      <c r="D136" s="49" t="s">
        <v>2536</v>
      </c>
    </row>
    <row r="137" spans="2:4" x14ac:dyDescent="0.25">
      <c r="D137" s="42" t="s">
        <v>301</v>
      </c>
    </row>
    <row r="139" spans="2:4" x14ac:dyDescent="0.25">
      <c r="D139" s="1" t="s">
        <v>36</v>
      </c>
    </row>
    <row r="142" spans="2:4" x14ac:dyDescent="0.25">
      <c r="D142" s="1" t="s">
        <v>2528</v>
      </c>
    </row>
    <row r="159" spans="4:4" x14ac:dyDescent="0.25">
      <c r="D159" s="1" t="s">
        <v>2529</v>
      </c>
    </row>
    <row r="188" spans="2:4" x14ac:dyDescent="0.25">
      <c r="B188" s="3">
        <v>0</v>
      </c>
      <c r="D188" s="49" t="s">
        <v>2541</v>
      </c>
    </row>
    <row r="189" spans="2:4" x14ac:dyDescent="0.25">
      <c r="D189" s="42" t="s">
        <v>301</v>
      </c>
    </row>
    <row r="191" spans="2:4" x14ac:dyDescent="0.25">
      <c r="D191" s="1" t="s">
        <v>2538</v>
      </c>
    </row>
    <row r="224" spans="4:14" x14ac:dyDescent="0.25">
      <c r="D224" s="1" t="s">
        <v>267</v>
      </c>
      <c r="N224" s="1" t="s">
        <v>1084</v>
      </c>
    </row>
    <row r="225" spans="4:14" x14ac:dyDescent="0.25">
      <c r="D225" s="4" t="s">
        <v>2539</v>
      </c>
      <c r="N225" s="4" t="s">
        <v>2540</v>
      </c>
    </row>
    <row r="252" spans="2:4" x14ac:dyDescent="0.25">
      <c r="B252" s="3">
        <v>0</v>
      </c>
      <c r="D252" s="4" t="s">
        <v>2281</v>
      </c>
    </row>
    <row r="253" spans="2:4" x14ac:dyDescent="0.25">
      <c r="D253" s="42" t="s">
        <v>300</v>
      </c>
    </row>
    <row r="254" spans="2:4" x14ac:dyDescent="0.25">
      <c r="D254" s="38" t="s">
        <v>35</v>
      </c>
    </row>
    <row r="484" spans="2:4" x14ac:dyDescent="0.25">
      <c r="B484" s="3">
        <v>0</v>
      </c>
      <c r="D484" s="4" t="s">
        <v>2544</v>
      </c>
    </row>
    <row r="485" spans="2:4" x14ac:dyDescent="0.25">
      <c r="D485" s="42" t="s">
        <v>300</v>
      </c>
    </row>
    <row r="486" spans="2:4" x14ac:dyDescent="0.25">
      <c r="D486" s="38" t="s">
        <v>35</v>
      </c>
    </row>
    <row r="500" spans="2:4" x14ac:dyDescent="0.25">
      <c r="B500" s="3">
        <v>0</v>
      </c>
      <c r="D500" s="4" t="s">
        <v>2556</v>
      </c>
    </row>
    <row r="501" spans="2:4" x14ac:dyDescent="0.25">
      <c r="D501" s="42" t="s">
        <v>301</v>
      </c>
    </row>
    <row r="503" spans="2:4" x14ac:dyDescent="0.25">
      <c r="D503" s="1" t="s">
        <v>2548</v>
      </c>
    </row>
    <row r="534" spans="4:42" x14ac:dyDescent="0.25">
      <c r="D534" s="1" t="s">
        <v>2549</v>
      </c>
    </row>
    <row r="543" spans="4:42" x14ac:dyDescent="0.25">
      <c r="AP543" s="1" t="s">
        <v>2550</v>
      </c>
    </row>
    <row r="554" spans="4:4" x14ac:dyDescent="0.25">
      <c r="D554" s="1" t="s">
        <v>2555</v>
      </c>
    </row>
    <row r="582" spans="2:4" x14ac:dyDescent="0.25">
      <c r="B582" s="3">
        <v>0</v>
      </c>
      <c r="D582" s="4" t="s">
        <v>2554</v>
      </c>
    </row>
    <row r="583" spans="2:4" x14ac:dyDescent="0.25">
      <c r="D583" s="42" t="s">
        <v>301</v>
      </c>
    </row>
    <row r="585" spans="2:4" x14ac:dyDescent="0.25">
      <c r="D585" s="1" t="s">
        <v>2552</v>
      </c>
    </row>
    <row r="616" spans="4:4" x14ac:dyDescent="0.25">
      <c r="D616" s="1" t="s">
        <v>2557</v>
      </c>
    </row>
    <row r="632" spans="4:64" x14ac:dyDescent="0.25">
      <c r="D632" s="40" t="s">
        <v>331</v>
      </c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V632" s="40" t="s">
        <v>331</v>
      </c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</row>
    <row r="633" spans="4:64" x14ac:dyDescent="0.25">
      <c r="D633" s="40" t="s">
        <v>311</v>
      </c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V633" s="40" t="s">
        <v>311</v>
      </c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</row>
    <row r="634" spans="4:64" x14ac:dyDescent="0.25">
      <c r="D634" s="40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V634" s="40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</row>
    <row r="635" spans="4:64" x14ac:dyDescent="0.25">
      <c r="D635" s="40" t="s">
        <v>465</v>
      </c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V635" s="40" t="s">
        <v>465</v>
      </c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</row>
    <row r="636" spans="4:64" x14ac:dyDescent="0.25">
      <c r="D636" s="40" t="s">
        <v>279</v>
      </c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V636" s="40" t="s">
        <v>279</v>
      </c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</row>
    <row r="637" spans="4:64" x14ac:dyDescent="0.25">
      <c r="D637" s="40" t="s">
        <v>2561</v>
      </c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V637" s="40" t="s">
        <v>2570</v>
      </c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</row>
    <row r="638" spans="4:64" x14ac:dyDescent="0.25">
      <c r="D638" s="40" t="s">
        <v>2562</v>
      </c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V638" s="40" t="s">
        <v>2571</v>
      </c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</row>
    <row r="639" spans="4:64" x14ac:dyDescent="0.25">
      <c r="D639" s="40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V639" s="40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</row>
    <row r="640" spans="4:64" x14ac:dyDescent="0.25">
      <c r="D640" s="40" t="s">
        <v>465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V640" s="40" t="s">
        <v>465</v>
      </c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</row>
    <row r="641" spans="4:64" x14ac:dyDescent="0.25">
      <c r="D641" s="40" t="s">
        <v>279</v>
      </c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V641" s="40" t="s">
        <v>279</v>
      </c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</row>
    <row r="642" spans="4:64" x14ac:dyDescent="0.25">
      <c r="D642" s="40" t="s">
        <v>2563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V642" s="40" t="s">
        <v>2570</v>
      </c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</row>
    <row r="643" spans="4:64" x14ac:dyDescent="0.25">
      <c r="D643" s="40" t="s">
        <v>2564</v>
      </c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V643" s="40" t="s">
        <v>2572</v>
      </c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</row>
    <row r="644" spans="4:64" x14ac:dyDescent="0.25">
      <c r="D644" s="40" t="s">
        <v>2565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V644" s="40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</row>
    <row r="645" spans="4:64" x14ac:dyDescent="0.25">
      <c r="D645" s="40" t="s">
        <v>2566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V645" s="40" t="s">
        <v>261</v>
      </c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</row>
    <row r="646" spans="4:64" x14ac:dyDescent="0.25">
      <c r="D646" s="40" t="s">
        <v>2568</v>
      </c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V646" s="40" t="s">
        <v>262</v>
      </c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</row>
    <row r="647" spans="4:64" x14ac:dyDescent="0.25">
      <c r="D647" s="40" t="s">
        <v>2569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V647" s="40" t="s">
        <v>332</v>
      </c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</row>
    <row r="648" spans="4:64" x14ac:dyDescent="0.25">
      <c r="D648" s="40" t="s">
        <v>259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</row>
    <row r="649" spans="4:64" x14ac:dyDescent="0.25">
      <c r="D649" s="40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</row>
    <row r="650" spans="4:64" x14ac:dyDescent="0.25">
      <c r="D650" s="40" t="s">
        <v>465</v>
      </c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</row>
    <row r="651" spans="4:64" x14ac:dyDescent="0.25">
      <c r="D651" s="40" t="s">
        <v>279</v>
      </c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</row>
    <row r="652" spans="4:64" x14ac:dyDescent="0.25">
      <c r="D652" s="40" t="s">
        <v>2563</v>
      </c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</row>
    <row r="653" spans="4:64" x14ac:dyDescent="0.25">
      <c r="D653" s="40" t="s">
        <v>2567</v>
      </c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</row>
    <row r="654" spans="4:64" x14ac:dyDescent="0.25">
      <c r="D654" s="40" t="s">
        <v>2565</v>
      </c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</row>
    <row r="655" spans="4:64" x14ac:dyDescent="0.25">
      <c r="D655" s="40" t="s">
        <v>2566</v>
      </c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</row>
    <row r="656" spans="4:64" x14ac:dyDescent="0.25">
      <c r="D656" s="40" t="s">
        <v>2568</v>
      </c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</row>
    <row r="657" spans="4:46" x14ac:dyDescent="0.25">
      <c r="D657" s="40" t="s">
        <v>2569</v>
      </c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</row>
    <row r="658" spans="4:46" x14ac:dyDescent="0.25">
      <c r="D658" s="40" t="s">
        <v>259</v>
      </c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</row>
    <row r="659" spans="4:46" x14ac:dyDescent="0.25">
      <c r="D659" s="40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</row>
    <row r="660" spans="4:46" x14ac:dyDescent="0.25">
      <c r="D660" s="40" t="s">
        <v>261</v>
      </c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</row>
    <row r="661" spans="4:46" x14ac:dyDescent="0.25">
      <c r="D661" s="40" t="s">
        <v>262</v>
      </c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</row>
    <row r="662" spans="4:46" x14ac:dyDescent="0.25">
      <c r="D662" s="40" t="s">
        <v>332</v>
      </c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</row>
    <row r="664" spans="4:46" x14ac:dyDescent="0.25">
      <c r="D664" s="1" t="s">
        <v>2573</v>
      </c>
    </row>
    <row r="685" spans="4:4" x14ac:dyDescent="0.25">
      <c r="D685" s="4" t="s">
        <v>2322</v>
      </c>
    </row>
    <row r="687" spans="4:4" x14ac:dyDescent="0.25">
      <c r="D687" s="1" t="s">
        <v>2651</v>
      </c>
    </row>
    <row r="719" spans="2:4" x14ac:dyDescent="0.25">
      <c r="B719" s="3">
        <v>0</v>
      </c>
      <c r="D719" s="4" t="s">
        <v>2601</v>
      </c>
    </row>
    <row r="720" spans="2:4" x14ac:dyDescent="0.25">
      <c r="D720" s="42" t="s">
        <v>303</v>
      </c>
    </row>
    <row r="722" spans="4:4" x14ac:dyDescent="0.25">
      <c r="D722" s="1" t="s">
        <v>2558</v>
      </c>
    </row>
    <row r="752" spans="4:26" x14ac:dyDescent="0.25">
      <c r="D752" s="39" t="s">
        <v>616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4:31" x14ac:dyDescent="0.25">
      <c r="D753" s="39" t="s">
        <v>2574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E753" s="1" t="s">
        <v>2580</v>
      </c>
    </row>
    <row r="754" spans="4:31" x14ac:dyDescent="0.25">
      <c r="D754" s="39" t="s">
        <v>409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4:31" x14ac:dyDescent="0.25">
      <c r="D755" s="39" t="s">
        <v>2575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4:31" x14ac:dyDescent="0.25">
      <c r="D756" s="39" t="s">
        <v>2576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4:31" x14ac:dyDescent="0.25">
      <c r="D757" s="39" t="s">
        <v>259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9" spans="4:31" x14ac:dyDescent="0.25">
      <c r="D759" s="39" t="s">
        <v>364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E759" s="1" t="s">
        <v>2582</v>
      </c>
    </row>
    <row r="760" spans="4:31" x14ac:dyDescent="0.25">
      <c r="D760" s="39" t="s">
        <v>380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spans="4:31" x14ac:dyDescent="0.25">
      <c r="D761" s="39" t="s">
        <v>345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spans="4:31" x14ac:dyDescent="0.25">
      <c r="D762" s="39" t="s">
        <v>393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spans="4:31" x14ac:dyDescent="0.25">
      <c r="D763" s="39" t="s">
        <v>443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spans="4:31" x14ac:dyDescent="0.25">
      <c r="D764" s="39" t="s">
        <v>551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E764" s="1" t="s">
        <v>2581</v>
      </c>
    </row>
    <row r="765" spans="4:31" x14ac:dyDescent="0.25">
      <c r="D765" s="39" t="s">
        <v>346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spans="4:31" x14ac:dyDescent="0.25">
      <c r="D766" s="39" t="s">
        <v>552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spans="4:31" x14ac:dyDescent="0.25">
      <c r="D767" s="39" t="s">
        <v>459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spans="4:31" x14ac:dyDescent="0.25">
      <c r="D768" s="39" t="s">
        <v>361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spans="4:38" x14ac:dyDescent="0.25">
      <c r="D769" s="39" t="s">
        <v>1483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spans="4:38" x14ac:dyDescent="0.25">
      <c r="D770" s="39" t="s">
        <v>1484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spans="4:38" x14ac:dyDescent="0.25">
      <c r="D771" s="39" t="s">
        <v>343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spans="4:38" x14ac:dyDescent="0.25">
      <c r="D772" s="39" t="s">
        <v>1485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spans="4:38" x14ac:dyDescent="0.25">
      <c r="D773" s="39" t="s">
        <v>381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spans="4:38" x14ac:dyDescent="0.25">
      <c r="D774" s="39" t="s">
        <v>382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spans="4:38" x14ac:dyDescent="0.25">
      <c r="D775" s="39" t="s">
        <v>383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spans="4:38" x14ac:dyDescent="0.25">
      <c r="D776" s="39" t="s">
        <v>409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spans="4:38" x14ac:dyDescent="0.25">
      <c r="D777" s="39" t="s">
        <v>2575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spans="4:38" x14ac:dyDescent="0.25">
      <c r="D778" s="39" t="s">
        <v>2576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spans="4:38" x14ac:dyDescent="0.25">
      <c r="D779" s="39" t="s">
        <v>275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spans="4:38" x14ac:dyDescent="0.25">
      <c r="D780" s="39" t="s">
        <v>2577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2" spans="4:38" x14ac:dyDescent="0.25">
      <c r="D782" s="39" t="s">
        <v>363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</row>
    <row r="783" spans="4:38" x14ac:dyDescent="0.25">
      <c r="D783" s="39" t="s">
        <v>328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</row>
    <row r="784" spans="4:38" x14ac:dyDescent="0.25">
      <c r="D784" s="39" t="s">
        <v>351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</row>
    <row r="785" spans="4:38" x14ac:dyDescent="0.25">
      <c r="D785" s="39" t="s">
        <v>394</v>
      </c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</row>
    <row r="786" spans="4:38" x14ac:dyDescent="0.25">
      <c r="D786" s="39" t="s">
        <v>441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</row>
    <row r="787" spans="4:38" x14ac:dyDescent="0.25">
      <c r="D787" s="39" t="s">
        <v>553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</row>
    <row r="788" spans="4:38" x14ac:dyDescent="0.25">
      <c r="D788" s="39" t="s">
        <v>352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</row>
    <row r="789" spans="4:38" x14ac:dyDescent="0.25">
      <c r="D789" s="39" t="s">
        <v>554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</row>
    <row r="790" spans="4:38" x14ac:dyDescent="0.25">
      <c r="D790" s="39" t="s">
        <v>1488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</row>
    <row r="791" spans="4:38" x14ac:dyDescent="0.25">
      <c r="D791" s="39" t="s">
        <v>2578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</row>
    <row r="792" spans="4:38" x14ac:dyDescent="0.25">
      <c r="D792" s="39" t="s">
        <v>445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</row>
    <row r="793" spans="4:38" x14ac:dyDescent="0.25">
      <c r="D793" s="39" t="s">
        <v>446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</row>
    <row r="794" spans="4:38" x14ac:dyDescent="0.25">
      <c r="D794" s="39" t="s">
        <v>460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</row>
    <row r="795" spans="4:38" x14ac:dyDescent="0.25">
      <c r="D795" s="39" t="s">
        <v>361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</row>
    <row r="796" spans="4:38" x14ac:dyDescent="0.25">
      <c r="D796" s="39" t="s">
        <v>257</v>
      </c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</row>
    <row r="797" spans="4:38" x14ac:dyDescent="0.25">
      <c r="D797" s="39" t="s">
        <v>1489</v>
      </c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</row>
    <row r="798" spans="4:38" x14ac:dyDescent="0.25">
      <c r="D798" s="39" t="s">
        <v>276</v>
      </c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</row>
    <row r="799" spans="4:38" x14ac:dyDescent="0.25">
      <c r="D799" s="39" t="s">
        <v>1490</v>
      </c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</row>
    <row r="800" spans="4:38" x14ac:dyDescent="0.25">
      <c r="D800" s="39" t="s">
        <v>329</v>
      </c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</row>
    <row r="801" spans="4:38" x14ac:dyDescent="0.25">
      <c r="D801" s="39" t="s">
        <v>1491</v>
      </c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</row>
    <row r="802" spans="4:38" x14ac:dyDescent="0.25">
      <c r="D802" s="39" t="s">
        <v>333</v>
      </c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</row>
    <row r="803" spans="4:38" x14ac:dyDescent="0.25">
      <c r="D803" s="39" t="s">
        <v>1492</v>
      </c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</row>
    <row r="804" spans="4:38" x14ac:dyDescent="0.25">
      <c r="D804" s="39" t="s">
        <v>442</v>
      </c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</row>
    <row r="805" spans="4:38" x14ac:dyDescent="0.25">
      <c r="D805" s="39" t="s">
        <v>2579</v>
      </c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</row>
    <row r="806" spans="4:38" x14ac:dyDescent="0.25">
      <c r="D806" s="39" t="s">
        <v>2575</v>
      </c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</row>
    <row r="807" spans="4:38" x14ac:dyDescent="0.25">
      <c r="D807" s="39" t="s">
        <v>2576</v>
      </c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</row>
    <row r="808" spans="4:38" x14ac:dyDescent="0.25">
      <c r="D808" s="39" t="s">
        <v>275</v>
      </c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</row>
    <row r="809" spans="4:38" x14ac:dyDescent="0.25">
      <c r="D809" s="39" t="s">
        <v>1802</v>
      </c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</row>
    <row r="827" spans="2:4" x14ac:dyDescent="0.25">
      <c r="B827" s="3">
        <v>0</v>
      </c>
      <c r="D827" s="49" t="s">
        <v>2560</v>
      </c>
    </row>
    <row r="828" spans="2:4" x14ac:dyDescent="0.25">
      <c r="D828" s="42" t="s">
        <v>301</v>
      </c>
    </row>
    <row r="830" spans="2:4" x14ac:dyDescent="0.25">
      <c r="D830" s="1" t="s">
        <v>2559</v>
      </c>
    </row>
    <row r="859" spans="2:4" x14ac:dyDescent="0.25">
      <c r="B859" s="2">
        <v>0</v>
      </c>
      <c r="D859" s="4" t="s">
        <v>578</v>
      </c>
    </row>
    <row r="860" spans="2:4" x14ac:dyDescent="0.25">
      <c r="D860" s="42" t="s">
        <v>302</v>
      </c>
    </row>
    <row r="862" spans="2:4" x14ac:dyDescent="0.25">
      <c r="D862" s="1" t="s">
        <v>36</v>
      </c>
    </row>
    <row r="865" spans="4:4" x14ac:dyDescent="0.25">
      <c r="D865" s="1" t="s">
        <v>2600</v>
      </c>
    </row>
    <row r="887" spans="4:64" x14ac:dyDescent="0.25">
      <c r="D887" s="39" t="s">
        <v>2606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</row>
    <row r="888" spans="4:64" x14ac:dyDescent="0.25">
      <c r="D888" s="39" t="s">
        <v>2607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</row>
    <row r="890" spans="4:64" x14ac:dyDescent="0.25">
      <c r="D890" s="1" t="s">
        <v>271</v>
      </c>
    </row>
    <row r="892" spans="4:64" x14ac:dyDescent="0.25">
      <c r="D892" s="4" t="s">
        <v>2087</v>
      </c>
      <c r="E892" s="4" t="s">
        <v>2088</v>
      </c>
      <c r="F892" s="4" t="s">
        <v>2092</v>
      </c>
      <c r="G892" s="4" t="s">
        <v>2106</v>
      </c>
      <c r="H892" s="4" t="s">
        <v>390</v>
      </c>
      <c r="I892" s="4" t="s">
        <v>373</v>
      </c>
      <c r="P892" s="4" t="s">
        <v>2088</v>
      </c>
      <c r="Q892" s="4" t="s">
        <v>2604</v>
      </c>
      <c r="R892" s="4" t="s">
        <v>2106</v>
      </c>
      <c r="S892" s="4" t="s">
        <v>2605</v>
      </c>
      <c r="T892" s="4" t="s">
        <v>390</v>
      </c>
      <c r="U892" s="4" t="s">
        <v>2609</v>
      </c>
    </row>
    <row r="893" spans="4:64" x14ac:dyDescent="0.25">
      <c r="D893" s="1">
        <v>57</v>
      </c>
      <c r="E893" s="1">
        <v>57</v>
      </c>
      <c r="F893" s="1" t="s">
        <v>2603</v>
      </c>
      <c r="G893" s="1">
        <v>1</v>
      </c>
      <c r="H893" s="1" t="s">
        <v>2608</v>
      </c>
      <c r="I893" s="55">
        <v>42488.246527777781</v>
      </c>
      <c r="P893" s="1">
        <v>57</v>
      </c>
      <c r="Q893" s="1" t="s">
        <v>2602</v>
      </c>
      <c r="R893" s="1">
        <v>1</v>
      </c>
      <c r="S893" s="1">
        <v>0</v>
      </c>
      <c r="U893" s="1" t="s">
        <v>430</v>
      </c>
    </row>
    <row r="934" spans="4:22" x14ac:dyDescent="0.25">
      <c r="D934" s="1" t="s">
        <v>2443</v>
      </c>
    </row>
    <row r="936" spans="4:22" x14ac:dyDescent="0.25">
      <c r="D936" s="40" t="s">
        <v>331</v>
      </c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</row>
    <row r="937" spans="4:22" x14ac:dyDescent="0.25">
      <c r="D937" s="40" t="s">
        <v>311</v>
      </c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</row>
    <row r="938" spans="4:22" x14ac:dyDescent="0.25">
      <c r="D938" s="40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</row>
    <row r="939" spans="4:22" x14ac:dyDescent="0.25">
      <c r="D939" s="40" t="s">
        <v>556</v>
      </c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</row>
    <row r="940" spans="4:22" x14ac:dyDescent="0.25">
      <c r="D940" s="40" t="s">
        <v>279</v>
      </c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</row>
    <row r="941" spans="4:22" x14ac:dyDescent="0.25">
      <c r="D941" s="40" t="s">
        <v>627</v>
      </c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</row>
    <row r="942" spans="4:22" x14ac:dyDescent="0.25">
      <c r="D942" s="40" t="s">
        <v>2610</v>
      </c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</row>
    <row r="943" spans="4:22" x14ac:dyDescent="0.25">
      <c r="D943" s="40" t="s">
        <v>685</v>
      </c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</row>
    <row r="944" spans="4:22" x14ac:dyDescent="0.25">
      <c r="D944" s="40" t="s">
        <v>2611</v>
      </c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</row>
    <row r="945" spans="4:22" x14ac:dyDescent="0.25">
      <c r="D945" s="40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</row>
    <row r="946" spans="4:22" x14ac:dyDescent="0.25">
      <c r="D946" s="40" t="s">
        <v>555</v>
      </c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</row>
    <row r="947" spans="4:22" x14ac:dyDescent="0.25">
      <c r="D947" s="40" t="s">
        <v>279</v>
      </c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</row>
    <row r="948" spans="4:22" x14ac:dyDescent="0.25">
      <c r="D948" s="40" t="s">
        <v>1399</v>
      </c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</row>
    <row r="949" spans="4:22" x14ac:dyDescent="0.25">
      <c r="D949" s="40" t="s">
        <v>1400</v>
      </c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</row>
    <row r="950" spans="4:22" x14ac:dyDescent="0.25">
      <c r="D950" s="40" t="s">
        <v>2610</v>
      </c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</row>
    <row r="951" spans="4:22" x14ac:dyDescent="0.25">
      <c r="D951" s="40" t="s">
        <v>2612</v>
      </c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</row>
    <row r="952" spans="4:22" x14ac:dyDescent="0.25">
      <c r="D952" s="40" t="s">
        <v>2613</v>
      </c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</row>
    <row r="953" spans="4:22" x14ac:dyDescent="0.25">
      <c r="D953" s="40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</row>
    <row r="954" spans="4:22" x14ac:dyDescent="0.25">
      <c r="D954" s="40" t="s">
        <v>261</v>
      </c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</row>
    <row r="955" spans="4:22" x14ac:dyDescent="0.25">
      <c r="D955" s="40" t="s">
        <v>262</v>
      </c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</row>
    <row r="956" spans="4:22" x14ac:dyDescent="0.25">
      <c r="D956" s="40" t="s">
        <v>332</v>
      </c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</row>
    <row r="958" spans="4:22" x14ac:dyDescent="0.25">
      <c r="D958" s="1" t="s">
        <v>272</v>
      </c>
    </row>
    <row r="960" spans="4:22" x14ac:dyDescent="0.25">
      <c r="D960" s="4" t="s">
        <v>2087</v>
      </c>
      <c r="E960" s="4" t="s">
        <v>2088</v>
      </c>
      <c r="F960" s="4" t="s">
        <v>2092</v>
      </c>
      <c r="G960" s="4" t="s">
        <v>2106</v>
      </c>
      <c r="H960" s="4" t="s">
        <v>390</v>
      </c>
      <c r="I960" s="4" t="s">
        <v>373</v>
      </c>
      <c r="P960" s="4" t="s">
        <v>2088</v>
      </c>
      <c r="Q960" s="4" t="s">
        <v>2604</v>
      </c>
      <c r="R960" s="4" t="s">
        <v>2106</v>
      </c>
      <c r="S960" s="4" t="s">
        <v>2605</v>
      </c>
      <c r="T960" s="4" t="s">
        <v>390</v>
      </c>
      <c r="U960" s="4" t="s">
        <v>2609</v>
      </c>
    </row>
    <row r="961" spans="4:21" x14ac:dyDescent="0.25">
      <c r="D961" s="1">
        <v>57</v>
      </c>
      <c r="E961" s="1">
        <v>57</v>
      </c>
      <c r="F961" s="1" t="s">
        <v>2603</v>
      </c>
      <c r="G961" s="1">
        <v>0</v>
      </c>
      <c r="H961" s="1" t="s">
        <v>1481</v>
      </c>
      <c r="I961" s="55">
        <v>45169.748469293983</v>
      </c>
      <c r="P961" s="1">
        <v>57</v>
      </c>
      <c r="Q961" s="1" t="s">
        <v>2602</v>
      </c>
      <c r="R961" s="1">
        <v>0</v>
      </c>
      <c r="S961" s="1">
        <v>1</v>
      </c>
      <c r="T961" s="1" t="s">
        <v>1481</v>
      </c>
      <c r="U961" s="55">
        <v>45169.748469293983</v>
      </c>
    </row>
    <row r="1019" spans="2:4" x14ac:dyDescent="0.25">
      <c r="B1019" s="2">
        <v>0</v>
      </c>
      <c r="D1019" s="4" t="s">
        <v>578</v>
      </c>
    </row>
    <row r="1020" spans="2:4" x14ac:dyDescent="0.25">
      <c r="D1020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6A5AD-89D1-4E75-8BD9-D8C2965CD085}">
  <dimension ref="A2:J30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16" bestFit="1" customWidth="1"/>
    <col min="2" max="2" width="39.85546875" style="116" bestFit="1" customWidth="1"/>
    <col min="3" max="3" width="15.28515625" style="116" bestFit="1" customWidth="1"/>
    <col min="4" max="4" width="17" style="116" bestFit="1" customWidth="1"/>
    <col min="5" max="5" width="17.5703125" style="116" bestFit="1" customWidth="1"/>
    <col min="6" max="6" width="10.42578125" style="116" bestFit="1" customWidth="1"/>
    <col min="7" max="7" width="10.5703125" style="116" bestFit="1" customWidth="1"/>
    <col min="8" max="8" width="8.28515625" style="116" bestFit="1" customWidth="1"/>
    <col min="9" max="9" width="7.5703125" style="116" bestFit="1" customWidth="1"/>
    <col min="10" max="10" width="10" style="116" bestFit="1" customWidth="1"/>
    <col min="11" max="16384" width="2.85546875" style="116"/>
  </cols>
  <sheetData>
    <row r="2" spans="1:10" ht="18.75" x14ac:dyDescent="0.25">
      <c r="A2" s="210" t="s">
        <v>2547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2546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17" t="s">
        <v>340</v>
      </c>
      <c r="B4" s="117" t="s">
        <v>32</v>
      </c>
      <c r="C4" s="117" t="s">
        <v>31</v>
      </c>
      <c r="D4" s="117" t="s">
        <v>315</v>
      </c>
      <c r="E4" s="117" t="s">
        <v>339</v>
      </c>
      <c r="F4" s="117" t="s">
        <v>360</v>
      </c>
      <c r="G4" s="117" t="s">
        <v>254</v>
      </c>
      <c r="H4" s="117" t="s">
        <v>30</v>
      </c>
      <c r="I4" s="117" t="s">
        <v>29</v>
      </c>
      <c r="J4" s="117" t="s">
        <v>28</v>
      </c>
    </row>
    <row r="5" spans="1:10" ht="45" x14ac:dyDescent="0.25">
      <c r="A5" s="122" t="s">
        <v>416</v>
      </c>
      <c r="B5" s="118" t="s">
        <v>415</v>
      </c>
      <c r="C5" s="118" t="s">
        <v>372</v>
      </c>
      <c r="D5" s="118" t="s">
        <v>314</v>
      </c>
      <c r="E5" s="118" t="s">
        <v>273</v>
      </c>
      <c r="F5" s="119">
        <v>44930.588194443997</v>
      </c>
      <c r="G5" s="119">
        <v>45366.546527778002</v>
      </c>
      <c r="H5" s="118" t="s">
        <v>23</v>
      </c>
      <c r="I5" s="118" t="s">
        <v>18</v>
      </c>
      <c r="J5" s="118" t="s">
        <v>447</v>
      </c>
    </row>
    <row r="6" spans="1:10" ht="45" x14ac:dyDescent="0.25">
      <c r="A6" s="120" t="s">
        <v>1865</v>
      </c>
      <c r="B6" s="120" t="s">
        <v>1885</v>
      </c>
      <c r="C6" s="120" t="s">
        <v>879</v>
      </c>
      <c r="D6" s="120" t="s">
        <v>314</v>
      </c>
      <c r="E6" s="120" t="s">
        <v>273</v>
      </c>
      <c r="F6" s="121">
        <v>45153.617361110999</v>
      </c>
      <c r="G6" s="121">
        <v>45576.568055556003</v>
      </c>
      <c r="H6" s="120" t="s">
        <v>23</v>
      </c>
      <c r="I6" s="120" t="s">
        <v>18</v>
      </c>
      <c r="J6" s="120" t="s">
        <v>260</v>
      </c>
    </row>
    <row r="7" spans="1:10" ht="45" x14ac:dyDescent="0.25">
      <c r="A7" s="118" t="s">
        <v>1931</v>
      </c>
      <c r="B7" s="118" t="s">
        <v>1932</v>
      </c>
      <c r="C7" s="118" t="s">
        <v>879</v>
      </c>
      <c r="D7" s="118" t="s">
        <v>314</v>
      </c>
      <c r="E7" s="118" t="s">
        <v>273</v>
      </c>
      <c r="F7" s="119">
        <v>45154.495138888997</v>
      </c>
      <c r="G7" s="119">
        <v>45579.448611111002</v>
      </c>
      <c r="H7" s="118" t="s">
        <v>23</v>
      </c>
      <c r="I7" s="118" t="s">
        <v>18</v>
      </c>
      <c r="J7" s="118" t="s">
        <v>260</v>
      </c>
    </row>
    <row r="8" spans="1:10" ht="45" x14ac:dyDescent="0.25">
      <c r="A8" s="120" t="s">
        <v>1976</v>
      </c>
      <c r="B8" s="120" t="s">
        <v>1975</v>
      </c>
      <c r="C8" s="120" t="s">
        <v>673</v>
      </c>
      <c r="D8" s="120" t="s">
        <v>314</v>
      </c>
      <c r="E8" s="120" t="s">
        <v>273</v>
      </c>
      <c r="F8" s="121">
        <v>45159.321527777996</v>
      </c>
      <c r="G8" s="121">
        <v>45580.625</v>
      </c>
      <c r="H8" s="120" t="s">
        <v>23</v>
      </c>
      <c r="I8" s="120" t="s">
        <v>18</v>
      </c>
      <c r="J8" s="120" t="s">
        <v>260</v>
      </c>
    </row>
    <row r="9" spans="1:10" ht="45" x14ac:dyDescent="0.25">
      <c r="A9" s="122" t="s">
        <v>1974</v>
      </c>
      <c r="B9" s="118" t="s">
        <v>1973</v>
      </c>
      <c r="C9" s="118" t="s">
        <v>577</v>
      </c>
      <c r="D9" s="118" t="s">
        <v>314</v>
      </c>
      <c r="E9" s="118" t="s">
        <v>273</v>
      </c>
      <c r="F9" s="119">
        <v>45159.350694444001</v>
      </c>
      <c r="G9" s="119">
        <v>45580.625</v>
      </c>
      <c r="H9" s="118" t="s">
        <v>23</v>
      </c>
      <c r="I9" s="118" t="s">
        <v>18</v>
      </c>
      <c r="J9" s="118" t="s">
        <v>447</v>
      </c>
    </row>
    <row r="10" spans="1:10" ht="45" x14ac:dyDescent="0.25">
      <c r="A10" s="120" t="s">
        <v>1972</v>
      </c>
      <c r="B10" s="120" t="s">
        <v>1968</v>
      </c>
      <c r="C10" s="120" t="s">
        <v>410</v>
      </c>
      <c r="D10" s="120" t="s">
        <v>314</v>
      </c>
      <c r="E10" s="120" t="s">
        <v>273</v>
      </c>
      <c r="F10" s="121">
        <v>45159.378472222001</v>
      </c>
      <c r="G10" s="121">
        <v>45581.333333333001</v>
      </c>
      <c r="H10" s="120" t="s">
        <v>23</v>
      </c>
      <c r="I10" s="120" t="s">
        <v>18</v>
      </c>
      <c r="J10" s="120" t="s">
        <v>260</v>
      </c>
    </row>
    <row r="11" spans="1:10" ht="45" x14ac:dyDescent="0.25">
      <c r="A11" s="118" t="s">
        <v>1992</v>
      </c>
      <c r="B11" s="118" t="s">
        <v>1780</v>
      </c>
      <c r="C11" s="118" t="s">
        <v>410</v>
      </c>
      <c r="D11" s="118" t="s">
        <v>314</v>
      </c>
      <c r="E11" s="118" t="s">
        <v>273</v>
      </c>
      <c r="F11" s="119">
        <v>45159.483333333003</v>
      </c>
      <c r="G11" s="119">
        <v>45581.425000000003</v>
      </c>
      <c r="H11" s="118" t="s">
        <v>23</v>
      </c>
      <c r="I11" s="118" t="s">
        <v>18</v>
      </c>
      <c r="J11" s="118" t="s">
        <v>260</v>
      </c>
    </row>
    <row r="12" spans="1:10" ht="45" x14ac:dyDescent="0.25">
      <c r="A12" s="120" t="s">
        <v>1998</v>
      </c>
      <c r="B12" s="120" t="s">
        <v>1997</v>
      </c>
      <c r="C12" s="120" t="s">
        <v>319</v>
      </c>
      <c r="D12" s="120" t="s">
        <v>314</v>
      </c>
      <c r="E12" s="120" t="s">
        <v>273</v>
      </c>
      <c r="F12" s="121">
        <v>45159.556944443997</v>
      </c>
      <c r="G12" s="121">
        <v>45581.541666666999</v>
      </c>
      <c r="H12" s="120" t="s">
        <v>23</v>
      </c>
      <c r="I12" s="120" t="s">
        <v>18</v>
      </c>
      <c r="J12" s="120" t="s">
        <v>260</v>
      </c>
    </row>
    <row r="13" spans="1:10" ht="45" x14ac:dyDescent="0.25">
      <c r="A13" s="118" t="s">
        <v>2034</v>
      </c>
      <c r="B13" s="118" t="s">
        <v>2041</v>
      </c>
      <c r="C13" s="118" t="s">
        <v>673</v>
      </c>
      <c r="D13" s="118" t="s">
        <v>314</v>
      </c>
      <c r="E13" s="118" t="s">
        <v>273</v>
      </c>
      <c r="F13" s="119">
        <v>45159.647916667003</v>
      </c>
      <c r="G13" s="119">
        <v>45581.587500000001</v>
      </c>
      <c r="H13" s="118" t="s">
        <v>23</v>
      </c>
      <c r="I13" s="118" t="s">
        <v>18</v>
      </c>
      <c r="J13" s="118" t="s">
        <v>260</v>
      </c>
    </row>
    <row r="14" spans="1:10" ht="45" x14ac:dyDescent="0.25">
      <c r="A14" s="120" t="s">
        <v>2080</v>
      </c>
      <c r="B14" s="120" t="s">
        <v>2073</v>
      </c>
      <c r="C14" s="120" t="s">
        <v>414</v>
      </c>
      <c r="D14" s="120" t="s">
        <v>314</v>
      </c>
      <c r="E14" s="120" t="s">
        <v>273</v>
      </c>
      <c r="F14" s="121">
        <v>45160.559027777999</v>
      </c>
      <c r="G14" s="121">
        <v>45582.541666666999</v>
      </c>
      <c r="H14" s="120" t="s">
        <v>23</v>
      </c>
      <c r="I14" s="120" t="s">
        <v>18</v>
      </c>
      <c r="J14" s="120" t="s">
        <v>260</v>
      </c>
    </row>
    <row r="15" spans="1:10" ht="45" x14ac:dyDescent="0.25">
      <c r="A15" s="118" t="s">
        <v>2129</v>
      </c>
      <c r="B15" s="118" t="s">
        <v>2126</v>
      </c>
      <c r="C15" s="118" t="s">
        <v>414</v>
      </c>
      <c r="D15" s="118" t="s">
        <v>314</v>
      </c>
      <c r="E15" s="118" t="s">
        <v>273</v>
      </c>
      <c r="F15" s="119">
        <v>45162.395138888998</v>
      </c>
      <c r="G15" s="119">
        <v>45586.333333333001</v>
      </c>
      <c r="H15" s="118" t="s">
        <v>23</v>
      </c>
      <c r="I15" s="118" t="s">
        <v>18</v>
      </c>
      <c r="J15" s="118" t="s">
        <v>260</v>
      </c>
    </row>
    <row r="16" spans="1:10" ht="45" x14ac:dyDescent="0.25">
      <c r="A16" s="120" t="s">
        <v>2149</v>
      </c>
      <c r="B16" s="120" t="s">
        <v>2176</v>
      </c>
      <c r="C16" s="120" t="s">
        <v>330</v>
      </c>
      <c r="D16" s="120" t="s">
        <v>314</v>
      </c>
      <c r="E16" s="120" t="s">
        <v>273</v>
      </c>
      <c r="F16" s="121">
        <v>45163.570833332997</v>
      </c>
      <c r="G16" s="121">
        <v>45587.558333333</v>
      </c>
      <c r="H16" s="120" t="s">
        <v>23</v>
      </c>
      <c r="I16" s="120" t="s">
        <v>18</v>
      </c>
      <c r="J16" s="120" t="s">
        <v>260</v>
      </c>
    </row>
    <row r="17" spans="1:10" ht="45" x14ac:dyDescent="0.25">
      <c r="A17" s="118" t="s">
        <v>2280</v>
      </c>
      <c r="B17" s="118" t="s">
        <v>2279</v>
      </c>
      <c r="C17" s="118" t="s">
        <v>879</v>
      </c>
      <c r="D17" s="118" t="s">
        <v>314</v>
      </c>
      <c r="E17" s="118" t="s">
        <v>273</v>
      </c>
      <c r="F17" s="119">
        <v>45166.600694444001</v>
      </c>
      <c r="G17" s="119">
        <v>45588.541666666999</v>
      </c>
      <c r="H17" s="118" t="s">
        <v>23</v>
      </c>
      <c r="I17" s="118" t="s">
        <v>18</v>
      </c>
      <c r="J17" s="118" t="s">
        <v>260</v>
      </c>
    </row>
    <row r="18" spans="1:10" ht="45" x14ac:dyDescent="0.25">
      <c r="A18" s="120" t="s">
        <v>2285</v>
      </c>
      <c r="B18" s="120" t="s">
        <v>2286</v>
      </c>
      <c r="C18" s="120" t="s">
        <v>330</v>
      </c>
      <c r="D18" s="120" t="s">
        <v>314</v>
      </c>
      <c r="E18" s="120" t="s">
        <v>273</v>
      </c>
      <c r="F18" s="121">
        <v>45166.632638889001</v>
      </c>
      <c r="G18" s="121">
        <v>45588.583333333001</v>
      </c>
      <c r="H18" s="120" t="s">
        <v>23</v>
      </c>
      <c r="I18" s="120" t="s">
        <v>18</v>
      </c>
      <c r="J18" s="120" t="s">
        <v>260</v>
      </c>
    </row>
    <row r="19" spans="1:10" ht="45" x14ac:dyDescent="0.25">
      <c r="A19" s="118" t="s">
        <v>2303</v>
      </c>
      <c r="B19" s="118" t="s">
        <v>2304</v>
      </c>
      <c r="C19" s="118" t="s">
        <v>330</v>
      </c>
      <c r="D19" s="118" t="s">
        <v>314</v>
      </c>
      <c r="E19" s="118" t="s">
        <v>273</v>
      </c>
      <c r="F19" s="119">
        <v>45166.665277777996</v>
      </c>
      <c r="G19" s="119">
        <v>45588.622222222002</v>
      </c>
      <c r="H19" s="118" t="s">
        <v>23</v>
      </c>
      <c r="I19" s="118" t="s">
        <v>18</v>
      </c>
      <c r="J19" s="118" t="s">
        <v>260</v>
      </c>
    </row>
    <row r="20" spans="1:10" ht="45" x14ac:dyDescent="0.25">
      <c r="A20" s="120" t="s">
        <v>2394</v>
      </c>
      <c r="B20" s="120" t="s">
        <v>2395</v>
      </c>
      <c r="C20" s="120" t="s">
        <v>330</v>
      </c>
      <c r="D20" s="120" t="s">
        <v>314</v>
      </c>
      <c r="E20" s="120" t="s">
        <v>273</v>
      </c>
      <c r="F20" s="121">
        <v>45167.656944444003</v>
      </c>
      <c r="G20" s="121">
        <v>45589.605555556001</v>
      </c>
      <c r="H20" s="120" t="s">
        <v>23</v>
      </c>
      <c r="I20" s="120" t="s">
        <v>18</v>
      </c>
      <c r="J20" s="120" t="s">
        <v>260</v>
      </c>
    </row>
    <row r="21" spans="1:10" ht="45" x14ac:dyDescent="0.25">
      <c r="A21" s="118" t="s">
        <v>2465</v>
      </c>
      <c r="B21" s="118" t="s">
        <v>2464</v>
      </c>
      <c r="C21" s="118" t="s">
        <v>330</v>
      </c>
      <c r="D21" s="118" t="s">
        <v>314</v>
      </c>
      <c r="E21" s="118" t="s">
        <v>273</v>
      </c>
      <c r="F21" s="119">
        <v>45168.340972222002</v>
      </c>
      <c r="G21" s="119">
        <v>45589.625</v>
      </c>
      <c r="H21" s="118" t="s">
        <v>23</v>
      </c>
      <c r="I21" s="118" t="s">
        <v>18</v>
      </c>
      <c r="J21" s="118" t="s">
        <v>260</v>
      </c>
    </row>
    <row r="22" spans="1:10" ht="45" x14ac:dyDescent="0.25">
      <c r="A22" s="120" t="s">
        <v>2493</v>
      </c>
      <c r="B22" s="120" t="s">
        <v>2495</v>
      </c>
      <c r="C22" s="120" t="s">
        <v>786</v>
      </c>
      <c r="D22" s="120" t="s">
        <v>314</v>
      </c>
      <c r="E22" s="120" t="s">
        <v>273</v>
      </c>
      <c r="F22" s="121">
        <v>45168.577777778002</v>
      </c>
      <c r="G22" s="121">
        <v>45590.572222221999</v>
      </c>
      <c r="H22" s="120" t="s">
        <v>23</v>
      </c>
      <c r="I22" s="120" t="s">
        <v>18</v>
      </c>
      <c r="J22" s="120" t="s">
        <v>260</v>
      </c>
    </row>
    <row r="23" spans="1:10" ht="45" x14ac:dyDescent="0.25">
      <c r="A23" s="118" t="s">
        <v>2503</v>
      </c>
      <c r="B23" s="118" t="s">
        <v>2505</v>
      </c>
      <c r="C23" s="118" t="s">
        <v>330</v>
      </c>
      <c r="D23" s="118" t="s">
        <v>314</v>
      </c>
      <c r="E23" s="118" t="s">
        <v>273</v>
      </c>
      <c r="F23" s="119">
        <v>45168.653472222002</v>
      </c>
      <c r="G23" s="119">
        <v>45590.598611111003</v>
      </c>
      <c r="H23" s="118" t="s">
        <v>23</v>
      </c>
      <c r="I23" s="118" t="s">
        <v>18</v>
      </c>
      <c r="J23" s="118" t="s">
        <v>255</v>
      </c>
    </row>
    <row r="24" spans="1:10" ht="45" x14ac:dyDescent="0.25">
      <c r="A24" s="141" t="s">
        <v>2545</v>
      </c>
      <c r="B24" s="141" t="s">
        <v>2543</v>
      </c>
      <c r="C24" s="141" t="s">
        <v>561</v>
      </c>
      <c r="D24" s="141" t="s">
        <v>314</v>
      </c>
      <c r="E24" s="141" t="s">
        <v>273</v>
      </c>
      <c r="F24" s="142">
        <v>45169.403472222002</v>
      </c>
      <c r="G24" s="142">
        <v>45593.348611111003</v>
      </c>
      <c r="H24" s="141" t="s">
        <v>23</v>
      </c>
      <c r="I24" s="141" t="s">
        <v>18</v>
      </c>
      <c r="J24" s="141" t="s">
        <v>255</v>
      </c>
    </row>
    <row r="26" spans="1:10" ht="30" x14ac:dyDescent="0.25">
      <c r="A26" s="129" t="s">
        <v>2551</v>
      </c>
      <c r="B26" s="129" t="s">
        <v>2548</v>
      </c>
      <c r="C26" s="129"/>
      <c r="D26" s="129"/>
      <c r="E26" s="129"/>
      <c r="F26" s="131"/>
      <c r="G26" s="131"/>
      <c r="H26" s="129"/>
      <c r="I26" s="129"/>
      <c r="J26" s="130" t="s">
        <v>323</v>
      </c>
    </row>
    <row r="27" spans="1:10" ht="30" x14ac:dyDescent="0.25">
      <c r="A27" s="126" t="s">
        <v>2553</v>
      </c>
      <c r="B27" s="126" t="s">
        <v>2552</v>
      </c>
      <c r="C27" s="126"/>
      <c r="D27" s="126"/>
      <c r="E27" s="126"/>
      <c r="F27" s="128"/>
      <c r="G27" s="128"/>
      <c r="H27" s="126"/>
      <c r="I27" s="126"/>
      <c r="J27" s="127" t="s">
        <v>323</v>
      </c>
    </row>
    <row r="28" spans="1:10" x14ac:dyDescent="0.25">
      <c r="A28" s="126"/>
      <c r="B28" s="126"/>
      <c r="C28" s="126"/>
      <c r="D28" s="126"/>
      <c r="E28" s="126"/>
      <c r="F28" s="128"/>
      <c r="G28" s="128"/>
      <c r="H28" s="126"/>
      <c r="I28" s="126"/>
      <c r="J28" s="127" t="s">
        <v>323</v>
      </c>
    </row>
    <row r="29" spans="1:10" x14ac:dyDescent="0.25">
      <c r="A29" s="126"/>
      <c r="B29" s="126"/>
      <c r="C29" s="126"/>
      <c r="D29" s="126"/>
      <c r="E29" s="126"/>
      <c r="F29" s="128"/>
      <c r="G29" s="128"/>
      <c r="H29" s="126"/>
      <c r="I29" s="126"/>
      <c r="J29" s="127" t="s">
        <v>323</v>
      </c>
    </row>
    <row r="30" spans="1:10" x14ac:dyDescent="0.25">
      <c r="A30" s="126"/>
      <c r="B30" s="126"/>
      <c r="C30" s="126"/>
      <c r="D30" s="126"/>
      <c r="E30" s="126"/>
      <c r="F30" s="128"/>
      <c r="G30" s="128"/>
      <c r="H30" s="126"/>
      <c r="I30" s="126"/>
      <c r="J30" s="127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8C145-C596-4438-98C7-B982C824D591}">
  <dimension ref="B2:BT1092"/>
  <sheetViews>
    <sheetView topLeftCell="A523" zoomScale="85" zoomScaleNormal="85" workbookViewId="0">
      <selection activeCell="D509" sqref="D509"/>
    </sheetView>
  </sheetViews>
  <sheetFormatPr defaultColWidth="2.85546875" defaultRowHeight="15" x14ac:dyDescent="0.25"/>
  <cols>
    <col min="1" max="10" width="2.85546875" style="1" customWidth="1"/>
    <col min="11" max="40" width="2.85546875" style="1"/>
    <col min="41" max="41" width="2.85546875" style="1" customWidth="1"/>
    <col min="42" max="16384" width="2.85546875" style="1"/>
  </cols>
  <sheetData>
    <row r="2" spans="2:4" x14ac:dyDescent="0.25">
      <c r="B2" s="4" t="s">
        <v>2322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2618</v>
      </c>
    </row>
    <row r="56" spans="2:4" x14ac:dyDescent="0.25">
      <c r="D56" s="42" t="s">
        <v>303</v>
      </c>
    </row>
    <row r="58" spans="2:4" x14ac:dyDescent="0.25">
      <c r="D58" s="1" t="s">
        <v>2614</v>
      </c>
    </row>
    <row r="89" spans="4:4" x14ac:dyDescent="0.25">
      <c r="D89" s="1" t="s">
        <v>2615</v>
      </c>
    </row>
    <row r="100" spans="4:50" x14ac:dyDescent="0.25">
      <c r="AX100" s="41" t="s">
        <v>2616</v>
      </c>
    </row>
    <row r="111" spans="4:50" x14ac:dyDescent="0.25">
      <c r="D111" s="1" t="s">
        <v>2619</v>
      </c>
    </row>
    <row r="152" spans="2:4" x14ac:dyDescent="0.25">
      <c r="B152" s="3">
        <v>0</v>
      </c>
      <c r="D152" s="4" t="s">
        <v>2544</v>
      </c>
    </row>
    <row r="153" spans="2:4" x14ac:dyDescent="0.25">
      <c r="D153" s="42" t="s">
        <v>303</v>
      </c>
    </row>
    <row r="155" spans="2:4" x14ac:dyDescent="0.25">
      <c r="D155" s="1" t="s">
        <v>36</v>
      </c>
    </row>
    <row r="156" spans="2:4" x14ac:dyDescent="0.25">
      <c r="D156" s="37" t="s">
        <v>2624</v>
      </c>
    </row>
    <row r="158" spans="2:4" x14ac:dyDescent="0.25">
      <c r="D158" s="1" t="s">
        <v>2542</v>
      </c>
    </row>
    <row r="173" spans="4:4" x14ac:dyDescent="0.25">
      <c r="D173" s="4" t="s">
        <v>2322</v>
      </c>
    </row>
    <row r="175" spans="4:4" x14ac:dyDescent="0.25">
      <c r="D175" s="1" t="s">
        <v>2636</v>
      </c>
    </row>
    <row r="212" spans="2:4" x14ac:dyDescent="0.25">
      <c r="B212" s="3">
        <v>0</v>
      </c>
      <c r="D212" s="4" t="s">
        <v>2628</v>
      </c>
    </row>
    <row r="213" spans="2:4" x14ac:dyDescent="0.25">
      <c r="D213" s="42" t="s">
        <v>301</v>
      </c>
    </row>
    <row r="215" spans="2:4" x14ac:dyDescent="0.25">
      <c r="D215" s="1" t="s">
        <v>663</v>
      </c>
    </row>
    <row r="246" spans="4:12" x14ac:dyDescent="0.25">
      <c r="D246" s="1" t="s">
        <v>549</v>
      </c>
      <c r="L246" s="1" t="s">
        <v>2625</v>
      </c>
    </row>
    <row r="247" spans="4:12" x14ac:dyDescent="0.25">
      <c r="D247" s="1" t="s">
        <v>567</v>
      </c>
      <c r="L247" s="1" t="s">
        <v>2626</v>
      </c>
    </row>
    <row r="249" spans="4:12" x14ac:dyDescent="0.25">
      <c r="D249" s="1" t="s">
        <v>664</v>
      </c>
    </row>
    <row r="280" spans="4:4" x14ac:dyDescent="0.25">
      <c r="D280" s="1" t="s">
        <v>664</v>
      </c>
    </row>
    <row r="299" spans="4:21" x14ac:dyDescent="0.25">
      <c r="D299" s="40" t="s">
        <v>331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</row>
    <row r="300" spans="4:21" x14ac:dyDescent="0.25">
      <c r="D300" s="40" t="s">
        <v>311</v>
      </c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</row>
    <row r="301" spans="4:21" x14ac:dyDescent="0.25">
      <c r="D301" s="40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</row>
    <row r="302" spans="4:21" x14ac:dyDescent="0.25">
      <c r="D302" s="40" t="s">
        <v>465</v>
      </c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</row>
    <row r="303" spans="4:21" x14ac:dyDescent="0.25">
      <c r="D303" s="40" t="s">
        <v>279</v>
      </c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</row>
    <row r="304" spans="4:21" x14ac:dyDescent="0.25">
      <c r="D304" s="40" t="s">
        <v>2629</v>
      </c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</row>
    <row r="305" spans="4:21" x14ac:dyDescent="0.25">
      <c r="D305" s="40" t="s">
        <v>2250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</row>
    <row r="306" spans="4:21" x14ac:dyDescent="0.25">
      <c r="D306" s="40" t="s">
        <v>523</v>
      </c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</row>
    <row r="307" spans="4:21" x14ac:dyDescent="0.25">
      <c r="D307" s="40" t="s">
        <v>2630</v>
      </c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</row>
    <row r="308" spans="4:21" x14ac:dyDescent="0.25">
      <c r="D308" s="40">
        <v>412219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</row>
    <row r="309" spans="4:21" x14ac:dyDescent="0.25">
      <c r="D309" s="40" t="s">
        <v>259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</row>
    <row r="310" spans="4:21" x14ac:dyDescent="0.25">
      <c r="D310" s="40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</row>
    <row r="311" spans="4:21" x14ac:dyDescent="0.25">
      <c r="D311" s="40" t="s">
        <v>261</v>
      </c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</row>
    <row r="312" spans="4:21" x14ac:dyDescent="0.25">
      <c r="D312" s="40" t="s">
        <v>262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</row>
    <row r="313" spans="4:21" x14ac:dyDescent="0.25">
      <c r="D313" s="40" t="s">
        <v>332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</row>
    <row r="315" spans="4:21" x14ac:dyDescent="0.25">
      <c r="D315" s="1" t="s">
        <v>2631</v>
      </c>
    </row>
    <row r="343" spans="2:4" x14ac:dyDescent="0.25">
      <c r="B343" s="3">
        <v>0</v>
      </c>
      <c r="D343" s="4" t="s">
        <v>2634</v>
      </c>
    </row>
    <row r="344" spans="2:4" x14ac:dyDescent="0.25">
      <c r="D344" s="42" t="s">
        <v>301</v>
      </c>
    </row>
    <row r="346" spans="2:4" x14ac:dyDescent="0.25">
      <c r="D346" s="1" t="s">
        <v>2632</v>
      </c>
    </row>
    <row r="377" spans="4:4" x14ac:dyDescent="0.25">
      <c r="D377" s="1" t="s">
        <v>2632</v>
      </c>
    </row>
    <row r="392" spans="50:50" x14ac:dyDescent="0.25">
      <c r="AX392" s="1" t="s">
        <v>2638</v>
      </c>
    </row>
    <row r="393" spans="50:50" x14ac:dyDescent="0.25">
      <c r="AX393" s="1" t="s">
        <v>2639</v>
      </c>
    </row>
    <row r="394" spans="50:50" x14ac:dyDescent="0.25">
      <c r="AX394" s="1" t="s">
        <v>2640</v>
      </c>
    </row>
    <row r="395" spans="50:50" x14ac:dyDescent="0.25">
      <c r="AX395" s="1" t="s">
        <v>2641</v>
      </c>
    </row>
    <row r="396" spans="50:50" x14ac:dyDescent="0.25">
      <c r="AX396" s="1" t="s">
        <v>2642</v>
      </c>
    </row>
    <row r="397" spans="50:50" x14ac:dyDescent="0.25">
      <c r="AX397" s="1" t="s">
        <v>2643</v>
      </c>
    </row>
    <row r="398" spans="50:50" x14ac:dyDescent="0.25">
      <c r="AX398" s="1" t="s">
        <v>2644</v>
      </c>
    </row>
    <row r="399" spans="50:50" x14ac:dyDescent="0.25">
      <c r="AX399" s="1" t="s">
        <v>2645</v>
      </c>
    </row>
    <row r="400" spans="50:50" x14ac:dyDescent="0.25">
      <c r="AX400" s="1" t="s">
        <v>2646</v>
      </c>
    </row>
    <row r="401" spans="4:50" x14ac:dyDescent="0.25">
      <c r="AX401" s="1" t="s">
        <v>2647</v>
      </c>
    </row>
    <row r="402" spans="4:50" x14ac:dyDescent="0.25">
      <c r="AX402" s="1" t="s">
        <v>2648</v>
      </c>
    </row>
    <row r="409" spans="4:50" x14ac:dyDescent="0.25">
      <c r="D409" s="1" t="s">
        <v>2649</v>
      </c>
    </row>
    <row r="460" spans="2:4" x14ac:dyDescent="0.25">
      <c r="B460" s="3">
        <v>0</v>
      </c>
      <c r="D460" s="49" t="s">
        <v>2650</v>
      </c>
    </row>
    <row r="461" spans="2:4" x14ac:dyDescent="0.25">
      <c r="D461" s="42" t="s">
        <v>300</v>
      </c>
    </row>
    <row r="463" spans="2:4" x14ac:dyDescent="0.25">
      <c r="D463" s="1" t="s">
        <v>2637</v>
      </c>
    </row>
    <row r="505" spans="2:4" x14ac:dyDescent="0.25">
      <c r="B505" s="3">
        <v>0</v>
      </c>
      <c r="D505" s="4" t="s">
        <v>2655</v>
      </c>
    </row>
    <row r="506" spans="2:4" x14ac:dyDescent="0.25">
      <c r="D506" s="42" t="s">
        <v>301</v>
      </c>
    </row>
    <row r="508" spans="2:4" x14ac:dyDescent="0.25">
      <c r="D508" s="1" t="s">
        <v>36</v>
      </c>
    </row>
    <row r="509" spans="2:4" x14ac:dyDescent="0.25">
      <c r="D509" s="37" t="s">
        <v>2657</v>
      </c>
    </row>
    <row r="511" spans="2:4" x14ac:dyDescent="0.25">
      <c r="D511" s="1" t="s">
        <v>2652</v>
      </c>
    </row>
    <row r="527" spans="4:4" x14ac:dyDescent="0.25">
      <c r="D527" s="1" t="s">
        <v>2663</v>
      </c>
    </row>
    <row r="541" spans="4:4" x14ac:dyDescent="0.25">
      <c r="D541" s="4" t="s">
        <v>2971</v>
      </c>
    </row>
    <row r="543" spans="4:4" x14ac:dyDescent="0.25">
      <c r="D543" s="1" t="s">
        <v>2663</v>
      </c>
    </row>
    <row r="566" spans="2:35" x14ac:dyDescent="0.25">
      <c r="B566" s="2">
        <v>0</v>
      </c>
      <c r="D566" s="4" t="s">
        <v>2664</v>
      </c>
    </row>
    <row r="567" spans="2:35" x14ac:dyDescent="0.25">
      <c r="D567" s="42" t="s">
        <v>302</v>
      </c>
    </row>
    <row r="569" spans="2:35" x14ac:dyDescent="0.25">
      <c r="D569" s="39" t="s">
        <v>322</v>
      </c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</row>
    <row r="570" spans="2:35" x14ac:dyDescent="0.25">
      <c r="D570" s="39" t="s">
        <v>2658</v>
      </c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</row>
    <row r="571" spans="2:35" x14ac:dyDescent="0.25">
      <c r="D571" s="39" t="s">
        <v>358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</row>
    <row r="572" spans="2:35" x14ac:dyDescent="0.25">
      <c r="D572" s="39" t="s">
        <v>257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</row>
    <row r="573" spans="2:35" x14ac:dyDescent="0.25">
      <c r="D573" s="39" t="s">
        <v>2659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</row>
    <row r="575" spans="2:35" x14ac:dyDescent="0.25">
      <c r="D575" s="40" t="s">
        <v>331</v>
      </c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</row>
    <row r="576" spans="2:35" x14ac:dyDescent="0.25">
      <c r="D576" s="40" t="s">
        <v>311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</row>
    <row r="577" spans="4:35" x14ac:dyDescent="0.25">
      <c r="D577" s="40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</row>
    <row r="578" spans="4:35" x14ac:dyDescent="0.25">
      <c r="D578" s="40" t="s">
        <v>277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</row>
    <row r="579" spans="4:35" x14ac:dyDescent="0.25">
      <c r="D579" s="40" t="s">
        <v>279</v>
      </c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</row>
    <row r="580" spans="4:35" x14ac:dyDescent="0.25">
      <c r="D580" s="40" t="s">
        <v>2660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</row>
    <row r="581" spans="4:35" x14ac:dyDescent="0.25">
      <c r="D581" s="40" t="s">
        <v>2661</v>
      </c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</row>
    <row r="582" spans="4:35" x14ac:dyDescent="0.25">
      <c r="D582" s="40" t="s">
        <v>966</v>
      </c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</row>
    <row r="583" spans="4:35" x14ac:dyDescent="0.25">
      <c r="D583" s="40" t="s">
        <v>2662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</row>
    <row r="584" spans="4:35" x14ac:dyDescent="0.25">
      <c r="D584" s="40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</row>
    <row r="585" spans="4:35" x14ac:dyDescent="0.25">
      <c r="D585" s="40" t="s">
        <v>261</v>
      </c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</row>
    <row r="586" spans="4:35" x14ac:dyDescent="0.25">
      <c r="D586" s="40" t="s">
        <v>262</v>
      </c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</row>
    <row r="587" spans="4:35" x14ac:dyDescent="0.25">
      <c r="D587" s="40" t="s">
        <v>332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</row>
    <row r="597" spans="2:4" x14ac:dyDescent="0.25">
      <c r="B597" s="3">
        <v>0</v>
      </c>
      <c r="D597" s="4" t="s">
        <v>2281</v>
      </c>
    </row>
    <row r="598" spans="2:4" x14ac:dyDescent="0.25">
      <c r="D598" s="42" t="s">
        <v>301</v>
      </c>
    </row>
    <row r="599" spans="2:4" x14ac:dyDescent="0.25">
      <c r="D599" s="38" t="s">
        <v>35</v>
      </c>
    </row>
    <row r="829" spans="2:47" x14ac:dyDescent="0.25">
      <c r="B829" s="2">
        <v>0</v>
      </c>
      <c r="D829" s="4" t="s">
        <v>578</v>
      </c>
    </row>
    <row r="830" spans="2:47" x14ac:dyDescent="0.25">
      <c r="D830" s="42" t="s">
        <v>302</v>
      </c>
    </row>
    <row r="832" spans="2:47" x14ac:dyDescent="0.25">
      <c r="D832" s="1" t="s">
        <v>34</v>
      </c>
      <c r="X832" s="4" t="s">
        <v>370</v>
      </c>
      <c r="Y832" s="4" t="s">
        <v>371</v>
      </c>
      <c r="Z832" s="4" t="s">
        <v>395</v>
      </c>
      <c r="AA832" s="4" t="s">
        <v>336</v>
      </c>
      <c r="AB832" s="4" t="s">
        <v>396</v>
      </c>
      <c r="AC832" s="4" t="s">
        <v>397</v>
      </c>
      <c r="AD832" s="4" t="s">
        <v>398</v>
      </c>
      <c r="AE832" s="4" t="s">
        <v>399</v>
      </c>
      <c r="AF832" s="4" t="s">
        <v>386</v>
      </c>
      <c r="AG832" s="4" t="s">
        <v>400</v>
      </c>
      <c r="AH832" s="4" t="s">
        <v>401</v>
      </c>
      <c r="AI832" s="4" t="s">
        <v>402</v>
      </c>
      <c r="AJ832" s="4" t="s">
        <v>403</v>
      </c>
      <c r="AK832" s="4" t="s">
        <v>404</v>
      </c>
      <c r="AL832" s="4" t="s">
        <v>405</v>
      </c>
      <c r="AM832" s="4" t="s">
        <v>385</v>
      </c>
      <c r="AN832" s="4" t="s">
        <v>384</v>
      </c>
      <c r="AO832" s="4" t="s">
        <v>387</v>
      </c>
      <c r="AP832" s="4" t="s">
        <v>388</v>
      </c>
      <c r="AQ832" s="4" t="s">
        <v>389</v>
      </c>
      <c r="AR832" s="4" t="s">
        <v>373</v>
      </c>
      <c r="AS832" s="4" t="s">
        <v>390</v>
      </c>
      <c r="AT832" s="4" t="s">
        <v>406</v>
      </c>
      <c r="AU832" s="4" t="s">
        <v>391</v>
      </c>
    </row>
    <row r="833" spans="4:47" x14ac:dyDescent="0.25">
      <c r="D833" s="1" t="s">
        <v>369</v>
      </c>
      <c r="X833" s="1">
        <v>79811</v>
      </c>
      <c r="Y833" s="1">
        <v>425056</v>
      </c>
      <c r="Z833" s="1" t="s">
        <v>2686</v>
      </c>
      <c r="AA833" s="1" t="s">
        <v>1033</v>
      </c>
      <c r="AB833" s="1" t="s">
        <v>2687</v>
      </c>
      <c r="AC833" s="1" t="s">
        <v>430</v>
      </c>
      <c r="AD833" s="1" t="s">
        <v>430</v>
      </c>
      <c r="AE833" s="1" t="s">
        <v>2688</v>
      </c>
      <c r="AF833" s="55">
        <v>45139.670724849537</v>
      </c>
      <c r="AG833" s="1">
        <v>33</v>
      </c>
      <c r="AH833" s="1">
        <v>2</v>
      </c>
      <c r="AI833" s="1">
        <v>186</v>
      </c>
      <c r="AJ833" s="1" t="s">
        <v>430</v>
      </c>
      <c r="AK833" s="1" t="s">
        <v>430</v>
      </c>
      <c r="AL833" s="1" t="s">
        <v>430</v>
      </c>
      <c r="AM833" s="1" t="s">
        <v>430</v>
      </c>
      <c r="AN833" s="1" t="s">
        <v>430</v>
      </c>
      <c r="AO833" s="1" t="s">
        <v>2689</v>
      </c>
      <c r="AP833" s="55">
        <v>45139.670724849537</v>
      </c>
      <c r="AQ833" s="1" t="s">
        <v>407</v>
      </c>
      <c r="AR833" s="1" t="s">
        <v>430</v>
      </c>
      <c r="AS833" s="1" t="s">
        <v>430</v>
      </c>
      <c r="AT833" s="1">
        <v>6</v>
      </c>
      <c r="AU833" s="1" t="s">
        <v>430</v>
      </c>
    </row>
    <row r="834" spans="4:47" x14ac:dyDescent="0.25">
      <c r="D834" s="1" t="s">
        <v>1330</v>
      </c>
      <c r="X834" s="1">
        <v>79812</v>
      </c>
      <c r="Y834" s="1">
        <v>425054</v>
      </c>
      <c r="Z834" s="1" t="s">
        <v>2690</v>
      </c>
      <c r="AA834" s="1" t="s">
        <v>1033</v>
      </c>
      <c r="AB834" s="1" t="s">
        <v>2687</v>
      </c>
      <c r="AC834" s="1" t="s">
        <v>430</v>
      </c>
      <c r="AD834" s="1" t="s">
        <v>430</v>
      </c>
      <c r="AE834" s="1" t="s">
        <v>2688</v>
      </c>
      <c r="AF834" s="55">
        <v>45139.670726932869</v>
      </c>
      <c r="AG834" s="1">
        <v>33</v>
      </c>
      <c r="AH834" s="1">
        <v>2</v>
      </c>
      <c r="AI834" s="1">
        <v>186</v>
      </c>
      <c r="AJ834" s="1" t="s">
        <v>430</v>
      </c>
      <c r="AK834" s="1" t="s">
        <v>430</v>
      </c>
      <c r="AL834" s="1" t="s">
        <v>430</v>
      </c>
      <c r="AM834" s="1" t="s">
        <v>430</v>
      </c>
      <c r="AN834" s="1" t="s">
        <v>430</v>
      </c>
      <c r="AO834" s="1" t="s">
        <v>2691</v>
      </c>
      <c r="AP834" s="55">
        <v>45139.670726932869</v>
      </c>
      <c r="AQ834" s="1" t="s">
        <v>407</v>
      </c>
      <c r="AR834" s="1" t="s">
        <v>430</v>
      </c>
      <c r="AS834" s="1" t="s">
        <v>430</v>
      </c>
      <c r="AT834" s="1">
        <v>6</v>
      </c>
      <c r="AU834" s="1" t="s">
        <v>430</v>
      </c>
    </row>
    <row r="835" spans="4:47" x14ac:dyDescent="0.25">
      <c r="D835" s="1" t="s">
        <v>2665</v>
      </c>
      <c r="X835" s="1">
        <v>79813</v>
      </c>
      <c r="Y835" s="1">
        <v>425057</v>
      </c>
      <c r="Z835" s="143" t="s">
        <v>2692</v>
      </c>
      <c r="AA835" s="1" t="s">
        <v>1033</v>
      </c>
      <c r="AB835" s="1" t="s">
        <v>2687</v>
      </c>
      <c r="AC835" s="1" t="s">
        <v>430</v>
      </c>
      <c r="AD835" s="1" t="s">
        <v>430</v>
      </c>
      <c r="AE835" s="1" t="s">
        <v>2688</v>
      </c>
      <c r="AF835" s="55">
        <v>45139.670728969904</v>
      </c>
      <c r="AG835" s="1">
        <v>33</v>
      </c>
      <c r="AH835" s="1">
        <v>2</v>
      </c>
      <c r="AI835" s="1">
        <v>186</v>
      </c>
      <c r="AJ835" s="1" t="s">
        <v>430</v>
      </c>
      <c r="AK835" s="1" t="s">
        <v>430</v>
      </c>
      <c r="AL835" s="1" t="s">
        <v>430</v>
      </c>
      <c r="AM835" s="1" t="s">
        <v>430</v>
      </c>
      <c r="AN835" s="1" t="s">
        <v>430</v>
      </c>
      <c r="AO835" s="1" t="s">
        <v>2693</v>
      </c>
      <c r="AP835" s="55">
        <v>45139.670728969904</v>
      </c>
      <c r="AQ835" s="1" t="s">
        <v>407</v>
      </c>
      <c r="AR835" s="1" t="s">
        <v>430</v>
      </c>
      <c r="AS835" s="1" t="s">
        <v>430</v>
      </c>
      <c r="AT835" s="1">
        <v>6</v>
      </c>
      <c r="AU835" s="1" t="s">
        <v>430</v>
      </c>
    </row>
    <row r="836" spans="4:47" x14ac:dyDescent="0.25">
      <c r="D836" s="1" t="s">
        <v>2666</v>
      </c>
      <c r="X836" s="1">
        <v>79814</v>
      </c>
      <c r="Y836" s="1">
        <v>425059</v>
      </c>
      <c r="Z836" s="1" t="s">
        <v>2694</v>
      </c>
      <c r="AA836" s="1" t="s">
        <v>1033</v>
      </c>
      <c r="AB836" s="1" t="s">
        <v>2687</v>
      </c>
      <c r="AC836" s="1" t="s">
        <v>430</v>
      </c>
      <c r="AD836" s="1" t="s">
        <v>430</v>
      </c>
      <c r="AE836" s="1" t="s">
        <v>2688</v>
      </c>
      <c r="AF836" s="55">
        <v>45139.670730868056</v>
      </c>
      <c r="AG836" s="1">
        <v>33</v>
      </c>
      <c r="AH836" s="1">
        <v>2</v>
      </c>
      <c r="AI836" s="1">
        <v>186</v>
      </c>
      <c r="AJ836" s="1" t="s">
        <v>430</v>
      </c>
      <c r="AK836" s="1" t="s">
        <v>430</v>
      </c>
      <c r="AL836" s="1" t="s">
        <v>430</v>
      </c>
      <c r="AM836" s="1" t="s">
        <v>430</v>
      </c>
      <c r="AN836" s="1" t="s">
        <v>430</v>
      </c>
      <c r="AO836" s="1" t="s">
        <v>2695</v>
      </c>
      <c r="AP836" s="55">
        <v>45139.670730868056</v>
      </c>
      <c r="AQ836" s="1" t="s">
        <v>407</v>
      </c>
      <c r="AR836" s="1" t="s">
        <v>430</v>
      </c>
      <c r="AS836" s="1" t="s">
        <v>430</v>
      </c>
      <c r="AT836" s="1">
        <v>6</v>
      </c>
      <c r="AU836" s="1" t="s">
        <v>430</v>
      </c>
    </row>
    <row r="837" spans="4:47" x14ac:dyDescent="0.25">
      <c r="D837" s="1" t="s">
        <v>2667</v>
      </c>
      <c r="X837" s="1">
        <v>79815</v>
      </c>
      <c r="Y837" s="1">
        <v>425050</v>
      </c>
      <c r="Z837" s="1" t="s">
        <v>2696</v>
      </c>
      <c r="AA837" s="1" t="s">
        <v>1033</v>
      </c>
      <c r="AB837" s="1" t="s">
        <v>2687</v>
      </c>
      <c r="AC837" s="1" t="s">
        <v>430</v>
      </c>
      <c r="AD837" s="1" t="s">
        <v>430</v>
      </c>
      <c r="AE837" s="1" t="s">
        <v>2688</v>
      </c>
      <c r="AF837" s="55">
        <v>45139.670732951388</v>
      </c>
      <c r="AG837" s="1">
        <v>33</v>
      </c>
      <c r="AH837" s="1">
        <v>2</v>
      </c>
      <c r="AI837" s="1">
        <v>186</v>
      </c>
      <c r="AJ837" s="1" t="s">
        <v>430</v>
      </c>
      <c r="AK837" s="1" t="s">
        <v>430</v>
      </c>
      <c r="AL837" s="1" t="s">
        <v>430</v>
      </c>
      <c r="AM837" s="1" t="s">
        <v>430</v>
      </c>
      <c r="AN837" s="1" t="s">
        <v>430</v>
      </c>
      <c r="AO837" s="1" t="s">
        <v>2697</v>
      </c>
      <c r="AP837" s="55">
        <v>45139.670732951388</v>
      </c>
      <c r="AQ837" s="1" t="s">
        <v>407</v>
      </c>
      <c r="AR837" s="1" t="s">
        <v>430</v>
      </c>
      <c r="AS837" s="1" t="s">
        <v>430</v>
      </c>
      <c r="AT837" s="1">
        <v>6</v>
      </c>
      <c r="AU837" s="1" t="s">
        <v>430</v>
      </c>
    </row>
    <row r="838" spans="4:47" x14ac:dyDescent="0.25">
      <c r="D838" s="1" t="s">
        <v>2668</v>
      </c>
      <c r="X838" s="1">
        <v>79816</v>
      </c>
      <c r="Y838" s="1">
        <v>425053</v>
      </c>
      <c r="Z838" s="1" t="s">
        <v>2698</v>
      </c>
      <c r="AA838" s="1" t="s">
        <v>1033</v>
      </c>
      <c r="AB838" s="1" t="s">
        <v>2687</v>
      </c>
      <c r="AC838" s="1" t="s">
        <v>430</v>
      </c>
      <c r="AD838" s="1" t="s">
        <v>430</v>
      </c>
      <c r="AE838" s="1" t="s">
        <v>2688</v>
      </c>
      <c r="AF838" s="55">
        <v>45139.670734837964</v>
      </c>
      <c r="AG838" s="1">
        <v>33</v>
      </c>
      <c r="AH838" s="1">
        <v>2</v>
      </c>
      <c r="AI838" s="1">
        <v>186</v>
      </c>
      <c r="AJ838" s="1" t="s">
        <v>430</v>
      </c>
      <c r="AK838" s="1" t="s">
        <v>430</v>
      </c>
      <c r="AL838" s="1" t="s">
        <v>430</v>
      </c>
      <c r="AM838" s="1" t="s">
        <v>430</v>
      </c>
      <c r="AN838" s="1" t="s">
        <v>430</v>
      </c>
      <c r="AO838" s="1" t="s">
        <v>2699</v>
      </c>
      <c r="AP838" s="55">
        <v>45139.670734837964</v>
      </c>
      <c r="AQ838" s="1" t="s">
        <v>407</v>
      </c>
      <c r="AR838" s="1" t="s">
        <v>430</v>
      </c>
      <c r="AS838" s="1" t="s">
        <v>430</v>
      </c>
      <c r="AT838" s="1">
        <v>6</v>
      </c>
      <c r="AU838" s="1" t="s">
        <v>430</v>
      </c>
    </row>
    <row r="839" spans="4:47" x14ac:dyDescent="0.25">
      <c r="D839" s="1" t="s">
        <v>2669</v>
      </c>
      <c r="X839" s="1">
        <v>79817</v>
      </c>
      <c r="Y839" s="1">
        <v>425060</v>
      </c>
      <c r="Z839" s="1" t="s">
        <v>2700</v>
      </c>
      <c r="AA839" s="1" t="s">
        <v>1033</v>
      </c>
      <c r="AB839" s="1" t="s">
        <v>2687</v>
      </c>
      <c r="AC839" s="1" t="s">
        <v>430</v>
      </c>
      <c r="AD839" s="1" t="s">
        <v>430</v>
      </c>
      <c r="AE839" s="1" t="s">
        <v>2688</v>
      </c>
      <c r="AF839" s="55">
        <v>45139.670737002314</v>
      </c>
      <c r="AG839" s="1">
        <v>33</v>
      </c>
      <c r="AH839" s="1">
        <v>2</v>
      </c>
      <c r="AI839" s="1">
        <v>186</v>
      </c>
      <c r="AJ839" s="1" t="s">
        <v>430</v>
      </c>
      <c r="AK839" s="1" t="s">
        <v>430</v>
      </c>
      <c r="AL839" s="1" t="s">
        <v>430</v>
      </c>
      <c r="AM839" s="1" t="s">
        <v>430</v>
      </c>
      <c r="AN839" s="1" t="s">
        <v>430</v>
      </c>
      <c r="AO839" s="1" t="s">
        <v>2701</v>
      </c>
      <c r="AP839" s="55">
        <v>45139.670737002314</v>
      </c>
      <c r="AQ839" s="1" t="s">
        <v>407</v>
      </c>
      <c r="AR839" s="1" t="s">
        <v>430</v>
      </c>
      <c r="AS839" s="1" t="s">
        <v>430</v>
      </c>
      <c r="AT839" s="1">
        <v>6</v>
      </c>
      <c r="AU839" s="1" t="s">
        <v>430</v>
      </c>
    </row>
    <row r="840" spans="4:47" x14ac:dyDescent="0.25">
      <c r="D840" s="1" t="s">
        <v>2670</v>
      </c>
      <c r="X840" s="1">
        <v>79818</v>
      </c>
      <c r="Y840" s="1">
        <v>425055</v>
      </c>
      <c r="Z840" s="1" t="s">
        <v>2702</v>
      </c>
      <c r="AA840" s="1" t="s">
        <v>1033</v>
      </c>
      <c r="AB840" s="1" t="s">
        <v>2687</v>
      </c>
      <c r="AC840" s="1" t="s">
        <v>430</v>
      </c>
      <c r="AD840" s="1" t="s">
        <v>430</v>
      </c>
      <c r="AE840" s="1" t="s">
        <v>2688</v>
      </c>
      <c r="AF840" s="55">
        <v>45139.670739618057</v>
      </c>
      <c r="AG840" s="1">
        <v>33</v>
      </c>
      <c r="AH840" s="1">
        <v>2</v>
      </c>
      <c r="AI840" s="1">
        <v>186</v>
      </c>
      <c r="AJ840" s="1" t="s">
        <v>430</v>
      </c>
      <c r="AK840" s="1" t="s">
        <v>430</v>
      </c>
      <c r="AL840" s="1" t="s">
        <v>430</v>
      </c>
      <c r="AM840" s="1" t="s">
        <v>430</v>
      </c>
      <c r="AN840" s="1" t="s">
        <v>430</v>
      </c>
      <c r="AO840" s="1" t="s">
        <v>2703</v>
      </c>
      <c r="AP840" s="55">
        <v>45139.670739618057</v>
      </c>
      <c r="AQ840" s="1" t="s">
        <v>407</v>
      </c>
      <c r="AR840" s="1" t="s">
        <v>430</v>
      </c>
      <c r="AS840" s="1" t="s">
        <v>430</v>
      </c>
      <c r="AT840" s="1">
        <v>6</v>
      </c>
      <c r="AU840" s="1" t="s">
        <v>430</v>
      </c>
    </row>
    <row r="841" spans="4:47" x14ac:dyDescent="0.25">
      <c r="D841" s="1" t="s">
        <v>2671</v>
      </c>
      <c r="X841" s="1">
        <v>79819</v>
      </c>
      <c r="Y841" s="1">
        <v>425061</v>
      </c>
      <c r="Z841" s="1" t="s">
        <v>2704</v>
      </c>
      <c r="AA841" s="1" t="s">
        <v>1033</v>
      </c>
      <c r="AB841" s="1" t="s">
        <v>2687</v>
      </c>
      <c r="AC841" s="1" t="s">
        <v>430</v>
      </c>
      <c r="AD841" s="1" t="s">
        <v>430</v>
      </c>
      <c r="AE841" s="1" t="s">
        <v>2688</v>
      </c>
      <c r="AF841" s="55">
        <v>45139.670741701389</v>
      </c>
      <c r="AG841" s="1">
        <v>33</v>
      </c>
      <c r="AH841" s="1">
        <v>2</v>
      </c>
      <c r="AI841" s="1">
        <v>186</v>
      </c>
      <c r="AJ841" s="1" t="s">
        <v>430</v>
      </c>
      <c r="AK841" s="1" t="s">
        <v>430</v>
      </c>
      <c r="AL841" s="1" t="s">
        <v>430</v>
      </c>
      <c r="AM841" s="1" t="s">
        <v>430</v>
      </c>
      <c r="AN841" s="1" t="s">
        <v>430</v>
      </c>
      <c r="AO841" s="1" t="s">
        <v>2705</v>
      </c>
      <c r="AP841" s="55">
        <v>45139.670741701389</v>
      </c>
      <c r="AQ841" s="1" t="s">
        <v>407</v>
      </c>
      <c r="AR841" s="1" t="s">
        <v>430</v>
      </c>
      <c r="AS841" s="1" t="s">
        <v>430</v>
      </c>
      <c r="AT841" s="1">
        <v>6</v>
      </c>
      <c r="AU841" s="1" t="s">
        <v>430</v>
      </c>
    </row>
    <row r="842" spans="4:47" x14ac:dyDescent="0.25">
      <c r="D842" s="1" t="s">
        <v>2672</v>
      </c>
      <c r="X842" s="1">
        <v>79820</v>
      </c>
      <c r="Y842" s="1">
        <v>425058</v>
      </c>
      <c r="Z842" s="143" t="s">
        <v>2706</v>
      </c>
      <c r="AA842" s="1" t="s">
        <v>1033</v>
      </c>
      <c r="AB842" s="1" t="s">
        <v>2687</v>
      </c>
      <c r="AC842" s="1" t="s">
        <v>430</v>
      </c>
      <c r="AD842" s="1" t="s">
        <v>430</v>
      </c>
      <c r="AE842" s="1" t="s">
        <v>2688</v>
      </c>
      <c r="AF842" s="55">
        <v>45139.670743946757</v>
      </c>
      <c r="AG842" s="1">
        <v>33</v>
      </c>
      <c r="AH842" s="1">
        <v>2</v>
      </c>
      <c r="AI842" s="1">
        <v>186</v>
      </c>
      <c r="AJ842" s="1" t="s">
        <v>430</v>
      </c>
      <c r="AK842" s="1" t="s">
        <v>430</v>
      </c>
      <c r="AL842" s="1" t="s">
        <v>430</v>
      </c>
      <c r="AM842" s="1" t="s">
        <v>430</v>
      </c>
      <c r="AN842" s="1" t="s">
        <v>430</v>
      </c>
      <c r="AO842" s="1" t="s">
        <v>2707</v>
      </c>
      <c r="AP842" s="55">
        <v>45139.670743946757</v>
      </c>
      <c r="AQ842" s="1" t="s">
        <v>407</v>
      </c>
      <c r="AR842" s="1" t="s">
        <v>430</v>
      </c>
      <c r="AS842" s="1" t="s">
        <v>430</v>
      </c>
      <c r="AT842" s="1">
        <v>6</v>
      </c>
      <c r="AU842" s="1" t="s">
        <v>430</v>
      </c>
    </row>
    <row r="843" spans="4:47" x14ac:dyDescent="0.25">
      <c r="D843" s="1" t="s">
        <v>2673</v>
      </c>
      <c r="X843" s="1">
        <v>79821</v>
      </c>
      <c r="Y843" s="1">
        <v>425051</v>
      </c>
      <c r="Z843" s="1" t="s">
        <v>2708</v>
      </c>
      <c r="AA843" s="1" t="s">
        <v>1033</v>
      </c>
      <c r="AB843" s="1" t="s">
        <v>2687</v>
      </c>
      <c r="AC843" s="1" t="s">
        <v>430</v>
      </c>
      <c r="AD843" s="1" t="s">
        <v>430</v>
      </c>
      <c r="AE843" s="1" t="s">
        <v>2688</v>
      </c>
      <c r="AF843" s="55">
        <v>45139.670746215277</v>
      </c>
      <c r="AG843" s="1">
        <v>33</v>
      </c>
      <c r="AH843" s="1">
        <v>2</v>
      </c>
      <c r="AI843" s="1">
        <v>186</v>
      </c>
      <c r="AJ843" s="1" t="s">
        <v>430</v>
      </c>
      <c r="AK843" s="1" t="s">
        <v>430</v>
      </c>
      <c r="AL843" s="1" t="s">
        <v>430</v>
      </c>
      <c r="AM843" s="1" t="s">
        <v>430</v>
      </c>
      <c r="AN843" s="1" t="s">
        <v>430</v>
      </c>
      <c r="AO843" s="1" t="s">
        <v>2709</v>
      </c>
      <c r="AP843" s="55">
        <v>45139.670746215277</v>
      </c>
      <c r="AQ843" s="1" t="s">
        <v>407</v>
      </c>
      <c r="AR843" s="1" t="s">
        <v>430</v>
      </c>
      <c r="AS843" s="1" t="s">
        <v>430</v>
      </c>
      <c r="AT843" s="1">
        <v>6</v>
      </c>
      <c r="AU843" s="1" t="s">
        <v>430</v>
      </c>
    </row>
    <row r="844" spans="4:47" x14ac:dyDescent="0.25">
      <c r="D844" s="1" t="s">
        <v>2674</v>
      </c>
      <c r="X844" s="1">
        <v>81635</v>
      </c>
      <c r="Y844" s="1">
        <v>414692</v>
      </c>
      <c r="Z844" s="1" t="s">
        <v>2710</v>
      </c>
      <c r="AA844" s="1" t="s">
        <v>1033</v>
      </c>
      <c r="AB844" s="1" t="s">
        <v>2687</v>
      </c>
      <c r="AC844" s="1" t="s">
        <v>430</v>
      </c>
      <c r="AD844" s="1" t="s">
        <v>430</v>
      </c>
      <c r="AE844" s="1" t="s">
        <v>2688</v>
      </c>
      <c r="AF844" s="55">
        <v>45169.003909756946</v>
      </c>
      <c r="AG844" s="1">
        <v>33</v>
      </c>
      <c r="AH844" s="1">
        <v>2</v>
      </c>
      <c r="AI844" s="1">
        <v>186</v>
      </c>
      <c r="AJ844" s="1" t="s">
        <v>430</v>
      </c>
      <c r="AK844" s="1" t="s">
        <v>430</v>
      </c>
      <c r="AL844" s="1" t="s">
        <v>430</v>
      </c>
      <c r="AM844" s="1" t="s">
        <v>430</v>
      </c>
      <c r="AN844" s="1" t="s">
        <v>430</v>
      </c>
      <c r="AO844" s="1" t="s">
        <v>2711</v>
      </c>
      <c r="AP844" s="55">
        <v>45169.003909756946</v>
      </c>
      <c r="AQ844" s="1" t="s">
        <v>407</v>
      </c>
      <c r="AR844" s="1" t="s">
        <v>430</v>
      </c>
      <c r="AS844" s="1" t="s">
        <v>430</v>
      </c>
      <c r="AT844" s="1">
        <v>4</v>
      </c>
      <c r="AU844" s="1" t="s">
        <v>430</v>
      </c>
    </row>
    <row r="845" spans="4:47" x14ac:dyDescent="0.25">
      <c r="D845" s="1" t="s">
        <v>2675</v>
      </c>
      <c r="X845" s="1">
        <v>81640</v>
      </c>
      <c r="Y845" s="1">
        <v>415288</v>
      </c>
      <c r="Z845" s="1" t="s">
        <v>2712</v>
      </c>
      <c r="AA845" s="1" t="s">
        <v>1033</v>
      </c>
      <c r="AB845" s="1" t="s">
        <v>2687</v>
      </c>
      <c r="AC845" s="1" t="s">
        <v>430</v>
      </c>
      <c r="AD845" s="1" t="s">
        <v>430</v>
      </c>
      <c r="AE845" s="1" t="s">
        <v>2688</v>
      </c>
      <c r="AF845" s="55">
        <v>45169.003922881944</v>
      </c>
      <c r="AG845" s="1">
        <v>33</v>
      </c>
      <c r="AH845" s="1">
        <v>2</v>
      </c>
      <c r="AI845" s="1">
        <v>186</v>
      </c>
      <c r="AJ845" s="1" t="s">
        <v>430</v>
      </c>
      <c r="AK845" s="1" t="s">
        <v>430</v>
      </c>
      <c r="AL845" s="1" t="s">
        <v>430</v>
      </c>
      <c r="AM845" s="1" t="s">
        <v>430</v>
      </c>
      <c r="AN845" s="1" t="s">
        <v>430</v>
      </c>
      <c r="AO845" s="1" t="s">
        <v>2713</v>
      </c>
      <c r="AP845" s="55">
        <v>45169.003922881944</v>
      </c>
      <c r="AQ845" s="1" t="s">
        <v>407</v>
      </c>
      <c r="AR845" s="1" t="s">
        <v>430</v>
      </c>
      <c r="AS845" s="1" t="s">
        <v>430</v>
      </c>
      <c r="AT845" s="1">
        <v>4</v>
      </c>
      <c r="AU845" s="1" t="s">
        <v>430</v>
      </c>
    </row>
    <row r="846" spans="4:47" x14ac:dyDescent="0.25">
      <c r="D846" s="1" t="s">
        <v>2676</v>
      </c>
      <c r="X846" s="1">
        <v>81642</v>
      </c>
      <c r="Y846" s="1">
        <v>413359</v>
      </c>
      <c r="Z846" s="1" t="s">
        <v>2714</v>
      </c>
      <c r="AA846" s="1" t="s">
        <v>1033</v>
      </c>
      <c r="AB846" s="1" t="s">
        <v>2687</v>
      </c>
      <c r="AC846" s="1" t="s">
        <v>430</v>
      </c>
      <c r="AD846" s="1" t="s">
        <v>430</v>
      </c>
      <c r="AE846" s="1" t="s">
        <v>2688</v>
      </c>
      <c r="AF846" s="55">
        <v>45169.003926851852</v>
      </c>
      <c r="AG846" s="1">
        <v>33</v>
      </c>
      <c r="AH846" s="1">
        <v>2</v>
      </c>
      <c r="AI846" s="1">
        <v>186</v>
      </c>
      <c r="AJ846" s="1" t="s">
        <v>430</v>
      </c>
      <c r="AK846" s="1" t="s">
        <v>430</v>
      </c>
      <c r="AL846" s="1" t="s">
        <v>430</v>
      </c>
      <c r="AM846" s="1" t="s">
        <v>430</v>
      </c>
      <c r="AN846" s="1" t="s">
        <v>430</v>
      </c>
      <c r="AO846" s="1" t="s">
        <v>2715</v>
      </c>
      <c r="AP846" s="55">
        <v>45169.003926851852</v>
      </c>
      <c r="AQ846" s="1" t="s">
        <v>407</v>
      </c>
      <c r="AR846" s="1" t="s">
        <v>430</v>
      </c>
      <c r="AS846" s="1" t="s">
        <v>430</v>
      </c>
      <c r="AT846" s="1">
        <v>4</v>
      </c>
      <c r="AU846" s="1" t="s">
        <v>430</v>
      </c>
    </row>
    <row r="847" spans="4:47" x14ac:dyDescent="0.25">
      <c r="D847" s="1" t="s">
        <v>2677</v>
      </c>
      <c r="X847" s="1">
        <v>81643</v>
      </c>
      <c r="Y847" s="1">
        <v>415780</v>
      </c>
      <c r="Z847" s="1" t="s">
        <v>2716</v>
      </c>
      <c r="AA847" s="1" t="s">
        <v>1033</v>
      </c>
      <c r="AB847" s="1" t="s">
        <v>2687</v>
      </c>
      <c r="AC847" s="1" t="s">
        <v>430</v>
      </c>
      <c r="AD847" s="1" t="s">
        <v>430</v>
      </c>
      <c r="AE847" s="1" t="s">
        <v>2688</v>
      </c>
      <c r="AF847" s="55">
        <v>45169.003928969905</v>
      </c>
      <c r="AG847" s="1">
        <v>33</v>
      </c>
      <c r="AH847" s="1">
        <v>2</v>
      </c>
      <c r="AI847" s="1">
        <v>186</v>
      </c>
      <c r="AJ847" s="1" t="s">
        <v>430</v>
      </c>
      <c r="AK847" s="1" t="s">
        <v>430</v>
      </c>
      <c r="AL847" s="1" t="s">
        <v>430</v>
      </c>
      <c r="AM847" s="1" t="s">
        <v>430</v>
      </c>
      <c r="AN847" s="1" t="s">
        <v>430</v>
      </c>
      <c r="AO847" s="1" t="s">
        <v>2717</v>
      </c>
      <c r="AP847" s="55">
        <v>45169.003928969905</v>
      </c>
      <c r="AQ847" s="1" t="s">
        <v>407</v>
      </c>
      <c r="AR847" s="1" t="s">
        <v>430</v>
      </c>
      <c r="AS847" s="1" t="s">
        <v>430</v>
      </c>
      <c r="AT847" s="1">
        <v>4</v>
      </c>
      <c r="AU847" s="1" t="s">
        <v>430</v>
      </c>
    </row>
    <row r="848" spans="4:47" x14ac:dyDescent="0.25">
      <c r="D848" s="1" t="s">
        <v>2678</v>
      </c>
      <c r="X848" s="1">
        <v>81663</v>
      </c>
      <c r="Y848" s="1">
        <v>412399</v>
      </c>
      <c r="Z848" s="1" t="s">
        <v>2718</v>
      </c>
      <c r="AA848" s="1" t="s">
        <v>1033</v>
      </c>
      <c r="AB848" s="1" t="s">
        <v>2687</v>
      </c>
      <c r="AC848" s="1" t="s">
        <v>430</v>
      </c>
      <c r="AD848" s="1" t="s">
        <v>430</v>
      </c>
      <c r="AE848" s="1" t="s">
        <v>2688</v>
      </c>
      <c r="AF848" s="55">
        <v>45169.003965775461</v>
      </c>
      <c r="AG848" s="1">
        <v>33</v>
      </c>
      <c r="AH848" s="1">
        <v>2</v>
      </c>
      <c r="AI848" s="1">
        <v>186</v>
      </c>
      <c r="AJ848" s="1" t="s">
        <v>430</v>
      </c>
      <c r="AK848" s="1" t="s">
        <v>430</v>
      </c>
      <c r="AL848" s="1" t="s">
        <v>430</v>
      </c>
      <c r="AM848" s="1" t="s">
        <v>430</v>
      </c>
      <c r="AN848" s="1" t="s">
        <v>430</v>
      </c>
      <c r="AO848" s="1" t="s">
        <v>2719</v>
      </c>
      <c r="AP848" s="55">
        <v>45169.003965775461</v>
      </c>
      <c r="AQ848" s="1" t="s">
        <v>407</v>
      </c>
      <c r="AR848" s="1" t="s">
        <v>430</v>
      </c>
      <c r="AS848" s="1" t="s">
        <v>430</v>
      </c>
      <c r="AT848" s="1">
        <v>4</v>
      </c>
      <c r="AU848" s="1" t="s">
        <v>430</v>
      </c>
    </row>
    <row r="849" spans="4:72" x14ac:dyDescent="0.25">
      <c r="D849" s="1" t="s">
        <v>2679</v>
      </c>
      <c r="X849" s="1">
        <v>81816</v>
      </c>
      <c r="Y849" s="1">
        <v>334246</v>
      </c>
      <c r="Z849" s="1" t="s">
        <v>2720</v>
      </c>
      <c r="AA849" s="1" t="s">
        <v>1033</v>
      </c>
      <c r="AB849" s="1" t="s">
        <v>2687</v>
      </c>
      <c r="AC849" s="1" t="s">
        <v>430</v>
      </c>
      <c r="AD849" s="1" t="s">
        <v>430</v>
      </c>
      <c r="AE849" s="1" t="s">
        <v>2688</v>
      </c>
      <c r="AF849" s="55">
        <v>45169.004365358793</v>
      </c>
      <c r="AG849" s="1">
        <v>33</v>
      </c>
      <c r="AH849" s="1">
        <v>2</v>
      </c>
      <c r="AI849" s="1">
        <v>186</v>
      </c>
      <c r="AJ849" s="1" t="s">
        <v>430</v>
      </c>
      <c r="AK849" s="1" t="s">
        <v>430</v>
      </c>
      <c r="AL849" s="1" t="s">
        <v>430</v>
      </c>
      <c r="AM849" s="1" t="s">
        <v>430</v>
      </c>
      <c r="AN849" s="1" t="s">
        <v>430</v>
      </c>
      <c r="AO849" s="1" t="s">
        <v>2721</v>
      </c>
      <c r="AP849" s="55">
        <v>45169.004365358793</v>
      </c>
      <c r="AQ849" s="1" t="s">
        <v>407</v>
      </c>
      <c r="AR849" s="1" t="s">
        <v>430</v>
      </c>
      <c r="AS849" s="1" t="s">
        <v>430</v>
      </c>
      <c r="AT849" s="1">
        <v>4</v>
      </c>
      <c r="AU849" s="1" t="s">
        <v>430</v>
      </c>
    </row>
    <row r="850" spans="4:72" x14ac:dyDescent="0.25">
      <c r="D850" s="1" t="s">
        <v>2680</v>
      </c>
      <c r="X850" s="1">
        <v>81828</v>
      </c>
      <c r="Y850" s="1">
        <v>344650</v>
      </c>
      <c r="Z850" s="1" t="s">
        <v>2722</v>
      </c>
      <c r="AA850" s="1" t="s">
        <v>1033</v>
      </c>
      <c r="AB850" s="1" t="s">
        <v>2687</v>
      </c>
      <c r="AC850" s="1" t="s">
        <v>430</v>
      </c>
      <c r="AD850" s="1" t="s">
        <v>430</v>
      </c>
      <c r="AE850" s="1" t="s">
        <v>2688</v>
      </c>
      <c r="AF850" s="55">
        <v>45169.004389664355</v>
      </c>
      <c r="AG850" s="1">
        <v>33</v>
      </c>
      <c r="AH850" s="1">
        <v>2</v>
      </c>
      <c r="AI850" s="1">
        <v>186</v>
      </c>
      <c r="AJ850" s="1" t="s">
        <v>430</v>
      </c>
      <c r="AK850" s="1" t="s">
        <v>430</v>
      </c>
      <c r="AL850" s="1" t="s">
        <v>430</v>
      </c>
      <c r="AM850" s="1" t="s">
        <v>430</v>
      </c>
      <c r="AN850" s="1" t="s">
        <v>430</v>
      </c>
      <c r="AO850" s="1" t="s">
        <v>2723</v>
      </c>
      <c r="AP850" s="55">
        <v>45169.004389664355</v>
      </c>
      <c r="AQ850" s="1" t="s">
        <v>407</v>
      </c>
      <c r="AR850" s="1" t="s">
        <v>430</v>
      </c>
      <c r="AS850" s="1" t="s">
        <v>430</v>
      </c>
      <c r="AT850" s="1">
        <v>4</v>
      </c>
      <c r="AU850" s="1" t="s">
        <v>430</v>
      </c>
    </row>
    <row r="851" spans="4:72" x14ac:dyDescent="0.25">
      <c r="D851" s="1" t="s">
        <v>2681</v>
      </c>
      <c r="X851" s="1">
        <v>81829</v>
      </c>
      <c r="Y851" s="1">
        <v>360165</v>
      </c>
      <c r="Z851" s="1" t="s">
        <v>2724</v>
      </c>
      <c r="AA851" s="1" t="s">
        <v>1033</v>
      </c>
      <c r="AB851" s="1" t="s">
        <v>2687</v>
      </c>
      <c r="AC851" s="1" t="s">
        <v>430</v>
      </c>
      <c r="AD851" s="1" t="s">
        <v>430</v>
      </c>
      <c r="AE851" s="1" t="s">
        <v>2688</v>
      </c>
      <c r="AF851" s="55">
        <v>45169.004391747687</v>
      </c>
      <c r="AG851" s="1">
        <v>33</v>
      </c>
      <c r="AH851" s="1">
        <v>2</v>
      </c>
      <c r="AI851" s="1">
        <v>186</v>
      </c>
      <c r="AJ851" s="1" t="s">
        <v>430</v>
      </c>
      <c r="AK851" s="1" t="s">
        <v>430</v>
      </c>
      <c r="AL851" s="1" t="s">
        <v>430</v>
      </c>
      <c r="AM851" s="1" t="s">
        <v>430</v>
      </c>
      <c r="AN851" s="1" t="s">
        <v>430</v>
      </c>
      <c r="AO851" s="1" t="s">
        <v>2725</v>
      </c>
      <c r="AP851" s="55">
        <v>45169.004391747687</v>
      </c>
      <c r="AQ851" s="1" t="s">
        <v>407</v>
      </c>
      <c r="AR851" s="1" t="s">
        <v>430</v>
      </c>
      <c r="AS851" s="1" t="s">
        <v>430</v>
      </c>
      <c r="AT851" s="1">
        <v>4</v>
      </c>
      <c r="AU851" s="1" t="s">
        <v>430</v>
      </c>
    </row>
    <row r="852" spans="4:72" x14ac:dyDescent="0.25">
      <c r="D852" s="1" t="s">
        <v>2682</v>
      </c>
      <c r="X852" s="1">
        <v>81855</v>
      </c>
      <c r="Y852" s="1">
        <v>381505</v>
      </c>
      <c r="Z852" s="1" t="s">
        <v>2726</v>
      </c>
      <c r="AA852" s="1" t="s">
        <v>1033</v>
      </c>
      <c r="AB852" s="1" t="s">
        <v>2687</v>
      </c>
      <c r="AC852" s="1" t="s">
        <v>430</v>
      </c>
      <c r="AD852" s="1" t="s">
        <v>430</v>
      </c>
      <c r="AE852" s="1" t="s">
        <v>2688</v>
      </c>
      <c r="AF852" s="55">
        <v>45169.004455092596</v>
      </c>
      <c r="AG852" s="1">
        <v>33</v>
      </c>
      <c r="AH852" s="1">
        <v>2</v>
      </c>
      <c r="AI852" s="1">
        <v>186</v>
      </c>
      <c r="AJ852" s="1" t="s">
        <v>430</v>
      </c>
      <c r="AK852" s="1" t="s">
        <v>430</v>
      </c>
      <c r="AL852" s="1" t="s">
        <v>430</v>
      </c>
      <c r="AM852" s="1" t="s">
        <v>430</v>
      </c>
      <c r="AN852" s="1" t="s">
        <v>430</v>
      </c>
      <c r="AO852" s="1" t="s">
        <v>2727</v>
      </c>
      <c r="AP852" s="55">
        <v>45169.004455092596</v>
      </c>
      <c r="AQ852" s="1" t="s">
        <v>407</v>
      </c>
      <c r="AR852" s="1" t="s">
        <v>430</v>
      </c>
      <c r="AS852" s="1" t="s">
        <v>430</v>
      </c>
      <c r="AT852" s="1">
        <v>4</v>
      </c>
      <c r="AU852" s="1" t="s">
        <v>430</v>
      </c>
    </row>
    <row r="853" spans="4:72" x14ac:dyDescent="0.25">
      <c r="D853" s="1" t="s">
        <v>2683</v>
      </c>
      <c r="X853" s="1">
        <v>81871</v>
      </c>
      <c r="Y853" s="1">
        <v>386738</v>
      </c>
      <c r="Z853" s="1" t="s">
        <v>2728</v>
      </c>
      <c r="AA853" s="1" t="s">
        <v>1033</v>
      </c>
      <c r="AB853" s="1" t="s">
        <v>2687</v>
      </c>
      <c r="AC853" s="1" t="s">
        <v>430</v>
      </c>
      <c r="AD853" s="1" t="s">
        <v>430</v>
      </c>
      <c r="AE853" s="1" t="s">
        <v>2688</v>
      </c>
      <c r="AF853" s="55">
        <v>45169.004495752313</v>
      </c>
      <c r="AG853" s="1">
        <v>33</v>
      </c>
      <c r="AH853" s="1">
        <v>2</v>
      </c>
      <c r="AI853" s="1">
        <v>186</v>
      </c>
      <c r="AJ853" s="1" t="s">
        <v>430</v>
      </c>
      <c r="AK853" s="1" t="s">
        <v>430</v>
      </c>
      <c r="AL853" s="1" t="s">
        <v>430</v>
      </c>
      <c r="AM853" s="1" t="s">
        <v>430</v>
      </c>
      <c r="AN853" s="1" t="s">
        <v>430</v>
      </c>
      <c r="AO853" s="1" t="s">
        <v>2729</v>
      </c>
      <c r="AP853" s="55">
        <v>45169.004495752313</v>
      </c>
      <c r="AQ853" s="1" t="s">
        <v>407</v>
      </c>
      <c r="AR853" s="1" t="s">
        <v>430</v>
      </c>
      <c r="AS853" s="1" t="s">
        <v>430</v>
      </c>
      <c r="AT853" s="1">
        <v>4</v>
      </c>
      <c r="AU853" s="1" t="s">
        <v>430</v>
      </c>
    </row>
    <row r="854" spans="4:72" x14ac:dyDescent="0.25">
      <c r="D854" s="1" t="s">
        <v>2684</v>
      </c>
      <c r="X854" s="1">
        <v>81876</v>
      </c>
      <c r="Y854" s="1">
        <v>394449</v>
      </c>
      <c r="Z854" s="1" t="s">
        <v>2730</v>
      </c>
      <c r="AA854" s="1" t="s">
        <v>1033</v>
      </c>
      <c r="AB854" s="1" t="s">
        <v>2687</v>
      </c>
      <c r="AC854" s="1" t="s">
        <v>430</v>
      </c>
      <c r="AD854" s="1" t="s">
        <v>430</v>
      </c>
      <c r="AE854" s="1" t="s">
        <v>2688</v>
      </c>
      <c r="AF854" s="55">
        <v>45169.004505868055</v>
      </c>
      <c r="AG854" s="1">
        <v>33</v>
      </c>
      <c r="AH854" s="1">
        <v>2</v>
      </c>
      <c r="AI854" s="1">
        <v>186</v>
      </c>
      <c r="AJ854" s="1" t="s">
        <v>430</v>
      </c>
      <c r="AK854" s="1" t="s">
        <v>430</v>
      </c>
      <c r="AL854" s="1" t="s">
        <v>430</v>
      </c>
      <c r="AM854" s="1" t="s">
        <v>430</v>
      </c>
      <c r="AN854" s="1" t="s">
        <v>430</v>
      </c>
      <c r="AO854" s="1" t="s">
        <v>2731</v>
      </c>
      <c r="AP854" s="55">
        <v>45169.004505868055</v>
      </c>
      <c r="AQ854" s="1" t="s">
        <v>407</v>
      </c>
      <c r="AR854" s="1" t="s">
        <v>430</v>
      </c>
      <c r="AS854" s="1" t="s">
        <v>430</v>
      </c>
      <c r="AT854" s="1">
        <v>4</v>
      </c>
      <c r="AU854" s="1" t="s">
        <v>430</v>
      </c>
    </row>
    <row r="855" spans="4:72" x14ac:dyDescent="0.25">
      <c r="D855" s="1" t="s">
        <v>2685</v>
      </c>
    </row>
    <row r="856" spans="4:72" x14ac:dyDescent="0.25">
      <c r="D856" s="1">
        <v>79819</v>
      </c>
    </row>
    <row r="857" spans="4:72" x14ac:dyDescent="0.25">
      <c r="D857" s="1" t="s">
        <v>259</v>
      </c>
    </row>
    <row r="859" spans="4:72" x14ac:dyDescent="0.25">
      <c r="D859" s="39" t="s">
        <v>341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O859" s="40" t="s">
        <v>331</v>
      </c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</row>
    <row r="860" spans="4:72" x14ac:dyDescent="0.25">
      <c r="D860" s="39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O860" s="40" t="s">
        <v>311</v>
      </c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</row>
    <row r="861" spans="4:72" x14ac:dyDescent="0.25">
      <c r="D861" s="39" t="s">
        <v>37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O861" s="40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</row>
    <row r="862" spans="4:72" x14ac:dyDescent="0.25">
      <c r="D862" s="39" t="s">
        <v>335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O862" s="40" t="s">
        <v>579</v>
      </c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</row>
    <row r="863" spans="4:72" x14ac:dyDescent="0.25">
      <c r="D863" s="39" t="s">
        <v>364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O863" s="40" t="s">
        <v>279</v>
      </c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</row>
    <row r="864" spans="4:72" x14ac:dyDescent="0.25">
      <c r="D864" s="39" t="s">
        <v>380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O864" s="40" t="s">
        <v>2735</v>
      </c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</row>
    <row r="865" spans="4:72" x14ac:dyDescent="0.25">
      <c r="D865" s="39" t="s">
        <v>345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O865" s="40" t="s">
        <v>523</v>
      </c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</row>
    <row r="866" spans="4:72" x14ac:dyDescent="0.25">
      <c r="D866" s="39" t="s">
        <v>393</v>
      </c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O866" s="40" t="s">
        <v>2736</v>
      </c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</row>
    <row r="867" spans="4:72" x14ac:dyDescent="0.25">
      <c r="D867" s="39" t="s">
        <v>443</v>
      </c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O867" s="40" t="s">
        <v>2737</v>
      </c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</row>
    <row r="868" spans="4:72" x14ac:dyDescent="0.25">
      <c r="D868" s="39" t="s">
        <v>551</v>
      </c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O868" s="40" t="s">
        <v>2738</v>
      </c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</row>
    <row r="869" spans="4:72" x14ac:dyDescent="0.25">
      <c r="D869" s="39" t="s">
        <v>346</v>
      </c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O869" s="40" t="s">
        <v>2739</v>
      </c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</row>
    <row r="870" spans="4:72" x14ac:dyDescent="0.25">
      <c r="D870" s="39" t="s">
        <v>552</v>
      </c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O870" s="40" t="s">
        <v>2740</v>
      </c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</row>
    <row r="871" spans="4:72" x14ac:dyDescent="0.25">
      <c r="D871" s="39" t="s">
        <v>459</v>
      </c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O871" s="40" t="s">
        <v>2741</v>
      </c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</row>
    <row r="872" spans="4:72" x14ac:dyDescent="0.25">
      <c r="D872" s="39" t="s">
        <v>361</v>
      </c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O872" s="40" t="s">
        <v>2742</v>
      </c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</row>
    <row r="873" spans="4:72" x14ac:dyDescent="0.25">
      <c r="D873" s="39" t="s">
        <v>1483</v>
      </c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O873" s="40" t="s">
        <v>2743</v>
      </c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</row>
    <row r="874" spans="4:72" x14ac:dyDescent="0.25">
      <c r="D874" s="39" t="s">
        <v>1484</v>
      </c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O874" s="40" t="s">
        <v>2744</v>
      </c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</row>
    <row r="875" spans="4:72" x14ac:dyDescent="0.25">
      <c r="D875" s="39" t="s">
        <v>343</v>
      </c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O875" s="40" t="s">
        <v>2745</v>
      </c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</row>
    <row r="876" spans="4:72" x14ac:dyDescent="0.25">
      <c r="D876" s="39" t="s">
        <v>1485</v>
      </c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O876" s="40">
        <v>394449</v>
      </c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</row>
    <row r="877" spans="4:72" x14ac:dyDescent="0.25">
      <c r="D877" s="39" t="s">
        <v>381</v>
      </c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O877" s="40" t="s">
        <v>259</v>
      </c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</row>
    <row r="878" spans="4:72" x14ac:dyDescent="0.25">
      <c r="D878" s="39" t="s">
        <v>382</v>
      </c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O878" s="40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</row>
    <row r="879" spans="4:72" x14ac:dyDescent="0.25">
      <c r="D879" s="39" t="s">
        <v>383</v>
      </c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O879" s="40" t="s">
        <v>261</v>
      </c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</row>
    <row r="880" spans="4:72" x14ac:dyDescent="0.25">
      <c r="D880" s="39" t="s">
        <v>409</v>
      </c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O880" s="40" t="s">
        <v>262</v>
      </c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</row>
    <row r="881" spans="4:72" x14ac:dyDescent="0.25">
      <c r="D881" s="39" t="s">
        <v>2732</v>
      </c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O881" s="40" t="s">
        <v>332</v>
      </c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</row>
    <row r="882" spans="4:72" x14ac:dyDescent="0.25">
      <c r="D882" s="39" t="s">
        <v>275</v>
      </c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</row>
    <row r="883" spans="4:72" x14ac:dyDescent="0.25">
      <c r="D883" s="39" t="s">
        <v>2733</v>
      </c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</row>
    <row r="884" spans="4:72" x14ac:dyDescent="0.25">
      <c r="D884" s="39" t="s">
        <v>537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</row>
    <row r="885" spans="4:72" x14ac:dyDescent="0.25">
      <c r="D885" s="39" t="s">
        <v>326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</row>
    <row r="886" spans="4:72" x14ac:dyDescent="0.25">
      <c r="D886" s="39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</row>
    <row r="887" spans="4:72" x14ac:dyDescent="0.25">
      <c r="D887" s="39" t="s">
        <v>350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</row>
    <row r="888" spans="4:72" x14ac:dyDescent="0.25">
      <c r="D888" s="39" t="s">
        <v>335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</row>
    <row r="889" spans="4:72" x14ac:dyDescent="0.25">
      <c r="D889" s="39" t="s">
        <v>363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</row>
    <row r="890" spans="4:72" x14ac:dyDescent="0.25">
      <c r="D890" s="39" t="s">
        <v>328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</row>
    <row r="891" spans="4:72" x14ac:dyDescent="0.25">
      <c r="D891" s="39" t="s">
        <v>351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</row>
    <row r="892" spans="4:72" x14ac:dyDescent="0.25">
      <c r="D892" s="39" t="s">
        <v>394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</row>
    <row r="893" spans="4:72" x14ac:dyDescent="0.25">
      <c r="D893" s="39" t="s">
        <v>441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</row>
    <row r="894" spans="4:72" x14ac:dyDescent="0.25">
      <c r="D894" s="39" t="s">
        <v>553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</row>
    <row r="895" spans="4:72" x14ac:dyDescent="0.25">
      <c r="D895" s="39" t="s">
        <v>352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</row>
    <row r="896" spans="4:72" x14ac:dyDescent="0.25">
      <c r="D896" s="39" t="s">
        <v>554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</row>
    <row r="897" spans="4:38" x14ac:dyDescent="0.25">
      <c r="D897" s="39" t="s">
        <v>1488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</row>
    <row r="898" spans="4:38" x14ac:dyDescent="0.25">
      <c r="D898" s="39" t="s">
        <v>445</v>
      </c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</row>
    <row r="899" spans="4:38" x14ac:dyDescent="0.25">
      <c r="D899" s="39" t="s">
        <v>446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</row>
    <row r="900" spans="4:38" x14ac:dyDescent="0.25">
      <c r="D900" s="39" t="s">
        <v>460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</row>
    <row r="901" spans="4:38" x14ac:dyDescent="0.25">
      <c r="D901" s="39" t="s">
        <v>361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</row>
    <row r="902" spans="4:38" x14ac:dyDescent="0.25">
      <c r="D902" s="39" t="s">
        <v>257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</row>
    <row r="903" spans="4:38" x14ac:dyDescent="0.25">
      <c r="D903" s="39" t="s">
        <v>1489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</row>
    <row r="904" spans="4:38" x14ac:dyDescent="0.25">
      <c r="D904" s="39" t="s">
        <v>276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</row>
    <row r="905" spans="4:38" x14ac:dyDescent="0.25">
      <c r="D905" s="39" t="s">
        <v>1490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</row>
    <row r="906" spans="4:38" x14ac:dyDescent="0.25">
      <c r="D906" s="39" t="s">
        <v>329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</row>
    <row r="907" spans="4:38" x14ac:dyDescent="0.25">
      <c r="D907" s="39" t="s">
        <v>1491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</row>
    <row r="908" spans="4:38" x14ac:dyDescent="0.25">
      <c r="D908" s="39" t="s">
        <v>333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</row>
    <row r="909" spans="4:38" x14ac:dyDescent="0.25">
      <c r="D909" s="39" t="s">
        <v>1492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</row>
    <row r="910" spans="4:38" x14ac:dyDescent="0.25">
      <c r="D910" s="39" t="s">
        <v>442</v>
      </c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</row>
    <row r="911" spans="4:38" x14ac:dyDescent="0.25">
      <c r="D911" s="39" t="s">
        <v>539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</row>
    <row r="912" spans="4:38" x14ac:dyDescent="0.25">
      <c r="D912" s="39" t="s">
        <v>338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</row>
    <row r="913" spans="4:38" x14ac:dyDescent="0.25">
      <c r="D913" s="39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</row>
    <row r="914" spans="4:38" x14ac:dyDescent="0.25">
      <c r="D914" s="39" t="s">
        <v>423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</row>
    <row r="915" spans="4:38" x14ac:dyDescent="0.25">
      <c r="D915" s="39" t="s">
        <v>519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</row>
    <row r="916" spans="4:38" x14ac:dyDescent="0.25">
      <c r="D916" s="39" t="s">
        <v>540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</row>
    <row r="917" spans="4:38" x14ac:dyDescent="0.25">
      <c r="D917" s="39" t="s">
        <v>541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</row>
    <row r="918" spans="4:38" x14ac:dyDescent="0.25">
      <c r="D918" s="39" t="s">
        <v>2734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</row>
    <row r="919" spans="4:38" x14ac:dyDescent="0.25">
      <c r="D919" s="39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</row>
    <row r="920" spans="4:38" x14ac:dyDescent="0.25">
      <c r="D920" s="39" t="s">
        <v>331</v>
      </c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</row>
    <row r="921" spans="4:38" x14ac:dyDescent="0.25">
      <c r="D921" s="39" t="s">
        <v>311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</row>
    <row r="922" spans="4:38" x14ac:dyDescent="0.25">
      <c r="D922" s="39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</row>
    <row r="923" spans="4:38" x14ac:dyDescent="0.25">
      <c r="D923" s="39" t="s">
        <v>455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</row>
    <row r="924" spans="4:38" x14ac:dyDescent="0.25">
      <c r="D924" s="39" t="s">
        <v>672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</row>
    <row r="925" spans="4:38" x14ac:dyDescent="0.25">
      <c r="D925" s="39" t="s">
        <v>2665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</row>
    <row r="926" spans="4:38" x14ac:dyDescent="0.25">
      <c r="D926" s="39" t="s">
        <v>2666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</row>
    <row r="927" spans="4:38" x14ac:dyDescent="0.25">
      <c r="D927" s="39" t="s">
        <v>2667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</row>
    <row r="928" spans="4:38" x14ac:dyDescent="0.25">
      <c r="D928" s="39" t="s">
        <v>2668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</row>
    <row r="929" spans="4:38" x14ac:dyDescent="0.25">
      <c r="D929" s="39" t="s">
        <v>2669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</row>
    <row r="930" spans="4:38" x14ac:dyDescent="0.25">
      <c r="D930" s="39" t="s">
        <v>2670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</row>
    <row r="931" spans="4:38" x14ac:dyDescent="0.25">
      <c r="D931" s="39" t="s">
        <v>2671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</row>
    <row r="932" spans="4:38" x14ac:dyDescent="0.25">
      <c r="D932" s="39" t="s">
        <v>2672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</row>
    <row r="933" spans="4:38" x14ac:dyDescent="0.25">
      <c r="D933" s="39" t="s">
        <v>2673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</row>
    <row r="934" spans="4:38" x14ac:dyDescent="0.25">
      <c r="D934" s="39" t="s">
        <v>2674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</row>
    <row r="935" spans="4:38" x14ac:dyDescent="0.25">
      <c r="D935" s="39" t="s">
        <v>2675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</row>
    <row r="936" spans="4:38" x14ac:dyDescent="0.25">
      <c r="D936" s="39" t="s">
        <v>2676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</row>
    <row r="937" spans="4:38" x14ac:dyDescent="0.25">
      <c r="D937" s="39" t="s">
        <v>2677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</row>
    <row r="938" spans="4:38" x14ac:dyDescent="0.25">
      <c r="D938" s="39" t="s">
        <v>2678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</row>
    <row r="939" spans="4:38" x14ac:dyDescent="0.25">
      <c r="D939" s="39" t="s">
        <v>2679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</row>
    <row r="940" spans="4:38" x14ac:dyDescent="0.25">
      <c r="D940" s="39" t="s">
        <v>2680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</row>
    <row r="941" spans="4:38" x14ac:dyDescent="0.25">
      <c r="D941" s="39" t="s">
        <v>2681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</row>
    <row r="942" spans="4:38" x14ac:dyDescent="0.25">
      <c r="D942" s="39" t="s">
        <v>2682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</row>
    <row r="943" spans="4:38" x14ac:dyDescent="0.25">
      <c r="D943" s="39" t="s">
        <v>2683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</row>
    <row r="944" spans="4:38" x14ac:dyDescent="0.25">
      <c r="D944" s="39" t="s">
        <v>2684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</row>
    <row r="945" spans="4:38" x14ac:dyDescent="0.25">
      <c r="D945" s="39" t="s">
        <v>2685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</row>
    <row r="946" spans="4:38" x14ac:dyDescent="0.25">
      <c r="D946" s="39">
        <v>79819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</row>
    <row r="947" spans="4:38" x14ac:dyDescent="0.25">
      <c r="D947" s="39" t="s">
        <v>259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</row>
    <row r="948" spans="4:38" x14ac:dyDescent="0.25">
      <c r="D948" s="39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</row>
    <row r="949" spans="4:38" x14ac:dyDescent="0.25">
      <c r="D949" s="39" t="s">
        <v>261</v>
      </c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</row>
    <row r="950" spans="4:38" x14ac:dyDescent="0.25">
      <c r="D950" s="39" t="s">
        <v>262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</row>
    <row r="951" spans="4:38" x14ac:dyDescent="0.25">
      <c r="D951" s="39" t="s">
        <v>332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</row>
    <row r="984" spans="2:4" x14ac:dyDescent="0.25">
      <c r="B984" s="2">
        <v>0</v>
      </c>
      <c r="D984" s="4" t="s">
        <v>2746</v>
      </c>
    </row>
    <row r="985" spans="2:4" x14ac:dyDescent="0.25">
      <c r="D985" s="42" t="s">
        <v>302</v>
      </c>
    </row>
    <row r="1016" spans="4:36" x14ac:dyDescent="0.25">
      <c r="D1016" s="1" t="s">
        <v>267</v>
      </c>
    </row>
    <row r="1017" spans="4:36" x14ac:dyDescent="0.25">
      <c r="D1017" s="4" t="s">
        <v>2747</v>
      </c>
    </row>
    <row r="1019" spans="4:36" x14ac:dyDescent="0.25">
      <c r="D1019" s="39" t="s">
        <v>269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W1019" s="4" t="s">
        <v>2751</v>
      </c>
      <c r="X1019" s="4" t="s">
        <v>2752</v>
      </c>
      <c r="Y1019" s="4" t="s">
        <v>368</v>
      </c>
      <c r="Z1019" s="4" t="s">
        <v>2753</v>
      </c>
      <c r="AA1019" s="4" t="s">
        <v>30</v>
      </c>
      <c r="AB1019" s="4" t="s">
        <v>2268</v>
      </c>
      <c r="AC1019" s="4" t="s">
        <v>2754</v>
      </c>
      <c r="AD1019" s="4" t="s">
        <v>365</v>
      </c>
      <c r="AE1019" s="4" t="s">
        <v>563</v>
      </c>
      <c r="AF1019" s="4" t="s">
        <v>384</v>
      </c>
      <c r="AG1019" s="4" t="s">
        <v>389</v>
      </c>
      <c r="AH1019" s="4" t="s">
        <v>388</v>
      </c>
      <c r="AI1019" s="4" t="s">
        <v>390</v>
      </c>
      <c r="AJ1019" s="4" t="s">
        <v>373</v>
      </c>
    </row>
    <row r="1020" spans="4:36" x14ac:dyDescent="0.25">
      <c r="D1020" s="39" t="s">
        <v>264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W1020" s="1">
        <v>210344</v>
      </c>
      <c r="X1020" s="1">
        <v>6493</v>
      </c>
      <c r="Y1020" s="1">
        <v>896</v>
      </c>
      <c r="Z1020" s="1" t="s">
        <v>2755</v>
      </c>
      <c r="AA1020" s="1" t="s">
        <v>2756</v>
      </c>
      <c r="AB1020" s="1">
        <v>1</v>
      </c>
      <c r="AC1020" s="1">
        <v>381900000</v>
      </c>
      <c r="AD1020" s="1">
        <v>2071</v>
      </c>
      <c r="AE1020" s="1">
        <v>0</v>
      </c>
      <c r="AF1020" s="1" t="s">
        <v>2757</v>
      </c>
      <c r="AG1020" s="1" t="s">
        <v>2758</v>
      </c>
      <c r="AH1020" s="55">
        <v>45168.731205787037</v>
      </c>
      <c r="AI1020" s="1" t="s">
        <v>2758</v>
      </c>
      <c r="AJ1020" s="55">
        <v>45168.734731712961</v>
      </c>
    </row>
    <row r="1021" spans="4:36" x14ac:dyDescent="0.25">
      <c r="D1021" s="39" t="s">
        <v>274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W1021" s="1">
        <v>210345</v>
      </c>
      <c r="X1021" s="1">
        <v>6493</v>
      </c>
      <c r="Y1021" s="1">
        <v>1362</v>
      </c>
      <c r="Z1021" s="1" t="s">
        <v>2759</v>
      </c>
      <c r="AA1021" s="1" t="s">
        <v>2760</v>
      </c>
      <c r="AB1021" s="1">
        <v>1</v>
      </c>
      <c r="AC1021" s="1">
        <v>73500000</v>
      </c>
      <c r="AD1021" s="1" t="s">
        <v>430</v>
      </c>
      <c r="AE1021" s="1">
        <v>0</v>
      </c>
      <c r="AF1021" s="1" t="s">
        <v>2757</v>
      </c>
      <c r="AG1021" s="1" t="s">
        <v>2758</v>
      </c>
      <c r="AH1021" s="55">
        <v>45168.731205787037</v>
      </c>
      <c r="AI1021" s="1" t="s">
        <v>2758</v>
      </c>
      <c r="AJ1021" s="55">
        <v>45168.734731712961</v>
      </c>
    </row>
    <row r="1022" spans="4:36" x14ac:dyDescent="0.25">
      <c r="D1022" s="39" t="s">
        <v>270</v>
      </c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4:36" x14ac:dyDescent="0.25">
      <c r="D1023" s="39" t="s">
        <v>2748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5" spans="4:19" x14ac:dyDescent="0.25">
      <c r="D1025" s="40" t="s">
        <v>331</v>
      </c>
      <c r="E1025" s="36"/>
      <c r="F1025" s="36"/>
      <c r="G1025" s="36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</row>
    <row r="1026" spans="4:19" x14ac:dyDescent="0.25">
      <c r="D1026" s="40" t="s">
        <v>311</v>
      </c>
      <c r="E1026" s="36"/>
      <c r="F1026" s="36"/>
      <c r="G1026" s="36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</row>
    <row r="1027" spans="4:19" x14ac:dyDescent="0.25">
      <c r="D1027" s="40"/>
      <c r="E1027" s="36"/>
      <c r="F1027" s="36"/>
      <c r="G1027" s="36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</row>
    <row r="1028" spans="4:19" x14ac:dyDescent="0.25">
      <c r="D1028" s="40" t="s">
        <v>265</v>
      </c>
      <c r="E1028" s="36"/>
      <c r="F1028" s="36"/>
      <c r="G1028" s="36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</row>
    <row r="1029" spans="4:19" x14ac:dyDescent="0.25">
      <c r="D1029" s="40" t="s">
        <v>279</v>
      </c>
      <c r="E1029" s="36"/>
      <c r="F1029" s="36"/>
      <c r="G1029" s="36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</row>
    <row r="1030" spans="4:19" x14ac:dyDescent="0.25">
      <c r="D1030" s="40" t="s">
        <v>2749</v>
      </c>
      <c r="E1030" s="36"/>
      <c r="F1030" s="36"/>
      <c r="G1030" s="36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</row>
    <row r="1031" spans="4:19" x14ac:dyDescent="0.25">
      <c r="D1031" s="40" t="s">
        <v>2750</v>
      </c>
      <c r="E1031" s="36"/>
      <c r="F1031" s="36"/>
      <c r="G1031" s="36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</row>
    <row r="1032" spans="4:19" x14ac:dyDescent="0.25">
      <c r="D1032" s="40"/>
      <c r="E1032" s="36"/>
      <c r="F1032" s="36"/>
      <c r="G1032" s="36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</row>
    <row r="1033" spans="4:19" x14ac:dyDescent="0.25">
      <c r="D1033" s="40" t="s">
        <v>261</v>
      </c>
      <c r="E1033" s="36"/>
      <c r="F1033" s="36"/>
      <c r="G1033" s="36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</row>
    <row r="1034" spans="4:19" x14ac:dyDescent="0.25">
      <c r="D1034" s="40" t="s">
        <v>262</v>
      </c>
      <c r="E1034" s="36"/>
      <c r="F1034" s="36"/>
      <c r="G1034" s="36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</row>
    <row r="1035" spans="4:19" x14ac:dyDescent="0.25">
      <c r="D1035" s="40" t="s">
        <v>332</v>
      </c>
      <c r="E1035" s="36"/>
      <c r="F1035" s="36"/>
      <c r="G1035" s="36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</row>
    <row r="1091" spans="2:4" x14ac:dyDescent="0.25">
      <c r="B1091" s="2">
        <v>0</v>
      </c>
      <c r="D1091" s="4" t="s">
        <v>578</v>
      </c>
    </row>
    <row r="1092" spans="2:4" x14ac:dyDescent="0.25">
      <c r="D1092" s="42" t="s">
        <v>302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801C-8255-4538-910C-9D5BA3DBB0E7}">
  <dimension ref="A2:J33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5.28515625" style="76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2623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2622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416</v>
      </c>
      <c r="B5" s="48" t="s">
        <v>415</v>
      </c>
      <c r="C5" s="48" t="s">
        <v>372</v>
      </c>
      <c r="D5" s="48" t="s">
        <v>314</v>
      </c>
      <c r="E5" s="48" t="s">
        <v>273</v>
      </c>
      <c r="F5" s="70">
        <v>44930.588194443997</v>
      </c>
      <c r="G5" s="70">
        <v>45366.546527778002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1865</v>
      </c>
      <c r="B6" s="53" t="s">
        <v>1885</v>
      </c>
      <c r="C6" s="53" t="s">
        <v>879</v>
      </c>
      <c r="D6" s="53" t="s">
        <v>314</v>
      </c>
      <c r="E6" s="53" t="s">
        <v>273</v>
      </c>
      <c r="F6" s="74">
        <v>45153.617361110999</v>
      </c>
      <c r="G6" s="74">
        <v>45576.568055556003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1931</v>
      </c>
      <c r="B7" s="52" t="s">
        <v>1932</v>
      </c>
      <c r="C7" s="52" t="s">
        <v>879</v>
      </c>
      <c r="D7" s="52" t="s">
        <v>314</v>
      </c>
      <c r="E7" s="52" t="s">
        <v>273</v>
      </c>
      <c r="F7" s="75">
        <v>45154.495138888997</v>
      </c>
      <c r="G7" s="75">
        <v>45579.448611111002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1976</v>
      </c>
      <c r="B8" s="53" t="s">
        <v>1975</v>
      </c>
      <c r="C8" s="53" t="s">
        <v>673</v>
      </c>
      <c r="D8" s="53" t="s">
        <v>314</v>
      </c>
      <c r="E8" s="53" t="s">
        <v>273</v>
      </c>
      <c r="F8" s="74">
        <v>45159.321527777996</v>
      </c>
      <c r="G8" s="74">
        <v>45580.625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1" t="s">
        <v>1974</v>
      </c>
      <c r="B9" s="48" t="s">
        <v>1973</v>
      </c>
      <c r="C9" s="48" t="s">
        <v>577</v>
      </c>
      <c r="D9" s="48" t="s">
        <v>314</v>
      </c>
      <c r="E9" s="48" t="s">
        <v>273</v>
      </c>
      <c r="F9" s="70">
        <v>45159.350694444001</v>
      </c>
      <c r="G9" s="70">
        <v>45580.625</v>
      </c>
      <c r="H9" s="48" t="s">
        <v>23</v>
      </c>
      <c r="I9" s="48" t="s">
        <v>18</v>
      </c>
      <c r="J9" s="48" t="s">
        <v>447</v>
      </c>
    </row>
    <row r="10" spans="1:10" ht="45" x14ac:dyDescent="0.25">
      <c r="A10" s="53" t="s">
        <v>1972</v>
      </c>
      <c r="B10" s="53" t="s">
        <v>1968</v>
      </c>
      <c r="C10" s="53" t="s">
        <v>410</v>
      </c>
      <c r="D10" s="53" t="s">
        <v>314</v>
      </c>
      <c r="E10" s="53" t="s">
        <v>273</v>
      </c>
      <c r="F10" s="74">
        <v>45159.378472222001</v>
      </c>
      <c r="G10" s="74">
        <v>45581.333333333001</v>
      </c>
      <c r="H10" s="53" t="s">
        <v>23</v>
      </c>
      <c r="I10" s="53" t="s">
        <v>18</v>
      </c>
      <c r="J10" s="53" t="s">
        <v>260</v>
      </c>
    </row>
    <row r="11" spans="1:10" ht="45" x14ac:dyDescent="0.25">
      <c r="A11" s="52" t="s">
        <v>1992</v>
      </c>
      <c r="B11" s="52" t="s">
        <v>1780</v>
      </c>
      <c r="C11" s="52" t="s">
        <v>410</v>
      </c>
      <c r="D11" s="52" t="s">
        <v>314</v>
      </c>
      <c r="E11" s="52" t="s">
        <v>273</v>
      </c>
      <c r="F11" s="75">
        <v>45159.483333333003</v>
      </c>
      <c r="G11" s="75">
        <v>45581.425000000003</v>
      </c>
      <c r="H11" s="52" t="s">
        <v>23</v>
      </c>
      <c r="I11" s="52" t="s">
        <v>18</v>
      </c>
      <c r="J11" s="52" t="s">
        <v>260</v>
      </c>
    </row>
    <row r="12" spans="1:10" ht="45" x14ac:dyDescent="0.25">
      <c r="A12" s="53" t="s">
        <v>1998</v>
      </c>
      <c r="B12" s="53" t="s">
        <v>1997</v>
      </c>
      <c r="C12" s="53" t="s">
        <v>319</v>
      </c>
      <c r="D12" s="53" t="s">
        <v>314</v>
      </c>
      <c r="E12" s="53" t="s">
        <v>273</v>
      </c>
      <c r="F12" s="74">
        <v>45159.556944443997</v>
      </c>
      <c r="G12" s="74">
        <v>45581.541666666999</v>
      </c>
      <c r="H12" s="53" t="s">
        <v>23</v>
      </c>
      <c r="I12" s="53" t="s">
        <v>18</v>
      </c>
      <c r="J12" s="53" t="s">
        <v>260</v>
      </c>
    </row>
    <row r="13" spans="1:10" ht="45" x14ac:dyDescent="0.25">
      <c r="A13" s="52" t="s">
        <v>2034</v>
      </c>
      <c r="B13" s="52" t="s">
        <v>2041</v>
      </c>
      <c r="C13" s="52" t="s">
        <v>673</v>
      </c>
      <c r="D13" s="52" t="s">
        <v>314</v>
      </c>
      <c r="E13" s="52" t="s">
        <v>273</v>
      </c>
      <c r="F13" s="75">
        <v>45159.647916667003</v>
      </c>
      <c r="G13" s="75">
        <v>45581.587500000001</v>
      </c>
      <c r="H13" s="52" t="s">
        <v>23</v>
      </c>
      <c r="I13" s="52" t="s">
        <v>18</v>
      </c>
      <c r="J13" s="52" t="s">
        <v>260</v>
      </c>
    </row>
    <row r="14" spans="1:10" ht="45" x14ac:dyDescent="0.25">
      <c r="A14" s="53" t="s">
        <v>2080</v>
      </c>
      <c r="B14" s="53" t="s">
        <v>2073</v>
      </c>
      <c r="C14" s="53" t="s">
        <v>414</v>
      </c>
      <c r="D14" s="53" t="s">
        <v>314</v>
      </c>
      <c r="E14" s="53" t="s">
        <v>273</v>
      </c>
      <c r="F14" s="74">
        <v>45160.559027777999</v>
      </c>
      <c r="G14" s="74">
        <v>45582.541666666999</v>
      </c>
      <c r="H14" s="53" t="s">
        <v>23</v>
      </c>
      <c r="I14" s="53" t="s">
        <v>18</v>
      </c>
      <c r="J14" s="53" t="s">
        <v>260</v>
      </c>
    </row>
    <row r="15" spans="1:10" ht="45" x14ac:dyDescent="0.25">
      <c r="A15" s="48" t="s">
        <v>2129</v>
      </c>
      <c r="B15" s="48" t="s">
        <v>2126</v>
      </c>
      <c r="C15" s="48" t="s">
        <v>414</v>
      </c>
      <c r="D15" s="48" t="s">
        <v>314</v>
      </c>
      <c r="E15" s="48" t="s">
        <v>273</v>
      </c>
      <c r="F15" s="70">
        <v>45162.395138888998</v>
      </c>
      <c r="G15" s="70">
        <v>45586.333333333001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2149</v>
      </c>
      <c r="B16" s="45" t="s">
        <v>2176</v>
      </c>
      <c r="C16" s="45" t="s">
        <v>330</v>
      </c>
      <c r="D16" s="45" t="s">
        <v>314</v>
      </c>
      <c r="E16" s="45" t="s">
        <v>273</v>
      </c>
      <c r="F16" s="71">
        <v>45163.570833332997</v>
      </c>
      <c r="G16" s="71">
        <v>45587.558333333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2280</v>
      </c>
      <c r="B17" s="48" t="s">
        <v>2279</v>
      </c>
      <c r="C17" s="48" t="s">
        <v>879</v>
      </c>
      <c r="D17" s="48" t="s">
        <v>314</v>
      </c>
      <c r="E17" s="48" t="s">
        <v>273</v>
      </c>
      <c r="F17" s="70">
        <v>45166.600694444001</v>
      </c>
      <c r="G17" s="70">
        <v>45588.541666666999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2285</v>
      </c>
      <c r="B18" s="45" t="s">
        <v>2286</v>
      </c>
      <c r="C18" s="45" t="s">
        <v>330</v>
      </c>
      <c r="D18" s="45" t="s">
        <v>314</v>
      </c>
      <c r="E18" s="45" t="s">
        <v>273</v>
      </c>
      <c r="F18" s="71">
        <v>45166.632638889001</v>
      </c>
      <c r="G18" s="71">
        <v>45588.583333333001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2303</v>
      </c>
      <c r="B19" s="48" t="s">
        <v>2304</v>
      </c>
      <c r="C19" s="48" t="s">
        <v>330</v>
      </c>
      <c r="D19" s="48" t="s">
        <v>314</v>
      </c>
      <c r="E19" s="48" t="s">
        <v>273</v>
      </c>
      <c r="F19" s="70">
        <v>45166.665277777996</v>
      </c>
      <c r="G19" s="70">
        <v>45588.622222222002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2394</v>
      </c>
      <c r="B20" s="45" t="s">
        <v>2395</v>
      </c>
      <c r="C20" s="45" t="s">
        <v>330</v>
      </c>
      <c r="D20" s="45" t="s">
        <v>314</v>
      </c>
      <c r="E20" s="45" t="s">
        <v>273</v>
      </c>
      <c r="F20" s="71">
        <v>45167.656944444003</v>
      </c>
      <c r="G20" s="71">
        <v>45589.605555556001</v>
      </c>
      <c r="H20" s="45" t="s">
        <v>23</v>
      </c>
      <c r="I20" s="45" t="s">
        <v>18</v>
      </c>
      <c r="J20" s="45" t="s">
        <v>260</v>
      </c>
    </row>
    <row r="21" spans="1:10" ht="45" x14ac:dyDescent="0.25">
      <c r="A21" s="48" t="s">
        <v>2465</v>
      </c>
      <c r="B21" s="48" t="s">
        <v>2464</v>
      </c>
      <c r="C21" s="48" t="s">
        <v>330</v>
      </c>
      <c r="D21" s="48" t="s">
        <v>314</v>
      </c>
      <c r="E21" s="48" t="s">
        <v>273</v>
      </c>
      <c r="F21" s="70">
        <v>45168.340972222002</v>
      </c>
      <c r="G21" s="70">
        <v>45589.625</v>
      </c>
      <c r="H21" s="48" t="s">
        <v>23</v>
      </c>
      <c r="I21" s="48" t="s">
        <v>18</v>
      </c>
      <c r="J21" s="48" t="s">
        <v>260</v>
      </c>
    </row>
    <row r="22" spans="1:10" ht="45" x14ac:dyDescent="0.25">
      <c r="A22" s="45" t="s">
        <v>2493</v>
      </c>
      <c r="B22" s="45" t="s">
        <v>2495</v>
      </c>
      <c r="C22" s="45" t="s">
        <v>786</v>
      </c>
      <c r="D22" s="45" t="s">
        <v>314</v>
      </c>
      <c r="E22" s="45" t="s">
        <v>273</v>
      </c>
      <c r="F22" s="71">
        <v>45168.577777778002</v>
      </c>
      <c r="G22" s="71">
        <v>45590.572222221999</v>
      </c>
      <c r="H22" s="45" t="s">
        <v>23</v>
      </c>
      <c r="I22" s="45" t="s">
        <v>18</v>
      </c>
      <c r="J22" s="45" t="s">
        <v>260</v>
      </c>
    </row>
    <row r="23" spans="1:10" ht="45" x14ac:dyDescent="0.25">
      <c r="A23" s="48" t="s">
        <v>2503</v>
      </c>
      <c r="B23" s="48" t="s">
        <v>2505</v>
      </c>
      <c r="C23" s="48" t="s">
        <v>330</v>
      </c>
      <c r="D23" s="48" t="s">
        <v>314</v>
      </c>
      <c r="E23" s="48" t="s">
        <v>273</v>
      </c>
      <c r="F23" s="70">
        <v>45168.653472222002</v>
      </c>
      <c r="G23" s="70">
        <v>45590.598611111003</v>
      </c>
      <c r="H23" s="48" t="s">
        <v>23</v>
      </c>
      <c r="I23" s="48" t="s">
        <v>18</v>
      </c>
      <c r="J23" s="48" t="s">
        <v>260</v>
      </c>
    </row>
    <row r="24" spans="1:10" ht="45" x14ac:dyDescent="0.25">
      <c r="A24" s="44" t="s">
        <v>2545</v>
      </c>
      <c r="B24" s="44" t="s">
        <v>2543</v>
      </c>
      <c r="C24" s="44" t="s">
        <v>561</v>
      </c>
      <c r="D24" s="44" t="s">
        <v>314</v>
      </c>
      <c r="E24" s="44" t="s">
        <v>273</v>
      </c>
      <c r="F24" s="73">
        <v>45169.403472222002</v>
      </c>
      <c r="G24" s="73">
        <v>45593.348611111003</v>
      </c>
      <c r="H24" s="44" t="s">
        <v>23</v>
      </c>
      <c r="I24" s="44" t="s">
        <v>18</v>
      </c>
      <c r="J24" s="44" t="s">
        <v>255</v>
      </c>
    </row>
    <row r="25" spans="1:10" ht="45" x14ac:dyDescent="0.25">
      <c r="A25" s="48" t="s">
        <v>2551</v>
      </c>
      <c r="B25" s="48" t="s">
        <v>2621</v>
      </c>
      <c r="C25" s="48" t="s">
        <v>410</v>
      </c>
      <c r="D25" s="48" t="s">
        <v>314</v>
      </c>
      <c r="E25" s="48" t="s">
        <v>273</v>
      </c>
      <c r="F25" s="70">
        <v>45169.590972222002</v>
      </c>
      <c r="G25" s="70">
        <v>45593.541666666999</v>
      </c>
      <c r="H25" s="48" t="s">
        <v>23</v>
      </c>
      <c r="I25" s="48" t="s">
        <v>18</v>
      </c>
      <c r="J25" s="48" t="s">
        <v>260</v>
      </c>
    </row>
    <row r="26" spans="1:10" ht="45" x14ac:dyDescent="0.25">
      <c r="A26" s="53" t="s">
        <v>2553</v>
      </c>
      <c r="B26" s="53" t="s">
        <v>2552</v>
      </c>
      <c r="C26" s="53" t="s">
        <v>392</v>
      </c>
      <c r="D26" s="53" t="s">
        <v>314</v>
      </c>
      <c r="E26" s="53" t="s">
        <v>2620</v>
      </c>
      <c r="F26" s="74">
        <v>45169.611805556</v>
      </c>
      <c r="G26" s="74">
        <v>45593.556944443997</v>
      </c>
      <c r="H26" s="53" t="s">
        <v>23</v>
      </c>
      <c r="I26" s="53" t="s">
        <v>18</v>
      </c>
      <c r="J26" s="53" t="s">
        <v>255</v>
      </c>
    </row>
    <row r="27" spans="1:10" ht="105" x14ac:dyDescent="0.25">
      <c r="A27" s="64" t="s">
        <v>2617</v>
      </c>
      <c r="B27" s="64" t="s">
        <v>2614</v>
      </c>
      <c r="C27" s="64" t="s">
        <v>414</v>
      </c>
      <c r="D27" s="64" t="s">
        <v>314</v>
      </c>
      <c r="E27" s="64" t="s">
        <v>273</v>
      </c>
      <c r="F27" s="82">
        <v>45170.349305556003</v>
      </c>
      <c r="G27" s="82">
        <v>45593.625</v>
      </c>
      <c r="H27" s="64" t="s">
        <v>23</v>
      </c>
      <c r="I27" s="64" t="s">
        <v>18</v>
      </c>
      <c r="J27" s="64" t="s">
        <v>255</v>
      </c>
    </row>
    <row r="29" spans="1:10" ht="30" x14ac:dyDescent="0.25">
      <c r="A29" s="44" t="s">
        <v>2627</v>
      </c>
      <c r="B29" s="44" t="s">
        <v>663</v>
      </c>
      <c r="C29" s="44"/>
      <c r="D29" s="44"/>
      <c r="E29" s="44"/>
      <c r="F29" s="73"/>
      <c r="G29" s="73"/>
      <c r="H29" s="44"/>
      <c r="I29" s="44"/>
      <c r="J29" s="44" t="s">
        <v>323</v>
      </c>
    </row>
    <row r="30" spans="1:10" ht="30" x14ac:dyDescent="0.25">
      <c r="A30" s="44" t="s">
        <v>2633</v>
      </c>
      <c r="B30" s="44" t="s">
        <v>2635</v>
      </c>
      <c r="C30" s="44"/>
      <c r="D30" s="44"/>
      <c r="E30" s="44"/>
      <c r="F30" s="73"/>
      <c r="G30" s="73"/>
      <c r="H30" s="44"/>
      <c r="I30" s="44"/>
      <c r="J30" s="44" t="s">
        <v>323</v>
      </c>
    </row>
    <row r="31" spans="1:10" x14ac:dyDescent="0.25">
      <c r="A31" s="44" t="s">
        <v>2654</v>
      </c>
      <c r="B31" s="44" t="s">
        <v>2656</v>
      </c>
      <c r="C31" s="44"/>
      <c r="D31" s="44"/>
      <c r="E31" s="44"/>
      <c r="F31" s="73"/>
      <c r="G31" s="73"/>
      <c r="H31" s="44"/>
      <c r="I31" s="44"/>
      <c r="J31" s="44" t="s">
        <v>323</v>
      </c>
    </row>
    <row r="32" spans="1:10" x14ac:dyDescent="0.25">
      <c r="A32" s="43"/>
      <c r="B32" s="43"/>
      <c r="C32" s="43"/>
      <c r="D32" s="43"/>
      <c r="E32" s="43"/>
      <c r="F32" s="72"/>
      <c r="G32" s="72"/>
      <c r="H32" s="43"/>
      <c r="I32" s="43"/>
      <c r="J32" s="43" t="s">
        <v>323</v>
      </c>
    </row>
    <row r="33" spans="1:10" x14ac:dyDescent="0.25">
      <c r="A33" s="43"/>
      <c r="B33" s="43"/>
      <c r="C33" s="43"/>
      <c r="D33" s="43"/>
      <c r="E33" s="43"/>
      <c r="F33" s="72"/>
      <c r="G33" s="72"/>
      <c r="H33" s="43"/>
      <c r="I33" s="43"/>
      <c r="J33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015D1-2537-4285-87C3-375DF7A75C41}">
  <dimension ref="B2:BK541"/>
  <sheetViews>
    <sheetView topLeftCell="A177" zoomScale="85" zoomScaleNormal="85" workbookViewId="0">
      <selection activeCell="D177" sqref="D17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2321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2334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2335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2336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2800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2808</v>
      </c>
    </row>
    <row r="61" spans="2:4" x14ac:dyDescent="0.25">
      <c r="D61" s="1" t="s">
        <v>2763</v>
      </c>
    </row>
    <row r="91" spans="4:19" x14ac:dyDescent="0.25">
      <c r="D91" s="1" t="s">
        <v>632</v>
      </c>
      <c r="S91" s="41" t="s">
        <v>2803</v>
      </c>
    </row>
    <row r="92" spans="4:19" x14ac:dyDescent="0.25">
      <c r="D92" s="1" t="s">
        <v>633</v>
      </c>
      <c r="S92" s="41" t="s">
        <v>2804</v>
      </c>
    </row>
    <row r="93" spans="4:19" x14ac:dyDescent="0.25">
      <c r="D93" s="1" t="s">
        <v>634</v>
      </c>
      <c r="S93" s="41" t="s">
        <v>2805</v>
      </c>
    </row>
    <row r="94" spans="4:19" x14ac:dyDescent="0.25">
      <c r="D94" s="1" t="s">
        <v>635</v>
      </c>
      <c r="S94" s="41" t="s">
        <v>2805</v>
      </c>
    </row>
    <row r="95" spans="4:19" x14ac:dyDescent="0.25">
      <c r="D95" s="1" t="s">
        <v>636</v>
      </c>
      <c r="S95" s="41" t="s">
        <v>2805</v>
      </c>
    </row>
    <row r="96" spans="4:19" x14ac:dyDescent="0.25">
      <c r="D96" s="1" t="s">
        <v>2386</v>
      </c>
      <c r="S96" s="4" t="s">
        <v>2806</v>
      </c>
    </row>
    <row r="98" spans="4:23" x14ac:dyDescent="0.25">
      <c r="D98" s="39" t="s">
        <v>33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</row>
    <row r="99" spans="4:23" x14ac:dyDescent="0.25">
      <c r="D99" s="39" t="s">
        <v>342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</row>
    <row r="100" spans="4:23" x14ac:dyDescent="0.25">
      <c r="D100" s="39" t="s">
        <v>379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</row>
    <row r="101" spans="4:23" x14ac:dyDescent="0.25">
      <c r="D101" s="39" t="s">
        <v>432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</row>
    <row r="102" spans="4:23" x14ac:dyDescent="0.25">
      <c r="D102" s="39" t="s">
        <v>434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</row>
    <row r="103" spans="4:23" x14ac:dyDescent="0.25">
      <c r="D103" s="39" t="s">
        <v>435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</row>
    <row r="104" spans="4:23" x14ac:dyDescent="0.25">
      <c r="D104" s="39" t="s">
        <v>436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</row>
    <row r="105" spans="4:23" x14ac:dyDescent="0.25">
      <c r="D105" s="39" t="s">
        <v>437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</row>
    <row r="106" spans="4:23" x14ac:dyDescent="0.25">
      <c r="D106" s="39" t="s">
        <v>361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</row>
    <row r="107" spans="4:23" x14ac:dyDescent="0.25">
      <c r="D107" s="39" t="s">
        <v>419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</row>
    <row r="108" spans="4:23" x14ac:dyDescent="0.25">
      <c r="D108" s="39" t="s">
        <v>440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</row>
    <row r="109" spans="4:23" x14ac:dyDescent="0.25">
      <c r="D109" s="39" t="s">
        <v>276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</row>
    <row r="110" spans="4:23" x14ac:dyDescent="0.25">
      <c r="D110" s="39" t="s">
        <v>258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</row>
    <row r="111" spans="4:23" x14ac:dyDescent="0.25">
      <c r="D111" s="33" t="s">
        <v>2807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</row>
    <row r="112" spans="4:23" x14ac:dyDescent="0.25">
      <c r="D112" s="33" t="s">
        <v>275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</row>
    <row r="113" spans="4:41" x14ac:dyDescent="0.25">
      <c r="D113" s="39" t="s">
        <v>675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</row>
    <row r="115" spans="4:41" x14ac:dyDescent="0.25">
      <c r="D115" s="40" t="s">
        <v>331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</row>
    <row r="116" spans="4:41" x14ac:dyDescent="0.25">
      <c r="D116" s="40" t="s">
        <v>311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</row>
    <row r="117" spans="4:41" x14ac:dyDescent="0.25">
      <c r="D117" s="40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</row>
    <row r="118" spans="4:41" x14ac:dyDescent="0.25">
      <c r="D118" s="40" t="s">
        <v>425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</row>
    <row r="119" spans="4:41" x14ac:dyDescent="0.25">
      <c r="D119" s="40" t="s">
        <v>279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</row>
    <row r="120" spans="4:41" x14ac:dyDescent="0.25">
      <c r="D120" s="40" t="s">
        <v>2812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</row>
    <row r="121" spans="4:41" x14ac:dyDescent="0.25">
      <c r="D121" s="32" t="s">
        <v>2813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</row>
    <row r="122" spans="4:41" x14ac:dyDescent="0.25">
      <c r="D122" s="40" t="s">
        <v>2814</v>
      </c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</row>
    <row r="123" spans="4:41" x14ac:dyDescent="0.25">
      <c r="D123" s="40" t="s">
        <v>2811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</row>
    <row r="124" spans="4:41" x14ac:dyDescent="0.25">
      <c r="D124" s="40" t="s">
        <v>2809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</row>
    <row r="125" spans="4:41" x14ac:dyDescent="0.25">
      <c r="D125" s="40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</row>
    <row r="126" spans="4:41" x14ac:dyDescent="0.25">
      <c r="D126" s="40" t="s">
        <v>439</v>
      </c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</row>
    <row r="127" spans="4:41" x14ac:dyDescent="0.25">
      <c r="D127" s="40" t="s">
        <v>279</v>
      </c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</row>
    <row r="128" spans="4:41" x14ac:dyDescent="0.25">
      <c r="D128" s="40" t="s">
        <v>2815</v>
      </c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</row>
    <row r="129" spans="4:41" x14ac:dyDescent="0.25">
      <c r="D129" s="40" t="s">
        <v>2811</v>
      </c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</row>
    <row r="130" spans="4:41" x14ac:dyDescent="0.25">
      <c r="D130" s="40" t="s">
        <v>2810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</row>
    <row r="131" spans="4:41" x14ac:dyDescent="0.25">
      <c r="D131" s="40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</row>
    <row r="132" spans="4:41" x14ac:dyDescent="0.25">
      <c r="D132" s="40" t="s">
        <v>261</v>
      </c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</row>
    <row r="133" spans="4:41" x14ac:dyDescent="0.25">
      <c r="D133" s="40" t="s">
        <v>262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</row>
    <row r="134" spans="4:41" x14ac:dyDescent="0.25">
      <c r="D134" s="40" t="s">
        <v>332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</row>
    <row r="136" spans="4:41" x14ac:dyDescent="0.25">
      <c r="D136" s="1" t="s">
        <v>2816</v>
      </c>
    </row>
    <row r="177" spans="2:4" x14ac:dyDescent="0.25">
      <c r="B177" s="3">
        <v>0</v>
      </c>
      <c r="D177" s="4" t="s">
        <v>2798</v>
      </c>
    </row>
    <row r="178" spans="2:4" x14ac:dyDescent="0.25">
      <c r="D178" s="42" t="s">
        <v>303</v>
      </c>
    </row>
    <row r="180" spans="2:4" x14ac:dyDescent="0.25">
      <c r="D180" s="1" t="s">
        <v>2765</v>
      </c>
    </row>
    <row r="245" spans="2:63" x14ac:dyDescent="0.25">
      <c r="D245" s="39" t="s">
        <v>341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</row>
    <row r="246" spans="2:63" x14ac:dyDescent="0.25">
      <c r="D246" s="39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</row>
    <row r="247" spans="2:63" x14ac:dyDescent="0.25">
      <c r="D247" s="39" t="s">
        <v>37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</row>
    <row r="248" spans="2:63" x14ac:dyDescent="0.25">
      <c r="D248" s="39" t="s">
        <v>335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</row>
    <row r="249" spans="2:63" customFormat="1" x14ac:dyDescent="0.25">
      <c r="B249" s="1"/>
      <c r="C249" s="1"/>
      <c r="D249" s="40" t="s">
        <v>364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2:63" customFormat="1" x14ac:dyDescent="0.25">
      <c r="B250" s="1"/>
      <c r="C250" s="1"/>
      <c r="D250" s="39" t="s">
        <v>380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2:63" customFormat="1" x14ac:dyDescent="0.25">
      <c r="B251" s="1"/>
      <c r="C251" s="1"/>
      <c r="D251" s="59" t="s">
        <v>345</v>
      </c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2:63" customFormat="1" x14ac:dyDescent="0.25">
      <c r="B252" s="1"/>
      <c r="C252" s="1"/>
      <c r="D252" s="59" t="s">
        <v>393</v>
      </c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2:63" customFormat="1" x14ac:dyDescent="0.25">
      <c r="B253" s="1"/>
      <c r="C253" s="1"/>
      <c r="D253" s="59" t="s">
        <v>443</v>
      </c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2:63" customFormat="1" x14ac:dyDescent="0.25">
      <c r="B254" s="1"/>
      <c r="C254" s="1"/>
      <c r="D254" s="61" t="s">
        <v>551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2:63" customFormat="1" x14ac:dyDescent="0.25">
      <c r="B255" s="1"/>
      <c r="C255" s="1"/>
      <c r="D255" s="61" t="s">
        <v>346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2:63" customFormat="1" x14ac:dyDescent="0.25">
      <c r="B256" s="1"/>
      <c r="C256" s="1"/>
      <c r="D256" s="61" t="s">
        <v>552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2:63" customFormat="1" x14ac:dyDescent="0.25">
      <c r="B257" s="1"/>
      <c r="C257" s="1"/>
      <c r="D257" s="33" t="s">
        <v>438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2:63" customFormat="1" x14ac:dyDescent="0.25">
      <c r="B258" s="1"/>
      <c r="C258" s="1"/>
      <c r="D258" s="33" t="s">
        <v>538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2:63" customFormat="1" x14ac:dyDescent="0.25">
      <c r="B259" s="1"/>
      <c r="C259" s="1"/>
      <c r="D259" s="39" t="s">
        <v>459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2:63" customFormat="1" x14ac:dyDescent="0.25">
      <c r="B260" s="1"/>
      <c r="C260" s="1"/>
      <c r="D260" s="39" t="s">
        <v>361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2:63" customFormat="1" x14ac:dyDescent="0.25">
      <c r="B261" s="1"/>
      <c r="C261" s="1"/>
      <c r="D261" s="39" t="s">
        <v>461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2:63" customFormat="1" x14ac:dyDescent="0.25">
      <c r="B262" s="1"/>
      <c r="C262" s="1"/>
      <c r="D262" s="39" t="s">
        <v>462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2:63" customFormat="1" x14ac:dyDescent="0.25">
      <c r="B263" s="1"/>
      <c r="C263" s="1"/>
      <c r="D263" s="39" t="s">
        <v>343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2:63" customFormat="1" x14ac:dyDescent="0.25">
      <c r="B264" s="1"/>
      <c r="C264" s="1"/>
      <c r="D264" s="39" t="s">
        <v>463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2:63" customFormat="1" x14ac:dyDescent="0.25">
      <c r="B265" s="1"/>
      <c r="C265" s="1"/>
      <c r="D265" s="39" t="s">
        <v>381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2:63" customFormat="1" x14ac:dyDescent="0.25">
      <c r="B266" s="1"/>
      <c r="C266" s="1"/>
      <c r="D266" s="39" t="s">
        <v>382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2:63" customFormat="1" x14ac:dyDescent="0.25">
      <c r="B267" s="1"/>
      <c r="C267" s="1"/>
      <c r="D267" s="39" t="s">
        <v>383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2:63" customFormat="1" x14ac:dyDescent="0.25">
      <c r="B268" s="1"/>
      <c r="C268" s="1"/>
      <c r="D268" s="39" t="s">
        <v>1112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2:63" customFormat="1" x14ac:dyDescent="0.25">
      <c r="B269" s="1"/>
      <c r="C269" s="1"/>
      <c r="D269" s="83" t="s">
        <v>1114</v>
      </c>
      <c r="E269" s="84"/>
      <c r="F269" s="84"/>
      <c r="G269" s="84"/>
      <c r="H269" s="84"/>
      <c r="I269" s="84"/>
      <c r="J269" s="8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4"/>
      <c r="AJ269" s="84"/>
      <c r="AK269" s="84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2:63" customFormat="1" x14ac:dyDescent="0.25">
      <c r="B270" s="1"/>
      <c r="C270" s="1"/>
      <c r="D270" s="39" t="s">
        <v>275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2:63" customFormat="1" x14ac:dyDescent="0.25">
      <c r="B271" s="1"/>
      <c r="C271" s="1"/>
      <c r="D271" s="39" t="s">
        <v>1111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2:63" customFormat="1" x14ac:dyDescent="0.25">
      <c r="B272" s="1"/>
      <c r="C272" s="1"/>
      <c r="D272" s="83" t="s">
        <v>1110</v>
      </c>
      <c r="E272" s="84"/>
      <c r="F272" s="84"/>
      <c r="G272" s="84"/>
      <c r="H272" s="84"/>
      <c r="I272" s="84"/>
      <c r="J272" s="8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4"/>
      <c r="AJ272" s="84"/>
      <c r="AK272" s="84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2:63" customFormat="1" x14ac:dyDescent="0.25">
      <c r="B273" s="1"/>
      <c r="C273" s="1"/>
      <c r="D273" s="39" t="s">
        <v>275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2:63" customFormat="1" x14ac:dyDescent="0.25">
      <c r="B274" s="1"/>
      <c r="C274" s="1"/>
      <c r="D274" s="33" t="s">
        <v>537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326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50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39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50"/>
      <c r="AD276" s="14"/>
      <c r="AE276" s="14"/>
      <c r="AF276" s="14"/>
      <c r="AG276" s="14"/>
      <c r="AH276" s="14"/>
      <c r="AI276" s="14"/>
      <c r="AJ276" s="14"/>
      <c r="AK276" s="14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39" t="s">
        <v>350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50"/>
      <c r="AD277" s="14"/>
      <c r="AE277" s="14"/>
      <c r="AF277" s="14"/>
      <c r="AG277" s="14"/>
      <c r="AH277" s="14"/>
      <c r="AI277" s="14"/>
      <c r="AJ277" s="14"/>
      <c r="AK277" s="14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39" t="s">
        <v>335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50"/>
      <c r="AD278" s="14"/>
      <c r="AE278" s="14"/>
      <c r="AF278" s="14"/>
      <c r="AG278" s="14"/>
      <c r="AH278" s="14"/>
      <c r="AI278" s="14"/>
      <c r="AJ278" s="14"/>
      <c r="AK278" s="14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x14ac:dyDescent="0.25">
      <c r="D279" s="40" t="s">
        <v>363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</row>
    <row r="280" spans="2:63" x14ac:dyDescent="0.25">
      <c r="D280" s="39" t="s">
        <v>328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</row>
    <row r="281" spans="2:63" x14ac:dyDescent="0.25">
      <c r="D281" s="59" t="s">
        <v>351</v>
      </c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</row>
    <row r="282" spans="2:63" x14ac:dyDescent="0.25">
      <c r="D282" s="59" t="s">
        <v>394</v>
      </c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</row>
    <row r="283" spans="2:63" x14ac:dyDescent="0.25">
      <c r="D283" s="59" t="s">
        <v>441</v>
      </c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</row>
    <row r="284" spans="2:63" x14ac:dyDescent="0.25">
      <c r="D284" s="61" t="s">
        <v>553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</row>
    <row r="285" spans="2:63" x14ac:dyDescent="0.25">
      <c r="D285" s="61" t="s">
        <v>352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</row>
    <row r="286" spans="2:63" x14ac:dyDescent="0.25">
      <c r="D286" s="61" t="s">
        <v>554</v>
      </c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</row>
    <row r="287" spans="2:63" x14ac:dyDescent="0.25">
      <c r="D287" s="39" t="s">
        <v>458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</row>
    <row r="288" spans="2:63" x14ac:dyDescent="0.25">
      <c r="D288" s="39" t="s">
        <v>445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</row>
    <row r="289" spans="4:37" x14ac:dyDescent="0.25">
      <c r="D289" s="39" t="s">
        <v>446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</row>
    <row r="290" spans="4:37" x14ac:dyDescent="0.25">
      <c r="D290" s="39" t="s">
        <v>460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</row>
    <row r="291" spans="4:37" x14ac:dyDescent="0.25">
      <c r="D291" s="39" t="s">
        <v>361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</row>
    <row r="292" spans="4:37" x14ac:dyDescent="0.25">
      <c r="D292" s="39" t="s">
        <v>419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</row>
    <row r="293" spans="4:37" x14ac:dyDescent="0.25">
      <c r="D293" s="39" t="s">
        <v>420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</row>
    <row r="294" spans="4:37" x14ac:dyDescent="0.25">
      <c r="D294" s="39" t="s">
        <v>276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</row>
    <row r="295" spans="4:37" x14ac:dyDescent="0.25">
      <c r="D295" s="39" t="s">
        <v>421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</row>
    <row r="296" spans="4:37" x14ac:dyDescent="0.25">
      <c r="D296" s="39" t="s">
        <v>329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</row>
    <row r="297" spans="4:37" x14ac:dyDescent="0.25">
      <c r="D297" s="39" t="s">
        <v>422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</row>
    <row r="298" spans="4:37" x14ac:dyDescent="0.25">
      <c r="D298" s="39" t="s">
        <v>333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</row>
    <row r="299" spans="4:37" x14ac:dyDescent="0.25">
      <c r="D299" s="39" t="s">
        <v>464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</row>
    <row r="300" spans="4:37" x14ac:dyDescent="0.25">
      <c r="D300" s="39" t="s">
        <v>442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</row>
    <row r="301" spans="4:37" x14ac:dyDescent="0.25">
      <c r="D301" s="33" t="s">
        <v>539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</row>
    <row r="302" spans="4:37" x14ac:dyDescent="0.25">
      <c r="D302" s="39" t="s">
        <v>338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</row>
    <row r="303" spans="4:37" x14ac:dyDescent="0.25">
      <c r="D303" s="39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</row>
    <row r="304" spans="4:37" x14ac:dyDescent="0.25">
      <c r="D304" s="39" t="s">
        <v>423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4:37" x14ac:dyDescent="0.25">
      <c r="D305" s="39" t="s">
        <v>519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</row>
    <row r="306" spans="4:37" x14ac:dyDescent="0.25">
      <c r="D306" s="39" t="s">
        <v>540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</row>
    <row r="307" spans="4:37" x14ac:dyDescent="0.25">
      <c r="D307" s="39" t="s">
        <v>541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</row>
    <row r="308" spans="4:37" x14ac:dyDescent="0.25">
      <c r="D308" s="39" t="s">
        <v>542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</row>
    <row r="310" spans="4:37" x14ac:dyDescent="0.25">
      <c r="D310" s="39" t="s">
        <v>34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4:37" x14ac:dyDescent="0.25">
      <c r="D311" s="39" t="s">
        <v>2766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4:37" x14ac:dyDescent="0.25">
      <c r="D312" s="39" t="s">
        <v>2767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4:37" x14ac:dyDescent="0.25">
      <c r="D313" s="39" t="s">
        <v>2768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5" spans="4:37" x14ac:dyDescent="0.25">
      <c r="D315" s="4" t="s">
        <v>526</v>
      </c>
      <c r="E315" s="4" t="s">
        <v>2235</v>
      </c>
      <c r="F315" s="4" t="s">
        <v>2236</v>
      </c>
      <c r="G315" s="4" t="s">
        <v>2237</v>
      </c>
      <c r="H315" s="4" t="s">
        <v>527</v>
      </c>
      <c r="I315" s="4" t="s">
        <v>2238</v>
      </c>
    </row>
    <row r="316" spans="4:37" x14ac:dyDescent="0.25">
      <c r="D316" s="1" t="s">
        <v>2769</v>
      </c>
      <c r="E316" s="1" t="s">
        <v>430</v>
      </c>
      <c r="F316" s="55">
        <v>45167</v>
      </c>
      <c r="G316" s="55">
        <v>45197</v>
      </c>
      <c r="H316" s="1" t="s">
        <v>2770</v>
      </c>
      <c r="I316" s="1" t="s">
        <v>430</v>
      </c>
    </row>
    <row r="317" spans="4:37" x14ac:dyDescent="0.25">
      <c r="D317" s="1" t="s">
        <v>2771</v>
      </c>
      <c r="E317" s="1" t="s">
        <v>430</v>
      </c>
      <c r="F317" s="55">
        <v>45158</v>
      </c>
      <c r="G317" s="55">
        <v>45188</v>
      </c>
      <c r="H317" s="1" t="s">
        <v>2772</v>
      </c>
      <c r="I317" s="1" t="s">
        <v>430</v>
      </c>
    </row>
    <row r="318" spans="4:37" x14ac:dyDescent="0.25">
      <c r="D318" s="1" t="s">
        <v>2773</v>
      </c>
      <c r="E318" s="1" t="s">
        <v>430</v>
      </c>
      <c r="F318" s="55">
        <v>45157</v>
      </c>
      <c r="G318" s="55">
        <v>45187</v>
      </c>
      <c r="H318" s="1" t="s">
        <v>2774</v>
      </c>
      <c r="I318" s="1" t="s">
        <v>430</v>
      </c>
    </row>
    <row r="319" spans="4:37" x14ac:dyDescent="0.25">
      <c r="D319" s="1" t="s">
        <v>2775</v>
      </c>
      <c r="E319" s="1" t="s">
        <v>430</v>
      </c>
      <c r="F319" s="55">
        <v>45148</v>
      </c>
      <c r="G319" s="55">
        <v>45178</v>
      </c>
      <c r="H319" s="1" t="s">
        <v>2776</v>
      </c>
      <c r="I319" s="1" t="s">
        <v>430</v>
      </c>
    </row>
    <row r="320" spans="4:37" x14ac:dyDescent="0.25">
      <c r="D320" s="1" t="s">
        <v>2777</v>
      </c>
      <c r="E320" s="1" t="s">
        <v>430</v>
      </c>
      <c r="F320" s="55">
        <v>45159</v>
      </c>
      <c r="G320" s="55">
        <v>45189</v>
      </c>
      <c r="H320" s="1" t="s">
        <v>2778</v>
      </c>
      <c r="I320" s="1" t="s">
        <v>430</v>
      </c>
    </row>
    <row r="321" spans="4:9" x14ac:dyDescent="0.25">
      <c r="D321" s="1" t="s">
        <v>2779</v>
      </c>
      <c r="E321" s="1" t="s">
        <v>430</v>
      </c>
      <c r="F321" s="55">
        <v>45152</v>
      </c>
      <c r="G321" s="55">
        <v>45182</v>
      </c>
      <c r="H321" s="1" t="s">
        <v>2780</v>
      </c>
      <c r="I321" s="1" t="s">
        <v>430</v>
      </c>
    </row>
    <row r="322" spans="4:9" x14ac:dyDescent="0.25">
      <c r="D322" s="1" t="s">
        <v>2781</v>
      </c>
      <c r="E322" s="1" t="s">
        <v>430</v>
      </c>
      <c r="F322" s="55">
        <v>45140</v>
      </c>
      <c r="G322" s="55">
        <v>45170</v>
      </c>
      <c r="H322" s="1" t="s">
        <v>2782</v>
      </c>
      <c r="I322" s="1" t="s">
        <v>430</v>
      </c>
    </row>
    <row r="323" spans="4:9" x14ac:dyDescent="0.25">
      <c r="D323" s="1" t="s">
        <v>2783</v>
      </c>
      <c r="E323" s="1" t="s">
        <v>430</v>
      </c>
      <c r="F323" s="55">
        <v>45149</v>
      </c>
      <c r="G323" s="55">
        <v>45179</v>
      </c>
      <c r="H323" s="1" t="s">
        <v>2784</v>
      </c>
      <c r="I323" s="1" t="s">
        <v>430</v>
      </c>
    </row>
    <row r="324" spans="4:9" x14ac:dyDescent="0.25">
      <c r="D324" s="1" t="s">
        <v>2785</v>
      </c>
      <c r="E324" s="1" t="s">
        <v>430</v>
      </c>
      <c r="F324" s="55">
        <v>45142</v>
      </c>
      <c r="G324" s="55">
        <v>45172</v>
      </c>
      <c r="H324" s="1" t="s">
        <v>2786</v>
      </c>
      <c r="I324" s="1" t="s">
        <v>430</v>
      </c>
    </row>
    <row r="325" spans="4:9" x14ac:dyDescent="0.25">
      <c r="D325" s="1" t="s">
        <v>2787</v>
      </c>
      <c r="E325" s="1" t="s">
        <v>430</v>
      </c>
      <c r="F325" s="55">
        <v>45150</v>
      </c>
      <c r="G325" s="55">
        <v>45180</v>
      </c>
      <c r="H325" s="1" t="s">
        <v>2788</v>
      </c>
      <c r="I325" s="1" t="s">
        <v>430</v>
      </c>
    </row>
    <row r="326" spans="4:9" x14ac:dyDescent="0.25">
      <c r="D326" s="1" t="s">
        <v>2789</v>
      </c>
      <c r="E326" s="1" t="s">
        <v>430</v>
      </c>
      <c r="F326" s="55">
        <v>45157</v>
      </c>
      <c r="G326" s="55">
        <v>45187</v>
      </c>
      <c r="H326" s="1" t="s">
        <v>2790</v>
      </c>
      <c r="I326" s="1" t="s">
        <v>430</v>
      </c>
    </row>
    <row r="327" spans="4:9" x14ac:dyDescent="0.25">
      <c r="D327" s="1" t="s">
        <v>2791</v>
      </c>
      <c r="E327" s="1" t="s">
        <v>430</v>
      </c>
      <c r="F327" s="55">
        <v>45148</v>
      </c>
      <c r="G327" s="55">
        <v>45178</v>
      </c>
      <c r="H327" s="1" t="s">
        <v>2792</v>
      </c>
      <c r="I327" s="1" t="s">
        <v>430</v>
      </c>
    </row>
    <row r="328" spans="4:9" x14ac:dyDescent="0.25">
      <c r="D328" s="1" t="s">
        <v>2793</v>
      </c>
      <c r="E328" s="1" t="s">
        <v>430</v>
      </c>
      <c r="F328" s="55">
        <v>45143</v>
      </c>
      <c r="G328" s="55">
        <v>45173</v>
      </c>
      <c r="H328" s="1" t="s">
        <v>2794</v>
      </c>
      <c r="I328" s="1" t="s">
        <v>430</v>
      </c>
    </row>
    <row r="329" spans="4:9" x14ac:dyDescent="0.25">
      <c r="D329" s="1" t="s">
        <v>2795</v>
      </c>
      <c r="E329" s="1" t="s">
        <v>430</v>
      </c>
      <c r="F329" s="55">
        <v>45156</v>
      </c>
      <c r="G329" s="55">
        <v>45186</v>
      </c>
      <c r="H329" s="1" t="s">
        <v>2796</v>
      </c>
      <c r="I329" s="1" t="s">
        <v>430</v>
      </c>
    </row>
    <row r="331" spans="4:9" x14ac:dyDescent="0.25">
      <c r="D331" s="1" t="s">
        <v>2802</v>
      </c>
    </row>
    <row r="377" spans="2:4" x14ac:dyDescent="0.25">
      <c r="B377" s="35">
        <v>0</v>
      </c>
      <c r="D377" s="4" t="s">
        <v>2965</v>
      </c>
    </row>
    <row r="378" spans="2:4" x14ac:dyDescent="0.25">
      <c r="D378" s="42" t="s">
        <v>303</v>
      </c>
    </row>
    <row r="391" spans="4:4" x14ac:dyDescent="0.25">
      <c r="D391" s="1" t="s">
        <v>2817</v>
      </c>
    </row>
    <row r="416" spans="2:4" x14ac:dyDescent="0.25">
      <c r="B416" s="3">
        <v>0</v>
      </c>
      <c r="D416" s="49" t="s">
        <v>2819</v>
      </c>
    </row>
    <row r="417" spans="4:4" x14ac:dyDescent="0.25">
      <c r="D417" s="42" t="s">
        <v>301</v>
      </c>
    </row>
    <row r="419" spans="4:4" x14ac:dyDescent="0.25">
      <c r="D419" s="1" t="s">
        <v>2818</v>
      </c>
    </row>
    <row r="449" spans="2:4" x14ac:dyDescent="0.25">
      <c r="B449" s="3">
        <v>0</v>
      </c>
      <c r="D449" s="4" t="s">
        <v>2857</v>
      </c>
    </row>
    <row r="450" spans="2:4" x14ac:dyDescent="0.25">
      <c r="D450" s="42" t="s">
        <v>301</v>
      </c>
    </row>
    <row r="452" spans="2:4" x14ac:dyDescent="0.25">
      <c r="D452" s="1" t="s">
        <v>36</v>
      </c>
    </row>
    <row r="453" spans="2:4" x14ac:dyDescent="0.25">
      <c r="D453" s="37" t="s">
        <v>2864</v>
      </c>
    </row>
    <row r="455" spans="2:4" x14ac:dyDescent="0.25">
      <c r="D455" s="1" t="s">
        <v>2846</v>
      </c>
    </row>
    <row r="484" spans="4:21" x14ac:dyDescent="0.25">
      <c r="D484" s="1" t="s">
        <v>306</v>
      </c>
    </row>
    <row r="485" spans="4:21" x14ac:dyDescent="0.25">
      <c r="D485" s="4" t="s">
        <v>2847</v>
      </c>
      <c r="M485" s="4" t="s">
        <v>2848</v>
      </c>
      <c r="R485" s="1" t="str">
        <f xml:space="preserve"> "update OPLAgreement set EndPeriodDate = '" &amp; M485 &amp; "', RemarksSys = case when RemarksSys is null then 'S0353789' else RemarksSys + '-S0353789' end where AgreementNumber = '" &amp; D485 &amp; "';"</f>
        <v>update OPLAgreement set EndPeriodDate = '2023-09-24', RemarksSys = case when RemarksSys is null then 'S0353789' else RemarksSys + '-S0353789' end where AgreementNumber = '0000472/4/01/06/2020';</v>
      </c>
    </row>
    <row r="486" spans="4:21" x14ac:dyDescent="0.25">
      <c r="D486" s="4" t="s">
        <v>2849</v>
      </c>
      <c r="M486" s="4" t="s">
        <v>2850</v>
      </c>
      <c r="R486" s="1" t="str">
        <f t="shared" ref="R486:R489" si="0" xml:space="preserve"> "update OPLAgreement set EndPeriodDate = '" &amp; M486 &amp; "', RemarksSys = case when RemarksSys is null then 'S0353789' else RemarksSys + '-S0353789' end where AgreementNumber = '" &amp; D486 &amp; "';"</f>
        <v>update OPLAgreement set EndPeriodDate = '2023-09-06', RemarksSys = case when RemarksSys is null then 'S0353789' else RemarksSys + '-S0353789' end where AgreementNumber = '0001014/4/01/04/2022';</v>
      </c>
    </row>
    <row r="487" spans="4:21" x14ac:dyDescent="0.25">
      <c r="D487" s="4" t="s">
        <v>2851</v>
      </c>
      <c r="M487" s="4" t="s">
        <v>2852</v>
      </c>
      <c r="R487" s="1" t="str">
        <f t="shared" si="0"/>
        <v>update OPLAgreement set EndPeriodDate = '2024-01-04', RemarksSys = case when RemarksSys is null then 'S0353789' else RemarksSys + '-S0353789' end where AgreementNumber = '0000689/4/08/06/2022';</v>
      </c>
    </row>
    <row r="488" spans="4:21" x14ac:dyDescent="0.25">
      <c r="D488" s="4" t="s">
        <v>2853</v>
      </c>
      <c r="M488" s="4" t="s">
        <v>2854</v>
      </c>
      <c r="R488" s="1" t="str">
        <f t="shared" si="0"/>
        <v>update OPLAgreement set EndPeriodDate = '2024-01-31', RemarksSys = case when RemarksSys is null then 'S0353789' else RemarksSys + '-S0353789' end where AgreementNumber = '0000382/4/08/08/2020';</v>
      </c>
    </row>
    <row r="489" spans="4:21" x14ac:dyDescent="0.25">
      <c r="D489" s="4" t="s">
        <v>2855</v>
      </c>
      <c r="M489" s="4" t="s">
        <v>2854</v>
      </c>
      <c r="R489" s="1" t="str">
        <f t="shared" si="0"/>
        <v>update OPLAgreement set EndPeriodDate = '2024-01-31', RemarksSys = case when RemarksSys is null then 'S0353789' else RemarksSys + '-S0353789' end where AgreementNumber = '0000408/4/08/11/2020';</v>
      </c>
    </row>
    <row r="491" spans="4:21" x14ac:dyDescent="0.25">
      <c r="D491" s="39" t="s">
        <v>322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</row>
    <row r="492" spans="4:21" x14ac:dyDescent="0.25">
      <c r="D492" s="39" t="s">
        <v>2858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</row>
    <row r="493" spans="4:21" x14ac:dyDescent="0.25">
      <c r="D493" s="39" t="s">
        <v>257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</row>
    <row r="494" spans="4:21" x14ac:dyDescent="0.25">
      <c r="D494" s="39" t="s">
        <v>258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</row>
    <row r="495" spans="4:21" x14ac:dyDescent="0.25">
      <c r="D495" s="39" t="s">
        <v>2859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</row>
    <row r="496" spans="4:21" x14ac:dyDescent="0.25">
      <c r="D496" s="39" t="s">
        <v>2860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</row>
    <row r="497" spans="4:21" x14ac:dyDescent="0.25">
      <c r="D497" s="39" t="s">
        <v>2861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</row>
    <row r="498" spans="4:21" x14ac:dyDescent="0.25">
      <c r="D498" s="39" t="s">
        <v>2862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</row>
    <row r="499" spans="4:21" x14ac:dyDescent="0.25">
      <c r="D499" s="39" t="s">
        <v>2863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</row>
    <row r="500" spans="4:21" x14ac:dyDescent="0.25">
      <c r="D500" s="39" t="s">
        <v>259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</row>
    <row r="502" spans="4:21" x14ac:dyDescent="0.25">
      <c r="D502" s="1" t="s">
        <v>2866</v>
      </c>
    </row>
    <row r="540" spans="2:4" x14ac:dyDescent="0.25">
      <c r="B540" s="2">
        <v>0</v>
      </c>
      <c r="D540" s="4" t="s">
        <v>578</v>
      </c>
    </row>
    <row r="541" spans="2:4" x14ac:dyDescent="0.25">
      <c r="D541" s="42" t="s">
        <v>302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371F-BAC8-417E-8749-F7C8FA759A93}">
  <dimension ref="A2:J27"/>
  <sheetViews>
    <sheetView topLeftCell="A19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144" bestFit="1" customWidth="1"/>
    <col min="2" max="2" width="39.855468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12" t="s">
        <v>2467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2761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45" t="s">
        <v>340</v>
      </c>
      <c r="B4" s="145" t="s">
        <v>32</v>
      </c>
      <c r="C4" s="145" t="s">
        <v>31</v>
      </c>
      <c r="D4" s="145" t="s">
        <v>315</v>
      </c>
      <c r="E4" s="145" t="s">
        <v>339</v>
      </c>
      <c r="F4" s="145" t="s">
        <v>360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1" t="s">
        <v>416</v>
      </c>
      <c r="B5" s="151" t="s">
        <v>415</v>
      </c>
      <c r="C5" s="151" t="s">
        <v>372</v>
      </c>
      <c r="D5" s="151" t="s">
        <v>314</v>
      </c>
      <c r="E5" s="151" t="s">
        <v>273</v>
      </c>
      <c r="F5" s="157">
        <v>44930.588194443997</v>
      </c>
      <c r="G5" s="157">
        <v>45366.546527778002</v>
      </c>
      <c r="H5" s="151" t="s">
        <v>23</v>
      </c>
      <c r="I5" s="151" t="s">
        <v>18</v>
      </c>
      <c r="J5" s="151" t="s">
        <v>447</v>
      </c>
    </row>
    <row r="6" spans="1:10" ht="45" x14ac:dyDescent="0.25">
      <c r="A6" s="150" t="s">
        <v>1974</v>
      </c>
      <c r="B6" s="148" t="s">
        <v>1973</v>
      </c>
      <c r="C6" s="148" t="s">
        <v>577</v>
      </c>
      <c r="D6" s="148" t="s">
        <v>314</v>
      </c>
      <c r="E6" s="148" t="s">
        <v>273</v>
      </c>
      <c r="F6" s="149">
        <v>45159.350694444001</v>
      </c>
      <c r="G6" s="149">
        <v>45580.625</v>
      </c>
      <c r="H6" s="148" t="s">
        <v>23</v>
      </c>
      <c r="I6" s="148" t="s">
        <v>18</v>
      </c>
      <c r="J6" s="148" t="s">
        <v>447</v>
      </c>
    </row>
    <row r="7" spans="1:10" ht="45" x14ac:dyDescent="0.25">
      <c r="A7" s="151" t="s">
        <v>2129</v>
      </c>
      <c r="B7" s="151" t="s">
        <v>2126</v>
      </c>
      <c r="C7" s="151" t="s">
        <v>414</v>
      </c>
      <c r="D7" s="151" t="s">
        <v>314</v>
      </c>
      <c r="E7" s="151" t="s">
        <v>273</v>
      </c>
      <c r="F7" s="157">
        <v>45162.395138888998</v>
      </c>
      <c r="G7" s="157">
        <v>45586.333333333001</v>
      </c>
      <c r="H7" s="151" t="s">
        <v>23</v>
      </c>
      <c r="I7" s="151" t="s">
        <v>18</v>
      </c>
      <c r="J7" s="151" t="s">
        <v>260</v>
      </c>
    </row>
    <row r="8" spans="1:10" ht="45" x14ac:dyDescent="0.25">
      <c r="A8" s="152" t="s">
        <v>2149</v>
      </c>
      <c r="B8" s="148" t="s">
        <v>2176</v>
      </c>
      <c r="C8" s="148" t="s">
        <v>330</v>
      </c>
      <c r="D8" s="148" t="s">
        <v>314</v>
      </c>
      <c r="E8" s="148" t="s">
        <v>273</v>
      </c>
      <c r="F8" s="149">
        <v>45163.570833332997</v>
      </c>
      <c r="G8" s="149">
        <v>45587.558333333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46" t="s">
        <v>2280</v>
      </c>
      <c r="B9" s="146" t="s">
        <v>2279</v>
      </c>
      <c r="C9" s="146" t="s">
        <v>879</v>
      </c>
      <c r="D9" s="146" t="s">
        <v>314</v>
      </c>
      <c r="E9" s="146" t="s">
        <v>273</v>
      </c>
      <c r="F9" s="147">
        <v>45166.600694444001</v>
      </c>
      <c r="G9" s="147">
        <v>45588.541666666999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52" t="s">
        <v>2285</v>
      </c>
      <c r="B10" s="152" t="s">
        <v>2286</v>
      </c>
      <c r="C10" s="152" t="s">
        <v>330</v>
      </c>
      <c r="D10" s="152" t="s">
        <v>314</v>
      </c>
      <c r="E10" s="152" t="s">
        <v>273</v>
      </c>
      <c r="F10" s="153">
        <v>45166.632638889001</v>
      </c>
      <c r="G10" s="153">
        <v>45588.583333333001</v>
      </c>
      <c r="H10" s="152" t="s">
        <v>23</v>
      </c>
      <c r="I10" s="152" t="s">
        <v>18</v>
      </c>
      <c r="J10" s="152" t="s">
        <v>260</v>
      </c>
    </row>
    <row r="11" spans="1:10" ht="45" x14ac:dyDescent="0.25">
      <c r="A11" s="151" t="s">
        <v>2303</v>
      </c>
      <c r="B11" s="146" t="s">
        <v>2304</v>
      </c>
      <c r="C11" s="146" t="s">
        <v>330</v>
      </c>
      <c r="D11" s="146" t="s">
        <v>314</v>
      </c>
      <c r="E11" s="146" t="s">
        <v>273</v>
      </c>
      <c r="F11" s="147">
        <v>45166.665277777996</v>
      </c>
      <c r="G11" s="147">
        <v>45588.622222222002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2394</v>
      </c>
      <c r="B12" s="148" t="s">
        <v>2395</v>
      </c>
      <c r="C12" s="148" t="s">
        <v>330</v>
      </c>
      <c r="D12" s="148" t="s">
        <v>314</v>
      </c>
      <c r="E12" s="148" t="s">
        <v>273</v>
      </c>
      <c r="F12" s="149">
        <v>45167.656944444003</v>
      </c>
      <c r="G12" s="149">
        <v>45589.605555556001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2465</v>
      </c>
      <c r="B13" s="146" t="s">
        <v>2464</v>
      </c>
      <c r="C13" s="146" t="s">
        <v>330</v>
      </c>
      <c r="D13" s="146" t="s">
        <v>314</v>
      </c>
      <c r="E13" s="146" t="s">
        <v>273</v>
      </c>
      <c r="F13" s="147">
        <v>45168.340972222002</v>
      </c>
      <c r="G13" s="147">
        <v>45589.625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2493</v>
      </c>
      <c r="B14" s="148" t="s">
        <v>2495</v>
      </c>
      <c r="C14" s="148" t="s">
        <v>786</v>
      </c>
      <c r="D14" s="148" t="s">
        <v>314</v>
      </c>
      <c r="E14" s="148" t="s">
        <v>273</v>
      </c>
      <c r="F14" s="149">
        <v>45168.577777778002</v>
      </c>
      <c r="G14" s="149">
        <v>45590.572222221999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2503</v>
      </c>
      <c r="B15" s="146" t="s">
        <v>2505</v>
      </c>
      <c r="C15" s="146" t="s">
        <v>330</v>
      </c>
      <c r="D15" s="146" t="s">
        <v>314</v>
      </c>
      <c r="E15" s="146" t="s">
        <v>273</v>
      </c>
      <c r="F15" s="147">
        <v>45168.653472222002</v>
      </c>
      <c r="G15" s="147">
        <v>45590.598611111003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48" t="s">
        <v>2545</v>
      </c>
      <c r="B16" s="148" t="s">
        <v>2543</v>
      </c>
      <c r="C16" s="148" t="s">
        <v>561</v>
      </c>
      <c r="D16" s="148" t="s">
        <v>314</v>
      </c>
      <c r="E16" s="148" t="s">
        <v>273</v>
      </c>
      <c r="F16" s="149">
        <v>45169.403472222002</v>
      </c>
      <c r="G16" s="149">
        <v>45593.348611111003</v>
      </c>
      <c r="H16" s="148" t="s">
        <v>23</v>
      </c>
      <c r="I16" s="148" t="s">
        <v>18</v>
      </c>
      <c r="J16" s="148" t="s">
        <v>260</v>
      </c>
    </row>
    <row r="17" spans="1:10" ht="45" x14ac:dyDescent="0.25">
      <c r="A17" s="146" t="s">
        <v>2551</v>
      </c>
      <c r="B17" s="146" t="s">
        <v>2621</v>
      </c>
      <c r="C17" s="146" t="s">
        <v>410</v>
      </c>
      <c r="D17" s="146" t="s">
        <v>314</v>
      </c>
      <c r="E17" s="146" t="s">
        <v>273</v>
      </c>
      <c r="F17" s="147">
        <v>45169.590972222002</v>
      </c>
      <c r="G17" s="147">
        <v>45593.541666666999</v>
      </c>
      <c r="H17" s="146" t="s">
        <v>23</v>
      </c>
      <c r="I17" s="146" t="s">
        <v>18</v>
      </c>
      <c r="J17" s="146" t="s">
        <v>260</v>
      </c>
    </row>
    <row r="18" spans="1:10" ht="105" x14ac:dyDescent="0.25">
      <c r="A18" s="148" t="s">
        <v>2617</v>
      </c>
      <c r="B18" s="148" t="s">
        <v>2614</v>
      </c>
      <c r="C18" s="148" t="s">
        <v>414</v>
      </c>
      <c r="D18" s="148" t="s">
        <v>314</v>
      </c>
      <c r="E18" s="148" t="s">
        <v>273</v>
      </c>
      <c r="F18" s="149">
        <v>45170.349305556003</v>
      </c>
      <c r="G18" s="149">
        <v>45593.625</v>
      </c>
      <c r="H18" s="148" t="s">
        <v>23</v>
      </c>
      <c r="I18" s="148" t="s">
        <v>18</v>
      </c>
      <c r="J18" s="148" t="s">
        <v>260</v>
      </c>
    </row>
    <row r="19" spans="1:10" ht="45" x14ac:dyDescent="0.25">
      <c r="A19" s="146" t="s">
        <v>2627</v>
      </c>
      <c r="B19" s="146" t="s">
        <v>663</v>
      </c>
      <c r="C19" s="146" t="s">
        <v>410</v>
      </c>
      <c r="D19" s="146" t="s">
        <v>314</v>
      </c>
      <c r="E19" s="146" t="s">
        <v>273</v>
      </c>
      <c r="F19" s="147">
        <v>45170.403472222002</v>
      </c>
      <c r="G19" s="147">
        <v>45594.348611111003</v>
      </c>
      <c r="H19" s="146" t="s">
        <v>23</v>
      </c>
      <c r="I19" s="146" t="s">
        <v>18</v>
      </c>
      <c r="J19" s="146" t="s">
        <v>260</v>
      </c>
    </row>
    <row r="20" spans="1:10" ht="45" x14ac:dyDescent="0.25">
      <c r="A20" s="148" t="s">
        <v>2633</v>
      </c>
      <c r="B20" s="148" t="s">
        <v>2635</v>
      </c>
      <c r="C20" s="148" t="s">
        <v>392</v>
      </c>
      <c r="D20" s="148" t="s">
        <v>314</v>
      </c>
      <c r="E20" s="148" t="s">
        <v>273</v>
      </c>
      <c r="F20" s="149">
        <v>45170.414583332997</v>
      </c>
      <c r="G20" s="149">
        <v>45594.370833333</v>
      </c>
      <c r="H20" s="148" t="s">
        <v>23</v>
      </c>
      <c r="I20" s="148" t="s">
        <v>18</v>
      </c>
      <c r="J20" s="148" t="s">
        <v>260</v>
      </c>
    </row>
    <row r="21" spans="1:10" ht="45" x14ac:dyDescent="0.25">
      <c r="A21" s="146" t="s">
        <v>2654</v>
      </c>
      <c r="B21" s="146" t="s">
        <v>2656</v>
      </c>
      <c r="C21" s="146" t="s">
        <v>1170</v>
      </c>
      <c r="D21" s="146" t="s">
        <v>314</v>
      </c>
      <c r="E21" s="146" t="s">
        <v>273</v>
      </c>
      <c r="F21" s="147">
        <v>45170.581250000003</v>
      </c>
      <c r="G21" s="147">
        <v>45594.579166666997</v>
      </c>
      <c r="H21" s="146" t="s">
        <v>23</v>
      </c>
      <c r="I21" s="146" t="s">
        <v>18</v>
      </c>
      <c r="J21" s="146" t="s">
        <v>260</v>
      </c>
    </row>
    <row r="23" spans="1:10" x14ac:dyDescent="0.25">
      <c r="A23" s="154" t="s">
        <v>2764</v>
      </c>
      <c r="B23" s="154" t="s">
        <v>2801</v>
      </c>
      <c r="C23" s="154"/>
      <c r="D23" s="154"/>
      <c r="E23" s="154"/>
      <c r="F23" s="155"/>
      <c r="G23" s="155"/>
      <c r="H23" s="154"/>
      <c r="I23" s="154"/>
      <c r="J23" s="156" t="s">
        <v>323</v>
      </c>
    </row>
    <row r="24" spans="1:10" ht="105" x14ac:dyDescent="0.25">
      <c r="A24" s="154" t="s">
        <v>2797</v>
      </c>
      <c r="B24" s="154" t="s">
        <v>2799</v>
      </c>
      <c r="C24" s="154"/>
      <c r="D24" s="154"/>
      <c r="E24" s="154"/>
      <c r="F24" s="155"/>
      <c r="G24" s="155"/>
      <c r="H24" s="154"/>
      <c r="I24" s="154"/>
      <c r="J24" s="156" t="s">
        <v>323</v>
      </c>
    </row>
    <row r="25" spans="1:10" x14ac:dyDescent="0.25">
      <c r="A25" s="154" t="s">
        <v>2856</v>
      </c>
      <c r="B25" s="154" t="s">
        <v>2865</v>
      </c>
      <c r="C25" s="154"/>
      <c r="D25" s="154"/>
      <c r="E25" s="154"/>
      <c r="F25" s="155"/>
      <c r="G25" s="155"/>
      <c r="H25" s="154"/>
      <c r="I25" s="154"/>
      <c r="J25" s="156" t="s">
        <v>323</v>
      </c>
    </row>
    <row r="26" spans="1:10" x14ac:dyDescent="0.25">
      <c r="A26" s="154"/>
      <c r="B26" s="154"/>
      <c r="C26" s="154"/>
      <c r="D26" s="154"/>
      <c r="E26" s="154"/>
      <c r="F26" s="155"/>
      <c r="G26" s="155"/>
      <c r="H26" s="154"/>
      <c r="I26" s="154"/>
      <c r="J26" s="156"/>
    </row>
    <row r="27" spans="1:10" x14ac:dyDescent="0.25">
      <c r="A27" s="154"/>
      <c r="B27" s="154"/>
      <c r="C27" s="154"/>
      <c r="D27" s="154"/>
      <c r="E27" s="154"/>
      <c r="F27" s="155"/>
      <c r="G27" s="155"/>
      <c r="H27" s="154"/>
      <c r="I27" s="154"/>
      <c r="J27" s="156"/>
    </row>
  </sheetData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23CF2-CDC7-4BE6-8EE5-0104717CB29D}">
  <dimension ref="B2:AT275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2320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2337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2338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2339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  <row r="117" spans="2:4" x14ac:dyDescent="0.25">
      <c r="B117" s="3">
        <v>0</v>
      </c>
      <c r="D117" s="4" t="s">
        <v>2869</v>
      </c>
    </row>
    <row r="118" spans="2:4" x14ac:dyDescent="0.25">
      <c r="D118" s="42" t="s">
        <v>2967</v>
      </c>
    </row>
    <row r="119" spans="2:4" x14ac:dyDescent="0.25">
      <c r="D119" s="38" t="s">
        <v>35</v>
      </c>
    </row>
    <row r="243" spans="2:4" x14ac:dyDescent="0.25">
      <c r="B243" s="3">
        <v>0</v>
      </c>
      <c r="D243" s="49" t="s">
        <v>2966</v>
      </c>
    </row>
    <row r="244" spans="2:4" x14ac:dyDescent="0.25">
      <c r="D244" s="42" t="s">
        <v>302</v>
      </c>
    </row>
    <row r="246" spans="2:4" x14ac:dyDescent="0.25">
      <c r="D246" s="1" t="s">
        <v>2879</v>
      </c>
    </row>
    <row r="274" spans="2:4" x14ac:dyDescent="0.25">
      <c r="B274" s="2">
        <v>0</v>
      </c>
      <c r="D274" s="4" t="s">
        <v>578</v>
      </c>
    </row>
    <row r="275" spans="2:4" x14ac:dyDescent="0.25">
      <c r="D275" s="42" t="s">
        <v>302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7DDE5-8D45-4EF8-8AAC-962B9642D763}">
  <dimension ref="A2:J26"/>
  <sheetViews>
    <sheetView topLeftCell="A8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2868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45580.625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53" t="s">
        <v>2149</v>
      </c>
      <c r="B6" s="53" t="s">
        <v>2176</v>
      </c>
      <c r="C6" s="53" t="s">
        <v>330</v>
      </c>
      <c r="D6" s="53" t="s">
        <v>314</v>
      </c>
      <c r="E6" s="53" t="s">
        <v>273</v>
      </c>
      <c r="F6" s="74">
        <v>45163.570833332997</v>
      </c>
      <c r="G6" s="74">
        <v>45587.558333333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48" t="s">
        <v>2280</v>
      </c>
      <c r="B7" s="48" t="s">
        <v>2279</v>
      </c>
      <c r="C7" s="48" t="s">
        <v>879</v>
      </c>
      <c r="D7" s="48" t="s">
        <v>314</v>
      </c>
      <c r="E7" s="48" t="s">
        <v>273</v>
      </c>
      <c r="F7" s="70">
        <v>45166.600694444001</v>
      </c>
      <c r="G7" s="70">
        <v>45588.541666666999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53" t="s">
        <v>2303</v>
      </c>
      <c r="B8" s="53" t="s">
        <v>2304</v>
      </c>
      <c r="C8" s="53" t="s">
        <v>330</v>
      </c>
      <c r="D8" s="53" t="s">
        <v>314</v>
      </c>
      <c r="E8" s="53" t="s">
        <v>273</v>
      </c>
      <c r="F8" s="74">
        <v>45166.665277777996</v>
      </c>
      <c r="G8" s="74">
        <v>45588.622222222002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48" t="s">
        <v>2394</v>
      </c>
      <c r="B9" s="48" t="s">
        <v>2395</v>
      </c>
      <c r="C9" s="48" t="s">
        <v>330</v>
      </c>
      <c r="D9" s="48" t="s">
        <v>314</v>
      </c>
      <c r="E9" s="48" t="s">
        <v>273</v>
      </c>
      <c r="F9" s="70">
        <v>45167.656944444003</v>
      </c>
      <c r="G9" s="70">
        <v>45589.605555556001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2465</v>
      </c>
      <c r="B10" s="45" t="s">
        <v>2464</v>
      </c>
      <c r="C10" s="45" t="s">
        <v>330</v>
      </c>
      <c r="D10" s="45" t="s">
        <v>314</v>
      </c>
      <c r="E10" s="45" t="s">
        <v>273</v>
      </c>
      <c r="F10" s="71">
        <v>45168.340972222002</v>
      </c>
      <c r="G10" s="71">
        <v>45589.625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2493</v>
      </c>
      <c r="B11" s="48" t="s">
        <v>2495</v>
      </c>
      <c r="C11" s="48" t="s">
        <v>786</v>
      </c>
      <c r="D11" s="48" t="s">
        <v>314</v>
      </c>
      <c r="E11" s="48" t="s">
        <v>273</v>
      </c>
      <c r="F11" s="70">
        <v>45168.577777778002</v>
      </c>
      <c r="G11" s="70">
        <v>45590.572222221999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2503</v>
      </c>
      <c r="B12" s="45" t="s">
        <v>2505</v>
      </c>
      <c r="C12" s="45" t="s">
        <v>330</v>
      </c>
      <c r="D12" s="45" t="s">
        <v>314</v>
      </c>
      <c r="E12" s="45" t="s">
        <v>273</v>
      </c>
      <c r="F12" s="71">
        <v>45168.653472222002</v>
      </c>
      <c r="G12" s="71">
        <v>45590.598611111003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2545</v>
      </c>
      <c r="B13" s="48" t="s">
        <v>2543</v>
      </c>
      <c r="C13" s="48" t="s">
        <v>561</v>
      </c>
      <c r="D13" s="48" t="s">
        <v>314</v>
      </c>
      <c r="E13" s="48" t="s">
        <v>273</v>
      </c>
      <c r="F13" s="70">
        <v>45169.403472222002</v>
      </c>
      <c r="G13" s="70">
        <v>45593.348611111003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2551</v>
      </c>
      <c r="B14" s="45" t="s">
        <v>2621</v>
      </c>
      <c r="C14" s="45" t="s">
        <v>410</v>
      </c>
      <c r="D14" s="45" t="s">
        <v>314</v>
      </c>
      <c r="E14" s="45" t="s">
        <v>273</v>
      </c>
      <c r="F14" s="71">
        <v>45169.590972222002</v>
      </c>
      <c r="G14" s="71">
        <v>45593.541666666999</v>
      </c>
      <c r="H14" s="45" t="s">
        <v>23</v>
      </c>
      <c r="I14" s="45" t="s">
        <v>18</v>
      </c>
      <c r="J14" s="45" t="s">
        <v>260</v>
      </c>
    </row>
    <row r="15" spans="1:10" ht="105" x14ac:dyDescent="0.25">
      <c r="A15" s="48" t="s">
        <v>2617</v>
      </c>
      <c r="B15" s="48" t="s">
        <v>2614</v>
      </c>
      <c r="C15" s="48" t="s">
        <v>414</v>
      </c>
      <c r="D15" s="48" t="s">
        <v>314</v>
      </c>
      <c r="E15" s="48" t="s">
        <v>273</v>
      </c>
      <c r="F15" s="70">
        <v>45170.349305556003</v>
      </c>
      <c r="G15" s="70">
        <v>45593.625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2627</v>
      </c>
      <c r="B16" s="45" t="s">
        <v>663</v>
      </c>
      <c r="C16" s="45" t="s">
        <v>410</v>
      </c>
      <c r="D16" s="45" t="s">
        <v>314</v>
      </c>
      <c r="E16" s="45" t="s">
        <v>273</v>
      </c>
      <c r="F16" s="71">
        <v>45170.403472222002</v>
      </c>
      <c r="G16" s="71">
        <v>45594.348611111003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2633</v>
      </c>
      <c r="B17" s="48" t="s">
        <v>2635</v>
      </c>
      <c r="C17" s="48" t="s">
        <v>392</v>
      </c>
      <c r="D17" s="48" t="s">
        <v>314</v>
      </c>
      <c r="E17" s="48" t="s">
        <v>273</v>
      </c>
      <c r="F17" s="70">
        <v>45170.414583332997</v>
      </c>
      <c r="G17" s="70">
        <v>45594.370833333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2654</v>
      </c>
      <c r="B18" s="45" t="s">
        <v>2656</v>
      </c>
      <c r="C18" s="45" t="s">
        <v>1170</v>
      </c>
      <c r="D18" s="45" t="s">
        <v>314</v>
      </c>
      <c r="E18" s="45" t="s">
        <v>273</v>
      </c>
      <c r="F18" s="71">
        <v>45170.581250000003</v>
      </c>
      <c r="G18" s="71">
        <v>45594.579166666997</v>
      </c>
      <c r="H18" s="45" t="s">
        <v>23</v>
      </c>
      <c r="I18" s="45" t="s">
        <v>18</v>
      </c>
      <c r="J18" s="45" t="s">
        <v>260</v>
      </c>
    </row>
    <row r="19" spans="1:10" ht="105" x14ac:dyDescent="0.25">
      <c r="A19" s="48" t="s">
        <v>2797</v>
      </c>
      <c r="B19" s="48" t="s">
        <v>2867</v>
      </c>
      <c r="C19" s="48" t="s">
        <v>414</v>
      </c>
      <c r="D19" s="48" t="s">
        <v>314</v>
      </c>
      <c r="E19" s="48" t="s">
        <v>273</v>
      </c>
      <c r="F19" s="70">
        <v>45173.573611111002</v>
      </c>
      <c r="G19" s="70">
        <v>45595.563888889003</v>
      </c>
      <c r="H19" s="48" t="s">
        <v>23</v>
      </c>
      <c r="I19" s="48" t="s">
        <v>18</v>
      </c>
      <c r="J19" s="48" t="s">
        <v>255</v>
      </c>
    </row>
    <row r="20" spans="1:10" ht="45" x14ac:dyDescent="0.25">
      <c r="A20" s="53" t="s">
        <v>2856</v>
      </c>
      <c r="B20" s="53" t="s">
        <v>2865</v>
      </c>
      <c r="C20" s="53" t="s">
        <v>330</v>
      </c>
      <c r="D20" s="53" t="s">
        <v>314</v>
      </c>
      <c r="E20" s="53" t="s">
        <v>273</v>
      </c>
      <c r="F20" s="74">
        <v>45173.684027777999</v>
      </c>
      <c r="G20" s="74">
        <v>45595.625</v>
      </c>
      <c r="H20" s="53" t="s">
        <v>23</v>
      </c>
      <c r="I20" s="53" t="s">
        <v>18</v>
      </c>
      <c r="J20" s="53" t="s">
        <v>255</v>
      </c>
    </row>
    <row r="22" spans="1:10" x14ac:dyDescent="0.25">
      <c r="A22" s="43"/>
      <c r="B22" s="43"/>
      <c r="C22" s="43"/>
      <c r="D22" s="43"/>
      <c r="E22" s="43"/>
      <c r="F22" s="72"/>
      <c r="G22" s="72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D4DFB-4840-4F1D-A852-4D5B1A416C32}">
  <dimension ref="B2:BK532"/>
  <sheetViews>
    <sheetView topLeftCell="A346" zoomScale="85" zoomScaleNormal="85" workbookViewId="0">
      <selection activeCell="D376" sqref="D37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2820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2821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2822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2823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604</v>
      </c>
    </row>
    <row r="56" spans="2:4" x14ac:dyDescent="0.25">
      <c r="D56" s="42" t="s">
        <v>301</v>
      </c>
    </row>
    <row r="79" spans="4:4" x14ac:dyDescent="0.25">
      <c r="D79" s="1" t="s">
        <v>308</v>
      </c>
    </row>
    <row r="80" spans="4:4" x14ac:dyDescent="0.25">
      <c r="D80" s="4" t="s">
        <v>2875</v>
      </c>
    </row>
    <row r="82" spans="4:23" x14ac:dyDescent="0.25">
      <c r="D82" s="39" t="s">
        <v>616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</row>
    <row r="83" spans="4:23" x14ac:dyDescent="0.25">
      <c r="D83" s="39" t="s">
        <v>565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</row>
    <row r="84" spans="4:23" x14ac:dyDescent="0.25">
      <c r="D84" s="39" t="s">
        <v>617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</row>
    <row r="85" spans="4:23" x14ac:dyDescent="0.25">
      <c r="D85" s="39" t="s">
        <v>571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4:23" x14ac:dyDescent="0.25">
      <c r="D86" s="39" t="s">
        <v>618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</row>
    <row r="87" spans="4:23" x14ac:dyDescent="0.25">
      <c r="D87" s="39" t="s">
        <v>619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</row>
    <row r="88" spans="4:23" x14ac:dyDescent="0.25">
      <c r="D88" s="39" t="s">
        <v>2876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</row>
    <row r="89" spans="4:23" x14ac:dyDescent="0.25">
      <c r="D89" s="39" t="s">
        <v>2877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</row>
    <row r="91" spans="4:23" x14ac:dyDescent="0.25">
      <c r="D91" s="40" t="s">
        <v>331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</row>
    <row r="92" spans="4:23" x14ac:dyDescent="0.25">
      <c r="D92" s="40" t="s">
        <v>311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</row>
    <row r="93" spans="4:23" x14ac:dyDescent="0.25">
      <c r="D93" s="40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</row>
    <row r="94" spans="4:23" x14ac:dyDescent="0.25">
      <c r="D94" s="40" t="s">
        <v>620</v>
      </c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</row>
    <row r="95" spans="4:23" x14ac:dyDescent="0.25">
      <c r="D95" s="40" t="s">
        <v>279</v>
      </c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</row>
    <row r="96" spans="4:23" x14ac:dyDescent="0.25">
      <c r="D96" s="40" t="s">
        <v>623</v>
      </c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</row>
    <row r="97" spans="4:19" x14ac:dyDescent="0.25">
      <c r="D97" s="40" t="s">
        <v>2878</v>
      </c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</row>
    <row r="98" spans="4:19" x14ac:dyDescent="0.25">
      <c r="D98" s="40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</row>
    <row r="99" spans="4:19" x14ac:dyDescent="0.25">
      <c r="D99" s="40" t="s">
        <v>261</v>
      </c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</row>
    <row r="100" spans="4:19" x14ac:dyDescent="0.25">
      <c r="D100" s="40" t="s">
        <v>262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</row>
    <row r="101" spans="4:19" x14ac:dyDescent="0.25">
      <c r="D101" s="40" t="s">
        <v>332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</row>
    <row r="117" spans="2:4" x14ac:dyDescent="0.25">
      <c r="B117" s="3">
        <v>0</v>
      </c>
      <c r="D117" s="4" t="s">
        <v>2869</v>
      </c>
    </row>
    <row r="118" spans="2:4" x14ac:dyDescent="0.25">
      <c r="D118" s="42" t="s">
        <v>303</v>
      </c>
    </row>
    <row r="135" spans="4:37" x14ac:dyDescent="0.25">
      <c r="AE135" s="1" t="s">
        <v>336</v>
      </c>
    </row>
    <row r="136" spans="4:37" x14ac:dyDescent="0.25">
      <c r="AE136" s="4" t="s">
        <v>2870</v>
      </c>
    </row>
    <row r="137" spans="4:37" x14ac:dyDescent="0.25">
      <c r="AE137" s="4" t="s">
        <v>2871</v>
      </c>
    </row>
    <row r="138" spans="4:37" x14ac:dyDescent="0.25">
      <c r="AE138" s="4" t="s">
        <v>2872</v>
      </c>
    </row>
    <row r="139" spans="4:37" x14ac:dyDescent="0.25">
      <c r="AE139" s="4" t="s">
        <v>2873</v>
      </c>
    </row>
    <row r="140" spans="4:37" x14ac:dyDescent="0.25">
      <c r="AE140" s="4" t="s">
        <v>2874</v>
      </c>
    </row>
    <row r="143" spans="4:37" x14ac:dyDescent="0.25">
      <c r="D143" s="39" t="s">
        <v>341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</row>
    <row r="144" spans="4:37" x14ac:dyDescent="0.25">
      <c r="D144" s="39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</row>
    <row r="145" spans="2:63" x14ac:dyDescent="0.25">
      <c r="D145" s="39" t="s">
        <v>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</row>
    <row r="146" spans="2:63" x14ac:dyDescent="0.25">
      <c r="D146" s="39" t="s">
        <v>335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</row>
    <row r="147" spans="2:63" customFormat="1" x14ac:dyDescent="0.25">
      <c r="B147" s="1"/>
      <c r="C147" s="1"/>
      <c r="D147" s="40" t="s">
        <v>364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9" t="s">
        <v>380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59" t="s">
        <v>345</v>
      </c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59" t="s">
        <v>393</v>
      </c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59" t="s">
        <v>443</v>
      </c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61" t="s">
        <v>551</v>
      </c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61" t="s">
        <v>346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61" t="s">
        <v>552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3" t="s">
        <v>438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3" t="s">
        <v>538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9" t="s">
        <v>459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9" t="s">
        <v>361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9" t="s">
        <v>461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39" t="s">
        <v>462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9" t="s">
        <v>343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9" t="s">
        <v>463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39" t="s">
        <v>381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9" t="s">
        <v>382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9" t="s">
        <v>383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9" t="s">
        <v>1112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83" t="s">
        <v>1114</v>
      </c>
      <c r="E167" s="84"/>
      <c r="F167" s="84"/>
      <c r="G167" s="84"/>
      <c r="H167" s="84"/>
      <c r="I167" s="84"/>
      <c r="J167" s="84"/>
      <c r="K167" s="8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9" t="s">
        <v>275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9" t="s">
        <v>1111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customFormat="1" x14ac:dyDescent="0.25">
      <c r="B170" s="1"/>
      <c r="C170" s="1"/>
      <c r="D170" s="83" t="s">
        <v>1110</v>
      </c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2:63" customFormat="1" x14ac:dyDescent="0.25">
      <c r="B171" s="1"/>
      <c r="C171" s="1"/>
      <c r="D171" s="39" t="s">
        <v>275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2:63" customFormat="1" x14ac:dyDescent="0.25">
      <c r="B172" s="1"/>
      <c r="C172" s="1"/>
      <c r="D172" s="33" t="s">
        <v>537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2:63" customFormat="1" x14ac:dyDescent="0.25">
      <c r="B173" s="1"/>
      <c r="C173" s="1"/>
      <c r="D173" s="39" t="s">
        <v>326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50"/>
      <c r="AD173" s="14"/>
      <c r="AE173" s="14"/>
      <c r="AF173" s="14"/>
      <c r="AG173" s="14"/>
      <c r="AH173" s="14"/>
      <c r="AI173" s="14"/>
      <c r="AJ173" s="14"/>
      <c r="AK173" s="14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2:63" customFormat="1" x14ac:dyDescent="0.25">
      <c r="B174" s="1"/>
      <c r="C174" s="1"/>
      <c r="D174" s="39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50"/>
      <c r="AD174" s="14"/>
      <c r="AE174" s="14"/>
      <c r="AF174" s="14"/>
      <c r="AG174" s="14"/>
      <c r="AH174" s="14"/>
      <c r="AI174" s="14"/>
      <c r="AJ174" s="14"/>
      <c r="AK174" s="14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2:63" customFormat="1" x14ac:dyDescent="0.25">
      <c r="B175" s="1"/>
      <c r="C175" s="1"/>
      <c r="D175" s="39" t="s">
        <v>350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50"/>
      <c r="AD175" s="14"/>
      <c r="AE175" s="14"/>
      <c r="AF175" s="14"/>
      <c r="AG175" s="14"/>
      <c r="AH175" s="14"/>
      <c r="AI175" s="14"/>
      <c r="AJ175" s="14"/>
      <c r="AK175" s="14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2:63" customFormat="1" x14ac:dyDescent="0.25">
      <c r="B176" s="1"/>
      <c r="C176" s="1"/>
      <c r="D176" s="39" t="s">
        <v>335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50"/>
      <c r="AD176" s="14"/>
      <c r="AE176" s="14"/>
      <c r="AF176" s="14"/>
      <c r="AG176" s="14"/>
      <c r="AH176" s="14"/>
      <c r="AI176" s="14"/>
      <c r="AJ176" s="14"/>
      <c r="AK176" s="14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4:37" x14ac:dyDescent="0.25">
      <c r="D177" s="40" t="s">
        <v>363</v>
      </c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</row>
    <row r="178" spans="4:37" x14ac:dyDescent="0.25">
      <c r="D178" s="39" t="s">
        <v>328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59" t="s">
        <v>351</v>
      </c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</row>
    <row r="180" spans="4:37" x14ac:dyDescent="0.25">
      <c r="D180" s="59" t="s">
        <v>394</v>
      </c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</row>
    <row r="181" spans="4:37" x14ac:dyDescent="0.25">
      <c r="D181" s="59" t="s">
        <v>441</v>
      </c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</row>
    <row r="182" spans="4:37" x14ac:dyDescent="0.25">
      <c r="D182" s="61" t="s">
        <v>553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</row>
    <row r="183" spans="4:37" x14ac:dyDescent="0.25">
      <c r="D183" s="61" t="s">
        <v>352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</row>
    <row r="184" spans="4:37" x14ac:dyDescent="0.25">
      <c r="D184" s="61" t="s">
        <v>554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</row>
    <row r="185" spans="4:37" x14ac:dyDescent="0.25">
      <c r="D185" s="39" t="s">
        <v>458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9" t="s">
        <v>445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9" t="s">
        <v>446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9" t="s">
        <v>460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9" t="s">
        <v>361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9" t="s">
        <v>419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9" t="s">
        <v>420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9" t="s">
        <v>276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9" t="s">
        <v>421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9" t="s">
        <v>329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9" t="s">
        <v>422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9" t="s">
        <v>333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9" t="s">
        <v>464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9" t="s">
        <v>442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3" t="s">
        <v>539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0" spans="4:37" x14ac:dyDescent="0.25">
      <c r="D200" s="39" t="s">
        <v>338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</row>
    <row r="201" spans="4:37" x14ac:dyDescent="0.25">
      <c r="D201" s="39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</row>
    <row r="202" spans="4:37" x14ac:dyDescent="0.25">
      <c r="D202" s="39" t="s">
        <v>423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</row>
    <row r="203" spans="4:37" x14ac:dyDescent="0.25">
      <c r="D203" s="39" t="s">
        <v>519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</row>
    <row r="204" spans="4:37" x14ac:dyDescent="0.25">
      <c r="D204" s="39" t="s">
        <v>540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</row>
    <row r="205" spans="4:37" x14ac:dyDescent="0.25">
      <c r="D205" s="39" t="s">
        <v>541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</row>
    <row r="206" spans="4:37" x14ac:dyDescent="0.25">
      <c r="D206" s="39" t="s">
        <v>542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</row>
    <row r="208" spans="4:37" x14ac:dyDescent="0.25">
      <c r="D208" s="4" t="s">
        <v>2820</v>
      </c>
    </row>
    <row r="210" spans="4:20" x14ac:dyDescent="0.25">
      <c r="D210" s="40" t="s">
        <v>331</v>
      </c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</row>
    <row r="211" spans="4:20" x14ac:dyDescent="0.25">
      <c r="D211" s="40" t="s">
        <v>311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</row>
    <row r="212" spans="4:20" x14ac:dyDescent="0.25">
      <c r="D212" s="40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</row>
    <row r="213" spans="4:20" x14ac:dyDescent="0.25">
      <c r="D213" s="40" t="s">
        <v>465</v>
      </c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</row>
    <row r="214" spans="4:20" x14ac:dyDescent="0.25">
      <c r="D214" s="40" t="s">
        <v>279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</row>
    <row r="215" spans="4:20" x14ac:dyDescent="0.25">
      <c r="D215" s="40" t="s">
        <v>2250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</row>
    <row r="216" spans="4:20" x14ac:dyDescent="0.25">
      <c r="D216" s="40" t="s">
        <v>523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</row>
    <row r="217" spans="4:20" x14ac:dyDescent="0.25">
      <c r="D217" s="40" t="s">
        <v>2881</v>
      </c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</row>
    <row r="218" spans="4:20" x14ac:dyDescent="0.25">
      <c r="D218" s="40" t="s">
        <v>2882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</row>
    <row r="219" spans="4:20" x14ac:dyDescent="0.25">
      <c r="D219" s="40" t="s">
        <v>2883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</row>
    <row r="220" spans="4:20" x14ac:dyDescent="0.25">
      <c r="D220" s="40" t="s">
        <v>2884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</row>
    <row r="221" spans="4:20" x14ac:dyDescent="0.25">
      <c r="D221" s="40">
        <v>417953</v>
      </c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</row>
    <row r="222" spans="4:20" x14ac:dyDescent="0.25">
      <c r="D222" s="40" t="s">
        <v>259</v>
      </c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</row>
    <row r="223" spans="4:20" x14ac:dyDescent="0.25">
      <c r="D223" s="40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</row>
    <row r="224" spans="4:20" x14ac:dyDescent="0.25">
      <c r="D224" s="40" t="s">
        <v>261</v>
      </c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</row>
    <row r="225" spans="4:23" x14ac:dyDescent="0.25">
      <c r="D225" s="40" t="s">
        <v>262</v>
      </c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</row>
    <row r="226" spans="4:23" x14ac:dyDescent="0.25">
      <c r="D226" s="40" t="s">
        <v>332</v>
      </c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</row>
    <row r="228" spans="4:23" x14ac:dyDescent="0.25">
      <c r="D228" s="40" t="s">
        <v>331</v>
      </c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</row>
    <row r="229" spans="4:23" x14ac:dyDescent="0.25">
      <c r="D229" s="40" t="s">
        <v>311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</row>
    <row r="230" spans="4:23" x14ac:dyDescent="0.25">
      <c r="D230" s="40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</row>
    <row r="231" spans="4:23" x14ac:dyDescent="0.25">
      <c r="D231" s="40" t="s">
        <v>465</v>
      </c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</row>
    <row r="232" spans="4:23" x14ac:dyDescent="0.25">
      <c r="D232" s="40" t="s">
        <v>279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</row>
    <row r="233" spans="4:23" x14ac:dyDescent="0.25">
      <c r="D233" s="40" t="s">
        <v>2249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</row>
    <row r="234" spans="4:23" x14ac:dyDescent="0.25">
      <c r="D234" s="40" t="s">
        <v>2896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</row>
    <row r="235" spans="4:23" x14ac:dyDescent="0.25">
      <c r="D235" s="40" t="s">
        <v>523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</row>
    <row r="236" spans="4:23" x14ac:dyDescent="0.25">
      <c r="D236" s="40" t="s">
        <v>2881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</row>
    <row r="237" spans="4:23" x14ac:dyDescent="0.25">
      <c r="D237" s="40" t="s">
        <v>2882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</row>
    <row r="238" spans="4:23" x14ac:dyDescent="0.25">
      <c r="D238" s="40" t="s">
        <v>2883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</row>
    <row r="239" spans="4:23" x14ac:dyDescent="0.25">
      <c r="D239" s="40" t="s">
        <v>2884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</row>
    <row r="240" spans="4:23" x14ac:dyDescent="0.25">
      <c r="D240" s="40">
        <v>417953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</row>
    <row r="241" spans="4:23" x14ac:dyDescent="0.25">
      <c r="D241" s="40" t="s">
        <v>259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</row>
    <row r="242" spans="4:23" x14ac:dyDescent="0.25">
      <c r="D242" s="40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</row>
    <row r="243" spans="4:23" x14ac:dyDescent="0.25">
      <c r="D243" s="40" t="s">
        <v>261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</row>
    <row r="244" spans="4:23" x14ac:dyDescent="0.25">
      <c r="D244" s="40" t="s">
        <v>262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</row>
    <row r="245" spans="4:23" x14ac:dyDescent="0.25">
      <c r="D245" s="40" t="s">
        <v>332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</row>
    <row r="259" spans="2:4" x14ac:dyDescent="0.25">
      <c r="B259" s="3">
        <v>0</v>
      </c>
      <c r="D259" s="4" t="s">
        <v>2886</v>
      </c>
    </row>
    <row r="260" spans="2:4" x14ac:dyDescent="0.25">
      <c r="D260" s="42" t="s">
        <v>303</v>
      </c>
    </row>
    <row r="262" spans="2:4" x14ac:dyDescent="0.25">
      <c r="D262" s="1" t="s">
        <v>2880</v>
      </c>
    </row>
    <row r="293" spans="4:4" x14ac:dyDescent="0.25">
      <c r="D293" s="1" t="s">
        <v>2891</v>
      </c>
    </row>
    <row r="311" spans="4:51" x14ac:dyDescent="0.25">
      <c r="AY311" s="1" t="s">
        <v>2892</v>
      </c>
    </row>
    <row r="312" spans="4:51" x14ac:dyDescent="0.25">
      <c r="AY312" s="1" t="s">
        <v>2893</v>
      </c>
    </row>
    <row r="315" spans="4:51" x14ac:dyDescent="0.25">
      <c r="D315" s="1" t="s">
        <v>2894</v>
      </c>
    </row>
    <row r="339" spans="4:4" x14ac:dyDescent="0.25">
      <c r="D339" s="1" t="s">
        <v>2895</v>
      </c>
    </row>
    <row r="376" spans="2:4" x14ac:dyDescent="0.25">
      <c r="B376" s="3">
        <v>0</v>
      </c>
      <c r="D376" s="4" t="s">
        <v>2887</v>
      </c>
    </row>
    <row r="377" spans="2:4" x14ac:dyDescent="0.25">
      <c r="D377" s="42" t="s">
        <v>303</v>
      </c>
    </row>
    <row r="379" spans="2:4" x14ac:dyDescent="0.25">
      <c r="D379" s="1" t="s">
        <v>2885</v>
      </c>
    </row>
    <row r="417" spans="4:4" x14ac:dyDescent="0.25">
      <c r="D417" s="1" t="s">
        <v>2897</v>
      </c>
    </row>
    <row r="437" spans="52:61" x14ac:dyDescent="0.25">
      <c r="AZ437" s="1" t="s">
        <v>306</v>
      </c>
      <c r="BI437" s="1" t="s">
        <v>336</v>
      </c>
    </row>
    <row r="438" spans="52:61" x14ac:dyDescent="0.25">
      <c r="AZ438" s="4" t="s">
        <v>2899</v>
      </c>
      <c r="BI438" s="4" t="s">
        <v>2898</v>
      </c>
    </row>
    <row r="439" spans="52:61" x14ac:dyDescent="0.25">
      <c r="AZ439" s="4" t="s">
        <v>2900</v>
      </c>
      <c r="BI439" s="4" t="s">
        <v>2921</v>
      </c>
    </row>
    <row r="440" spans="52:61" x14ac:dyDescent="0.25">
      <c r="AZ440" s="4" t="s">
        <v>2901</v>
      </c>
      <c r="BI440" s="4" t="s">
        <v>2922</v>
      </c>
    </row>
    <row r="441" spans="52:61" x14ac:dyDescent="0.25">
      <c r="AZ441" s="4" t="s">
        <v>2902</v>
      </c>
      <c r="BI441" s="4" t="s">
        <v>2923</v>
      </c>
    </row>
    <row r="442" spans="52:61" x14ac:dyDescent="0.25">
      <c r="AZ442" s="4" t="s">
        <v>2903</v>
      </c>
      <c r="BI442" s="4" t="s">
        <v>2924</v>
      </c>
    </row>
    <row r="443" spans="52:61" x14ac:dyDescent="0.25">
      <c r="AZ443" s="4" t="s">
        <v>2904</v>
      </c>
      <c r="BI443" s="4" t="s">
        <v>2925</v>
      </c>
    </row>
    <row r="444" spans="52:61" x14ac:dyDescent="0.25">
      <c r="AZ444" s="4" t="s">
        <v>2905</v>
      </c>
      <c r="BI444" s="4" t="s">
        <v>2926</v>
      </c>
    </row>
    <row r="445" spans="52:61" x14ac:dyDescent="0.25">
      <c r="AZ445" s="4" t="s">
        <v>2906</v>
      </c>
      <c r="BI445" s="4" t="s">
        <v>2927</v>
      </c>
    </row>
    <row r="446" spans="52:61" x14ac:dyDescent="0.25">
      <c r="AZ446" s="4" t="s">
        <v>2907</v>
      </c>
      <c r="BI446" s="4" t="s">
        <v>2928</v>
      </c>
    </row>
    <row r="447" spans="52:61" x14ac:dyDescent="0.25">
      <c r="AZ447" s="4" t="s">
        <v>2908</v>
      </c>
      <c r="BI447" s="4" t="s">
        <v>2929</v>
      </c>
    </row>
    <row r="448" spans="52:61" x14ac:dyDescent="0.25">
      <c r="AZ448" s="4" t="s">
        <v>2909</v>
      </c>
      <c r="BI448" s="4" t="s">
        <v>2930</v>
      </c>
    </row>
    <row r="449" spans="4:61" x14ac:dyDescent="0.25">
      <c r="AZ449" s="4" t="s">
        <v>2910</v>
      </c>
      <c r="BI449" s="4" t="s">
        <v>2931</v>
      </c>
    </row>
    <row r="450" spans="4:61" x14ac:dyDescent="0.25">
      <c r="AZ450" s="4" t="s">
        <v>2911</v>
      </c>
      <c r="BI450" s="4" t="s">
        <v>2932</v>
      </c>
    </row>
    <row r="451" spans="4:61" x14ac:dyDescent="0.25">
      <c r="AZ451" s="4" t="s">
        <v>2912</v>
      </c>
      <c r="BI451" s="4" t="s">
        <v>2933</v>
      </c>
    </row>
    <row r="452" spans="4:61" x14ac:dyDescent="0.25">
      <c r="AZ452" s="4" t="s">
        <v>2913</v>
      </c>
      <c r="BI452" s="4" t="s">
        <v>2934</v>
      </c>
    </row>
    <row r="453" spans="4:61" x14ac:dyDescent="0.25">
      <c r="AZ453" s="4" t="s">
        <v>2914</v>
      </c>
      <c r="BI453" s="4" t="s">
        <v>2935</v>
      </c>
    </row>
    <row r="454" spans="4:61" x14ac:dyDescent="0.25">
      <c r="AZ454" s="4" t="s">
        <v>2915</v>
      </c>
      <c r="BI454" s="4" t="s">
        <v>2936</v>
      </c>
    </row>
    <row r="455" spans="4:61" x14ac:dyDescent="0.25">
      <c r="AZ455" s="4" t="s">
        <v>2916</v>
      </c>
      <c r="BI455" s="4" t="s">
        <v>2937</v>
      </c>
    </row>
    <row r="456" spans="4:61" x14ac:dyDescent="0.25">
      <c r="AZ456" s="4" t="s">
        <v>2917</v>
      </c>
      <c r="BI456" s="4" t="s">
        <v>2938</v>
      </c>
    </row>
    <row r="457" spans="4:61" x14ac:dyDescent="0.25">
      <c r="AZ457" s="4" t="s">
        <v>2918</v>
      </c>
      <c r="BI457" s="4" t="s">
        <v>2939</v>
      </c>
    </row>
    <row r="458" spans="4:61" x14ac:dyDescent="0.25">
      <c r="AZ458" s="4" t="s">
        <v>2919</v>
      </c>
      <c r="BI458" s="4" t="s">
        <v>2940</v>
      </c>
    </row>
    <row r="459" spans="4:61" x14ac:dyDescent="0.25">
      <c r="AZ459" s="4" t="s">
        <v>2920</v>
      </c>
      <c r="BI459" s="4" t="s">
        <v>2941</v>
      </c>
    </row>
    <row r="462" spans="4:61" x14ac:dyDescent="0.25">
      <c r="D462" s="40" t="s">
        <v>331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</row>
    <row r="463" spans="4:61" x14ac:dyDescent="0.25">
      <c r="D463" s="40" t="s">
        <v>311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</row>
    <row r="464" spans="4:61" x14ac:dyDescent="0.25">
      <c r="D464" s="40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</row>
    <row r="465" spans="4:58" x14ac:dyDescent="0.25">
      <c r="D465" s="40" t="s">
        <v>2942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</row>
    <row r="466" spans="4:58" x14ac:dyDescent="0.25">
      <c r="D466" s="40" t="s">
        <v>2943</v>
      </c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</row>
    <row r="467" spans="4:58" x14ac:dyDescent="0.25">
      <c r="D467" s="40" t="s">
        <v>2944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</row>
    <row r="468" spans="4:58" x14ac:dyDescent="0.25">
      <c r="D468" s="40" t="s">
        <v>2945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</row>
    <row r="469" spans="4:58" x14ac:dyDescent="0.25">
      <c r="D469" s="40" t="s">
        <v>2946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</row>
    <row r="470" spans="4:58" x14ac:dyDescent="0.25">
      <c r="D470" s="40" t="s">
        <v>2947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</row>
    <row r="471" spans="4:58" x14ac:dyDescent="0.25">
      <c r="D471" s="40" t="s">
        <v>2948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</row>
    <row r="472" spans="4:58" x14ac:dyDescent="0.25">
      <c r="D472" s="40" t="s">
        <v>2949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</row>
    <row r="473" spans="4:58" x14ac:dyDescent="0.25">
      <c r="D473" s="40" t="s">
        <v>2950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</row>
    <row r="474" spans="4:58" x14ac:dyDescent="0.25">
      <c r="D474" s="40" t="s">
        <v>2951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</row>
    <row r="475" spans="4:58" x14ac:dyDescent="0.25">
      <c r="D475" s="40" t="s">
        <v>2952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</row>
    <row r="476" spans="4:58" x14ac:dyDescent="0.25">
      <c r="D476" s="40" t="s">
        <v>2953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</row>
    <row r="477" spans="4:58" x14ac:dyDescent="0.25">
      <c r="D477" s="40" t="s">
        <v>2954</v>
      </c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</row>
    <row r="478" spans="4:58" x14ac:dyDescent="0.25">
      <c r="D478" s="40" t="s">
        <v>2955</v>
      </c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</row>
    <row r="479" spans="4:58" x14ac:dyDescent="0.25">
      <c r="D479" s="40" t="s">
        <v>2956</v>
      </c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</row>
    <row r="480" spans="4:58" x14ac:dyDescent="0.25">
      <c r="D480" s="40" t="s">
        <v>2957</v>
      </c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</row>
    <row r="481" spans="4:58" x14ac:dyDescent="0.25">
      <c r="D481" s="40" t="s">
        <v>2958</v>
      </c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</row>
    <row r="482" spans="4:58" x14ac:dyDescent="0.25">
      <c r="D482" s="40" t="s">
        <v>2959</v>
      </c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</row>
    <row r="483" spans="4:58" x14ac:dyDescent="0.25">
      <c r="D483" s="40" t="s">
        <v>2960</v>
      </c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</row>
    <row r="484" spans="4:58" x14ac:dyDescent="0.25">
      <c r="D484" s="40" t="s">
        <v>2961</v>
      </c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</row>
    <row r="485" spans="4:58" x14ac:dyDescent="0.25">
      <c r="D485" s="40" t="s">
        <v>2962</v>
      </c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</row>
    <row r="486" spans="4:58" x14ac:dyDescent="0.25">
      <c r="D486" s="40" t="s">
        <v>2963</v>
      </c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</row>
    <row r="487" spans="4:58" x14ac:dyDescent="0.25">
      <c r="D487" s="40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</row>
    <row r="488" spans="4:58" x14ac:dyDescent="0.25">
      <c r="D488" s="40" t="s">
        <v>261</v>
      </c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</row>
    <row r="489" spans="4:58" x14ac:dyDescent="0.25">
      <c r="D489" s="40" t="s">
        <v>262</v>
      </c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</row>
    <row r="490" spans="4:58" x14ac:dyDescent="0.25">
      <c r="D490" s="40" t="s">
        <v>332</v>
      </c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</row>
    <row r="492" spans="4:58" x14ac:dyDescent="0.25">
      <c r="D492" s="1" t="s">
        <v>2964</v>
      </c>
    </row>
    <row r="531" spans="2:4" x14ac:dyDescent="0.25">
      <c r="B531" s="2">
        <v>0</v>
      </c>
      <c r="D531" s="4" t="s">
        <v>578</v>
      </c>
    </row>
    <row r="532" spans="2:4" x14ac:dyDescent="0.25">
      <c r="D532" s="42" t="s">
        <v>302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A39B-78BF-4253-AF27-3E506874DE7B}">
  <dimension ref="A2:J17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85546875" style="76" bestFit="1" customWidth="1"/>
    <col min="3" max="3" width="15.710937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2890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2889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160" t="s">
        <v>340</v>
      </c>
      <c r="B4" s="160" t="s">
        <v>32</v>
      </c>
      <c r="C4" s="160" t="s">
        <v>2888</v>
      </c>
      <c r="D4" s="160" t="s">
        <v>315</v>
      </c>
      <c r="E4" s="160" t="s">
        <v>339</v>
      </c>
      <c r="F4" s="160" t="s">
        <v>360</v>
      </c>
      <c r="G4" s="160" t="s">
        <v>254</v>
      </c>
      <c r="H4" s="160" t="s">
        <v>30</v>
      </c>
      <c r="I4" s="160" t="s">
        <v>29</v>
      </c>
      <c r="J4" s="160" t="s">
        <v>28</v>
      </c>
    </row>
    <row r="5" spans="1:10" ht="45" x14ac:dyDescent="0.25">
      <c r="A5" s="161" t="s">
        <v>1974</v>
      </c>
      <c r="B5" s="161" t="s">
        <v>1973</v>
      </c>
      <c r="C5" s="161" t="s">
        <v>1372</v>
      </c>
      <c r="D5" s="161" t="s">
        <v>314</v>
      </c>
      <c r="E5" s="161" t="s">
        <v>273</v>
      </c>
      <c r="F5" s="158">
        <v>45159.350694444001</v>
      </c>
      <c r="G5" s="158">
        <v>45580.625</v>
      </c>
      <c r="H5" s="161" t="s">
        <v>23</v>
      </c>
      <c r="I5" s="161" t="s">
        <v>18</v>
      </c>
      <c r="J5" s="161" t="s">
        <v>447</v>
      </c>
    </row>
    <row r="6" spans="1:10" ht="45" x14ac:dyDescent="0.25">
      <c r="A6" s="162" t="s">
        <v>2280</v>
      </c>
      <c r="B6" s="162" t="s">
        <v>2279</v>
      </c>
      <c r="C6" s="162" t="s">
        <v>1372</v>
      </c>
      <c r="D6" s="162" t="s">
        <v>314</v>
      </c>
      <c r="E6" s="162" t="s">
        <v>273</v>
      </c>
      <c r="F6" s="72">
        <v>45166.600694444001</v>
      </c>
      <c r="G6" s="72">
        <v>45588.541666666999</v>
      </c>
      <c r="H6" s="162" t="s">
        <v>23</v>
      </c>
      <c r="I6" s="162" t="s">
        <v>18</v>
      </c>
      <c r="J6" s="162" t="s">
        <v>260</v>
      </c>
    </row>
    <row r="7" spans="1:10" ht="45" x14ac:dyDescent="0.25">
      <c r="A7" s="161" t="s">
        <v>2394</v>
      </c>
      <c r="B7" s="161" t="s">
        <v>2395</v>
      </c>
      <c r="C7" s="161" t="s">
        <v>1372</v>
      </c>
      <c r="D7" s="161" t="s">
        <v>314</v>
      </c>
      <c r="E7" s="161" t="s">
        <v>273</v>
      </c>
      <c r="F7" s="158">
        <v>45167.656944444003</v>
      </c>
      <c r="G7" s="158">
        <v>45589.605555556001</v>
      </c>
      <c r="H7" s="161" t="s">
        <v>23</v>
      </c>
      <c r="I7" s="161" t="s">
        <v>18</v>
      </c>
      <c r="J7" s="161" t="s">
        <v>260</v>
      </c>
    </row>
    <row r="8" spans="1:10" ht="45" x14ac:dyDescent="0.25">
      <c r="A8" s="162" t="s">
        <v>2465</v>
      </c>
      <c r="B8" s="162" t="s">
        <v>2464</v>
      </c>
      <c r="C8" s="162" t="s">
        <v>1372</v>
      </c>
      <c r="D8" s="162" t="s">
        <v>314</v>
      </c>
      <c r="E8" s="162" t="s">
        <v>273</v>
      </c>
      <c r="F8" s="72">
        <v>45168.340972222002</v>
      </c>
      <c r="G8" s="72">
        <v>45589.625</v>
      </c>
      <c r="H8" s="162" t="s">
        <v>23</v>
      </c>
      <c r="I8" s="162" t="s">
        <v>18</v>
      </c>
      <c r="J8" s="162" t="s">
        <v>260</v>
      </c>
    </row>
    <row r="9" spans="1:10" ht="45" x14ac:dyDescent="0.25">
      <c r="A9" s="161" t="s">
        <v>2493</v>
      </c>
      <c r="B9" s="161" t="s">
        <v>2495</v>
      </c>
      <c r="C9" s="161" t="s">
        <v>1372</v>
      </c>
      <c r="D9" s="161" t="s">
        <v>314</v>
      </c>
      <c r="E9" s="161" t="s">
        <v>273</v>
      </c>
      <c r="F9" s="158">
        <v>45168.577777778002</v>
      </c>
      <c r="G9" s="158">
        <v>45590.572222221999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62" t="s">
        <v>2503</v>
      </c>
      <c r="B10" s="162" t="s">
        <v>2505</v>
      </c>
      <c r="C10" s="162" t="s">
        <v>1372</v>
      </c>
      <c r="D10" s="162" t="s">
        <v>314</v>
      </c>
      <c r="E10" s="162" t="s">
        <v>273</v>
      </c>
      <c r="F10" s="72">
        <v>45168.653472222002</v>
      </c>
      <c r="G10" s="72">
        <v>45590.598611111003</v>
      </c>
      <c r="H10" s="162" t="s">
        <v>23</v>
      </c>
      <c r="I10" s="162" t="s">
        <v>18</v>
      </c>
      <c r="J10" s="162" t="s">
        <v>260</v>
      </c>
    </row>
    <row r="11" spans="1:10" ht="45" x14ac:dyDescent="0.25">
      <c r="A11" s="161" t="s">
        <v>2545</v>
      </c>
      <c r="B11" s="161" t="s">
        <v>2543</v>
      </c>
      <c r="C11" s="161" t="s">
        <v>1372</v>
      </c>
      <c r="D11" s="161" t="s">
        <v>314</v>
      </c>
      <c r="E11" s="161" t="s">
        <v>273</v>
      </c>
      <c r="F11" s="158">
        <v>45169.403472222002</v>
      </c>
      <c r="G11" s="158">
        <v>45593.348611111003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62" t="s">
        <v>2551</v>
      </c>
      <c r="B12" s="162" t="s">
        <v>2621</v>
      </c>
      <c r="C12" s="162" t="s">
        <v>1372</v>
      </c>
      <c r="D12" s="162" t="s">
        <v>314</v>
      </c>
      <c r="E12" s="162" t="s">
        <v>273</v>
      </c>
      <c r="F12" s="72">
        <v>45169.590972222002</v>
      </c>
      <c r="G12" s="72">
        <v>45593.541666666999</v>
      </c>
      <c r="H12" s="162" t="s">
        <v>23</v>
      </c>
      <c r="I12" s="162" t="s">
        <v>18</v>
      </c>
      <c r="J12" s="162" t="s">
        <v>260</v>
      </c>
    </row>
    <row r="13" spans="1:10" ht="105" x14ac:dyDescent="0.25">
      <c r="A13" s="161" t="s">
        <v>2617</v>
      </c>
      <c r="B13" s="161" t="s">
        <v>2614</v>
      </c>
      <c r="C13" s="161" t="s">
        <v>1372</v>
      </c>
      <c r="D13" s="161" t="s">
        <v>314</v>
      </c>
      <c r="E13" s="161" t="s">
        <v>273</v>
      </c>
      <c r="F13" s="158">
        <v>45170.349305556003</v>
      </c>
      <c r="G13" s="158">
        <v>45593.625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62" t="s">
        <v>2627</v>
      </c>
      <c r="B14" s="162" t="s">
        <v>663</v>
      </c>
      <c r="C14" s="162" t="s">
        <v>1372</v>
      </c>
      <c r="D14" s="162" t="s">
        <v>314</v>
      </c>
      <c r="E14" s="162" t="s">
        <v>273</v>
      </c>
      <c r="F14" s="72">
        <v>45170.403472222002</v>
      </c>
      <c r="G14" s="72">
        <v>45594.348611111003</v>
      </c>
      <c r="H14" s="162" t="s">
        <v>23</v>
      </c>
      <c r="I14" s="162" t="s">
        <v>18</v>
      </c>
      <c r="J14" s="162" t="s">
        <v>260</v>
      </c>
    </row>
    <row r="15" spans="1:10" ht="45" x14ac:dyDescent="0.25">
      <c r="A15" s="161" t="s">
        <v>2633</v>
      </c>
      <c r="B15" s="161" t="s">
        <v>2635</v>
      </c>
      <c r="C15" s="161" t="s">
        <v>1372</v>
      </c>
      <c r="D15" s="161" t="s">
        <v>314</v>
      </c>
      <c r="E15" s="161" t="s">
        <v>273</v>
      </c>
      <c r="F15" s="158">
        <v>45170.414583332997</v>
      </c>
      <c r="G15" s="158">
        <v>45594.370833333</v>
      </c>
      <c r="H15" s="161" t="s">
        <v>23</v>
      </c>
      <c r="I15" s="161" t="s">
        <v>18</v>
      </c>
      <c r="J15" s="161" t="s">
        <v>260</v>
      </c>
    </row>
    <row r="16" spans="1:10" ht="45" x14ac:dyDescent="0.25">
      <c r="A16" s="162" t="s">
        <v>2654</v>
      </c>
      <c r="B16" s="162" t="s">
        <v>2656</v>
      </c>
      <c r="C16" s="162" t="s">
        <v>1372</v>
      </c>
      <c r="D16" s="162" t="s">
        <v>314</v>
      </c>
      <c r="E16" s="162" t="s">
        <v>273</v>
      </c>
      <c r="F16" s="72">
        <v>45170.581250000003</v>
      </c>
      <c r="G16" s="72">
        <v>45594.579166666997</v>
      </c>
      <c r="H16" s="162" t="s">
        <v>23</v>
      </c>
      <c r="I16" s="162" t="s">
        <v>18</v>
      </c>
      <c r="J16" s="162" t="s">
        <v>260</v>
      </c>
    </row>
    <row r="17" spans="1:10" ht="105" x14ac:dyDescent="0.25">
      <c r="A17" s="161" t="s">
        <v>2797</v>
      </c>
      <c r="B17" s="161" t="s">
        <v>2867</v>
      </c>
      <c r="C17" s="161" t="s">
        <v>1372</v>
      </c>
      <c r="D17" s="161" t="s">
        <v>314</v>
      </c>
      <c r="E17" s="161" t="s">
        <v>273</v>
      </c>
      <c r="F17" s="158">
        <v>45173.573611111002</v>
      </c>
      <c r="G17" s="158">
        <v>45595.563888889003</v>
      </c>
      <c r="H17" s="161" t="s">
        <v>23</v>
      </c>
      <c r="I17" s="161" t="s">
        <v>18</v>
      </c>
      <c r="J17" s="161" t="s">
        <v>260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68EA6-3774-46E1-B967-AEF57FEB0184}">
  <dimension ref="B2:BK350"/>
  <sheetViews>
    <sheetView zoomScale="85" zoomScaleNormal="85" workbookViewId="0">
      <selection activeCell="A22" sqref="A2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2824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2825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2826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2827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0" spans="2:4" x14ac:dyDescent="0.25">
      <c r="D50" s="1" t="s">
        <v>2990</v>
      </c>
    </row>
    <row r="55" spans="2:4" x14ac:dyDescent="0.25">
      <c r="B55" s="3">
        <v>0</v>
      </c>
      <c r="D55" s="49" t="s">
        <v>2973</v>
      </c>
    </row>
    <row r="56" spans="2:4" x14ac:dyDescent="0.25">
      <c r="D56" s="42" t="s">
        <v>301</v>
      </c>
    </row>
    <row r="58" spans="2:4" x14ac:dyDescent="0.25">
      <c r="D58" s="1" t="s">
        <v>2972</v>
      </c>
    </row>
    <row r="86" spans="2:4" x14ac:dyDescent="0.25">
      <c r="B86" s="3">
        <v>0</v>
      </c>
      <c r="D86" s="4" t="s">
        <v>2979</v>
      </c>
    </row>
    <row r="87" spans="2:4" x14ac:dyDescent="0.25">
      <c r="D87" s="42" t="s">
        <v>303</v>
      </c>
    </row>
    <row r="89" spans="2:4" x14ac:dyDescent="0.25">
      <c r="D89" s="1" t="s">
        <v>2974</v>
      </c>
    </row>
    <row r="120" spans="4:4" x14ac:dyDescent="0.25">
      <c r="D120" s="1" t="s">
        <v>2975</v>
      </c>
    </row>
    <row r="136" spans="2:63" x14ac:dyDescent="0.25">
      <c r="D136" s="39" t="s">
        <v>341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</row>
    <row r="137" spans="2:63" x14ac:dyDescent="0.25">
      <c r="D137" s="39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</row>
    <row r="138" spans="2:63" x14ac:dyDescent="0.25">
      <c r="D138" s="39" t="s">
        <v>37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</row>
    <row r="139" spans="2:63" x14ac:dyDescent="0.25">
      <c r="D139" s="39" t="s">
        <v>335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</row>
    <row r="140" spans="2:63" customFormat="1" x14ac:dyDescent="0.25">
      <c r="B140" s="1"/>
      <c r="C140" s="1"/>
      <c r="D140" s="40" t="s">
        <v>364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380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59" t="s">
        <v>345</v>
      </c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59" t="s">
        <v>393</v>
      </c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59" t="s">
        <v>443</v>
      </c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61" t="s">
        <v>551</v>
      </c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61" t="s">
        <v>346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61" t="s">
        <v>552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3" t="s">
        <v>438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3" t="s">
        <v>538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customFormat="1" x14ac:dyDescent="0.25">
      <c r="B150" s="1"/>
      <c r="C150" s="1"/>
      <c r="D150" s="39" t="s">
        <v>459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customFormat="1" x14ac:dyDescent="0.25">
      <c r="B151" s="1"/>
      <c r="C151" s="1"/>
      <c r="D151" s="39" t="s">
        <v>361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customFormat="1" x14ac:dyDescent="0.25">
      <c r="B152" s="1"/>
      <c r="C152" s="1"/>
      <c r="D152" s="39" t="s">
        <v>461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2:63" customFormat="1" x14ac:dyDescent="0.25">
      <c r="B153" s="1"/>
      <c r="C153" s="1"/>
      <c r="D153" s="39" t="s">
        <v>462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2:63" customFormat="1" x14ac:dyDescent="0.25">
      <c r="B154" s="1"/>
      <c r="C154" s="1"/>
      <c r="D154" s="39" t="s">
        <v>343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2:63" customFormat="1" x14ac:dyDescent="0.25">
      <c r="B155" s="1"/>
      <c r="C155" s="1"/>
      <c r="D155" s="39" t="s">
        <v>463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2:63" customFormat="1" x14ac:dyDescent="0.25">
      <c r="B156" s="1"/>
      <c r="C156" s="1"/>
      <c r="D156" s="39" t="s">
        <v>381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2:63" customFormat="1" x14ac:dyDescent="0.25">
      <c r="B157" s="1"/>
      <c r="C157" s="1"/>
      <c r="D157" s="39" t="s">
        <v>382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2:63" customFormat="1" x14ac:dyDescent="0.25">
      <c r="B158" s="1"/>
      <c r="C158" s="1"/>
      <c r="D158" s="39" t="s">
        <v>383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2:63" customFormat="1" x14ac:dyDescent="0.25">
      <c r="B159" s="1"/>
      <c r="C159" s="1"/>
      <c r="D159" s="39" t="s">
        <v>1112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2:63" customFormat="1" x14ac:dyDescent="0.25">
      <c r="B160" s="1"/>
      <c r="C160" s="1"/>
      <c r="D160" s="83" t="s">
        <v>1114</v>
      </c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4"/>
      <c r="AH160" s="84"/>
      <c r="AI160" s="84"/>
      <c r="AJ160" s="84"/>
      <c r="AK160" s="84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2:63" customFormat="1" x14ac:dyDescent="0.25">
      <c r="B161" s="1"/>
      <c r="C161" s="1"/>
      <c r="D161" s="39" t="s">
        <v>275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2:63" customFormat="1" x14ac:dyDescent="0.25">
      <c r="B162" s="1"/>
      <c r="C162" s="1"/>
      <c r="D162" s="39" t="s">
        <v>1111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2:63" customFormat="1" x14ac:dyDescent="0.25">
      <c r="B163" s="1"/>
      <c r="C163" s="1"/>
      <c r="D163" s="83" t="s">
        <v>1110</v>
      </c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2:63" customFormat="1" x14ac:dyDescent="0.25">
      <c r="B164" s="1"/>
      <c r="C164" s="1"/>
      <c r="D164" s="39" t="s">
        <v>275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2:63" customFormat="1" x14ac:dyDescent="0.25">
      <c r="B165" s="1"/>
      <c r="C165" s="1"/>
      <c r="D165" s="33" t="s">
        <v>537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2:63" customFormat="1" x14ac:dyDescent="0.25">
      <c r="B166" s="1"/>
      <c r="C166" s="1"/>
      <c r="D166" s="39" t="s">
        <v>326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50"/>
      <c r="AD166" s="14"/>
      <c r="AE166" s="14"/>
      <c r="AF166" s="14"/>
      <c r="AG166" s="14"/>
      <c r="AH166" s="14"/>
      <c r="AI166" s="14"/>
      <c r="AJ166" s="14"/>
      <c r="AK166" s="14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2:63" customFormat="1" x14ac:dyDescent="0.25">
      <c r="B167" s="1"/>
      <c r="C167" s="1"/>
      <c r="D167" s="39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50"/>
      <c r="AD167" s="14"/>
      <c r="AE167" s="14"/>
      <c r="AF167" s="14"/>
      <c r="AG167" s="14"/>
      <c r="AH167" s="14"/>
      <c r="AI167" s="14"/>
      <c r="AJ167" s="14"/>
      <c r="AK167" s="14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2:63" customFormat="1" x14ac:dyDescent="0.25">
      <c r="B168" s="1"/>
      <c r="C168" s="1"/>
      <c r="D168" s="39" t="s">
        <v>350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50"/>
      <c r="AD168" s="14"/>
      <c r="AE168" s="14"/>
      <c r="AF168" s="14"/>
      <c r="AG168" s="14"/>
      <c r="AH168" s="14"/>
      <c r="AI168" s="14"/>
      <c r="AJ168" s="14"/>
      <c r="AK168" s="14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2:63" customFormat="1" x14ac:dyDescent="0.25">
      <c r="B169" s="1"/>
      <c r="C169" s="1"/>
      <c r="D169" s="39" t="s">
        <v>335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50"/>
      <c r="AD169" s="14"/>
      <c r="AE169" s="14"/>
      <c r="AF169" s="14"/>
      <c r="AG169" s="14"/>
      <c r="AH169" s="14"/>
      <c r="AI169" s="14"/>
      <c r="AJ169" s="14"/>
      <c r="AK169" s="14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2:63" x14ac:dyDescent="0.25">
      <c r="D170" s="40" t="s">
        <v>363</v>
      </c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</row>
    <row r="171" spans="2:63" x14ac:dyDescent="0.25">
      <c r="D171" s="39" t="s">
        <v>328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2:63" x14ac:dyDescent="0.25">
      <c r="D172" s="59" t="s">
        <v>351</v>
      </c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</row>
    <row r="173" spans="2:63" x14ac:dyDescent="0.25">
      <c r="D173" s="59" t="s">
        <v>394</v>
      </c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</row>
    <row r="174" spans="2:63" x14ac:dyDescent="0.25">
      <c r="D174" s="59" t="s">
        <v>441</v>
      </c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</row>
    <row r="175" spans="2:63" x14ac:dyDescent="0.25">
      <c r="D175" s="61" t="s">
        <v>553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</row>
    <row r="176" spans="2:63" x14ac:dyDescent="0.25">
      <c r="D176" s="61" t="s">
        <v>352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</row>
    <row r="177" spans="4:37" x14ac:dyDescent="0.25">
      <c r="D177" s="61" t="s">
        <v>554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</row>
    <row r="178" spans="4:37" x14ac:dyDescent="0.25">
      <c r="D178" s="39" t="s">
        <v>458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9" t="s">
        <v>445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0" spans="4:37" x14ac:dyDescent="0.25">
      <c r="D180" s="39" t="s">
        <v>446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</row>
    <row r="181" spans="4:37" x14ac:dyDescent="0.25">
      <c r="D181" s="39" t="s">
        <v>460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</row>
    <row r="182" spans="4:37" x14ac:dyDescent="0.25">
      <c r="D182" s="39" t="s">
        <v>361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</row>
    <row r="183" spans="4:37" x14ac:dyDescent="0.25">
      <c r="D183" s="39" t="s">
        <v>419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</row>
    <row r="184" spans="4:37" x14ac:dyDescent="0.25">
      <c r="D184" s="39" t="s">
        <v>420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</row>
    <row r="185" spans="4:37" x14ac:dyDescent="0.25">
      <c r="D185" s="39" t="s">
        <v>276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</row>
    <row r="186" spans="4:37" x14ac:dyDescent="0.25">
      <c r="D186" s="39" t="s">
        <v>421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</row>
    <row r="187" spans="4:37" x14ac:dyDescent="0.25">
      <c r="D187" s="39" t="s">
        <v>329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</row>
    <row r="188" spans="4:37" x14ac:dyDescent="0.25">
      <c r="D188" s="39" t="s">
        <v>422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</row>
    <row r="189" spans="4:37" x14ac:dyDescent="0.25">
      <c r="D189" s="39" t="s">
        <v>333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</row>
    <row r="190" spans="4:37" x14ac:dyDescent="0.25">
      <c r="D190" s="39" t="s">
        <v>464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</row>
    <row r="191" spans="4:37" x14ac:dyDescent="0.25">
      <c r="D191" s="39" t="s">
        <v>442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</row>
    <row r="192" spans="4:37" x14ac:dyDescent="0.25">
      <c r="D192" s="33" t="s">
        <v>539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</row>
    <row r="193" spans="4:37" x14ac:dyDescent="0.25">
      <c r="D193" s="39" t="s">
        <v>338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</row>
    <row r="194" spans="4:37" x14ac:dyDescent="0.25">
      <c r="D194" s="39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</row>
    <row r="195" spans="4:37" x14ac:dyDescent="0.25">
      <c r="D195" s="39" t="s">
        <v>423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</row>
    <row r="196" spans="4:37" x14ac:dyDescent="0.25">
      <c r="D196" s="39" t="s">
        <v>519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</row>
    <row r="197" spans="4:37" x14ac:dyDescent="0.25">
      <c r="D197" s="39" t="s">
        <v>540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</row>
    <row r="198" spans="4:37" x14ac:dyDescent="0.25">
      <c r="D198" s="39" t="s">
        <v>541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</row>
    <row r="199" spans="4:37" x14ac:dyDescent="0.25">
      <c r="D199" s="39" t="s">
        <v>542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</row>
    <row r="201" spans="4:37" x14ac:dyDescent="0.25">
      <c r="D201" s="1" t="s">
        <v>2978</v>
      </c>
    </row>
    <row r="224" spans="42:42" x14ac:dyDescent="0.25">
      <c r="AP224" s="1" t="s">
        <v>2981</v>
      </c>
    </row>
    <row r="225" spans="4:42" x14ac:dyDescent="0.25">
      <c r="AP225" s="1" t="s">
        <v>2982</v>
      </c>
    </row>
    <row r="236" spans="4:42" x14ac:dyDescent="0.25">
      <c r="D236" s="40" t="s">
        <v>331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</row>
    <row r="237" spans="4:42" x14ac:dyDescent="0.25">
      <c r="D237" s="40" t="s">
        <v>311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</row>
    <row r="238" spans="4:42" x14ac:dyDescent="0.25">
      <c r="D238" s="40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</row>
    <row r="239" spans="4:42" x14ac:dyDescent="0.25">
      <c r="D239" s="40" t="s">
        <v>465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</row>
    <row r="240" spans="4:42" x14ac:dyDescent="0.25">
      <c r="D240" s="40" t="s">
        <v>279</v>
      </c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</row>
    <row r="241" spans="4:24" x14ac:dyDescent="0.25">
      <c r="D241" s="40" t="s">
        <v>2983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</row>
    <row r="242" spans="4:24" x14ac:dyDescent="0.25">
      <c r="D242" s="40" t="s">
        <v>2984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</row>
    <row r="243" spans="4:24" x14ac:dyDescent="0.25">
      <c r="D243" s="40" t="s">
        <v>2985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</row>
    <row r="244" spans="4:24" x14ac:dyDescent="0.25">
      <c r="D244" s="40" t="s">
        <v>2986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</row>
    <row r="245" spans="4:24" x14ac:dyDescent="0.25">
      <c r="D245" s="40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</row>
    <row r="246" spans="4:24" x14ac:dyDescent="0.25">
      <c r="D246" s="40" t="s">
        <v>465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</row>
    <row r="247" spans="4:24" x14ac:dyDescent="0.25">
      <c r="D247" s="40" t="s">
        <v>279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</row>
    <row r="248" spans="4:24" x14ac:dyDescent="0.25">
      <c r="D248" s="40" t="s">
        <v>2987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</row>
    <row r="249" spans="4:24" x14ac:dyDescent="0.25">
      <c r="D249" s="40" t="s">
        <v>2988</v>
      </c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</row>
    <row r="250" spans="4:24" x14ac:dyDescent="0.25">
      <c r="D250" s="40" t="s">
        <v>2989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</row>
    <row r="251" spans="4:24" x14ac:dyDescent="0.25">
      <c r="D251" s="40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</row>
    <row r="252" spans="4:24" x14ac:dyDescent="0.25">
      <c r="D252" s="40" t="s">
        <v>261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</row>
    <row r="253" spans="4:24" x14ac:dyDescent="0.25">
      <c r="D253" s="40" t="s">
        <v>262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</row>
    <row r="254" spans="4:24" x14ac:dyDescent="0.25">
      <c r="D254" s="40" t="s">
        <v>332</v>
      </c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</row>
    <row r="256" spans="4:24" x14ac:dyDescent="0.25">
      <c r="D256" s="1" t="s">
        <v>2978</v>
      </c>
    </row>
    <row r="306" spans="2:4" x14ac:dyDescent="0.25">
      <c r="B306" s="3">
        <v>0</v>
      </c>
      <c r="D306" s="49" t="s">
        <v>2980</v>
      </c>
    </row>
    <row r="307" spans="2:4" x14ac:dyDescent="0.25">
      <c r="D307" s="42" t="s">
        <v>301</v>
      </c>
    </row>
    <row r="309" spans="2:4" x14ac:dyDescent="0.25">
      <c r="D309" s="1" t="s">
        <v>2976</v>
      </c>
    </row>
    <row r="349" spans="2:4" x14ac:dyDescent="0.25">
      <c r="B349" s="2">
        <v>0</v>
      </c>
      <c r="D349" s="4" t="s">
        <v>578</v>
      </c>
    </row>
    <row r="350" spans="2:4" x14ac:dyDescent="0.25">
      <c r="D350" s="42" t="s">
        <v>302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5777F-97D4-49C7-A69A-8337B2F803DE}">
  <dimension ref="A2:J24"/>
  <sheetViews>
    <sheetView topLeftCell="A14" zoomScale="85" zoomScaleNormal="85" workbookViewId="0">
      <selection activeCell="B16" sqref="B16"/>
    </sheetView>
  </sheetViews>
  <sheetFormatPr defaultColWidth="2.85546875" defaultRowHeight="15" x14ac:dyDescent="0.25"/>
  <cols>
    <col min="1" max="1" width="9" style="144" bestFit="1" customWidth="1"/>
    <col min="2" max="2" width="39.85546875" style="144" bestFit="1" customWidth="1"/>
    <col min="3" max="3" width="16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12" t="s">
        <v>2225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2970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45" t="s">
        <v>340</v>
      </c>
      <c r="B4" s="145" t="s">
        <v>32</v>
      </c>
      <c r="C4" s="145" t="s">
        <v>31</v>
      </c>
      <c r="D4" s="145" t="s">
        <v>315</v>
      </c>
      <c r="E4" s="145" t="s">
        <v>339</v>
      </c>
      <c r="F4" s="145" t="s">
        <v>360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59" t="s">
        <v>1974</v>
      </c>
      <c r="B5" s="146" t="s">
        <v>1973</v>
      </c>
      <c r="C5" s="146" t="s">
        <v>577</v>
      </c>
      <c r="D5" s="146" t="s">
        <v>314</v>
      </c>
      <c r="E5" s="146" t="s">
        <v>273</v>
      </c>
      <c r="F5" s="147">
        <v>45159.350694444001</v>
      </c>
      <c r="G5" s="147">
        <v>45580.625</v>
      </c>
      <c r="H5" s="146" t="s">
        <v>23</v>
      </c>
      <c r="I5" s="146" t="s">
        <v>18</v>
      </c>
      <c r="J5" s="146" t="s">
        <v>447</v>
      </c>
    </row>
    <row r="6" spans="1:10" ht="45" x14ac:dyDescent="0.25">
      <c r="A6" s="148" t="s">
        <v>2280</v>
      </c>
      <c r="B6" s="148" t="s">
        <v>2279</v>
      </c>
      <c r="C6" s="148" t="s">
        <v>879</v>
      </c>
      <c r="D6" s="148" t="s">
        <v>314</v>
      </c>
      <c r="E6" s="148" t="s">
        <v>273</v>
      </c>
      <c r="F6" s="149">
        <v>45166.600694444001</v>
      </c>
      <c r="G6" s="149">
        <v>45588.541666666999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51" t="s">
        <v>2394</v>
      </c>
      <c r="B7" s="151" t="s">
        <v>2395</v>
      </c>
      <c r="C7" s="151" t="s">
        <v>330</v>
      </c>
      <c r="D7" s="151" t="s">
        <v>314</v>
      </c>
      <c r="E7" s="151" t="s">
        <v>273</v>
      </c>
      <c r="F7" s="157">
        <v>45167.656944444003</v>
      </c>
      <c r="G7" s="157">
        <v>45589.605555556001</v>
      </c>
      <c r="H7" s="151" t="s">
        <v>23</v>
      </c>
      <c r="I7" s="151" t="s">
        <v>18</v>
      </c>
      <c r="J7" s="151" t="s">
        <v>260</v>
      </c>
    </row>
    <row r="8" spans="1:10" ht="45" x14ac:dyDescent="0.25">
      <c r="A8" s="152" t="s">
        <v>2465</v>
      </c>
      <c r="B8" s="152" t="s">
        <v>2464</v>
      </c>
      <c r="C8" s="152" t="s">
        <v>330</v>
      </c>
      <c r="D8" s="152" t="s">
        <v>314</v>
      </c>
      <c r="E8" s="152" t="s">
        <v>273</v>
      </c>
      <c r="F8" s="153">
        <v>45168.340972222002</v>
      </c>
      <c r="G8" s="153">
        <v>45589.625</v>
      </c>
      <c r="H8" s="152" t="s">
        <v>23</v>
      </c>
      <c r="I8" s="152" t="s">
        <v>18</v>
      </c>
      <c r="J8" s="152" t="s">
        <v>260</v>
      </c>
    </row>
    <row r="9" spans="1:10" ht="45" x14ac:dyDescent="0.25">
      <c r="A9" s="151" t="s">
        <v>2493</v>
      </c>
      <c r="B9" s="151" t="s">
        <v>2495</v>
      </c>
      <c r="C9" s="151" t="s">
        <v>786</v>
      </c>
      <c r="D9" s="151" t="s">
        <v>314</v>
      </c>
      <c r="E9" s="151" t="s">
        <v>273</v>
      </c>
      <c r="F9" s="157">
        <v>45168.577777778002</v>
      </c>
      <c r="G9" s="157">
        <v>45590.572222221999</v>
      </c>
      <c r="H9" s="151" t="s">
        <v>23</v>
      </c>
      <c r="I9" s="151" t="s">
        <v>18</v>
      </c>
      <c r="J9" s="151" t="s">
        <v>260</v>
      </c>
    </row>
    <row r="10" spans="1:10" ht="45" x14ac:dyDescent="0.25">
      <c r="A10" s="152" t="s">
        <v>2503</v>
      </c>
      <c r="B10" s="152" t="s">
        <v>2505</v>
      </c>
      <c r="C10" s="152" t="s">
        <v>330</v>
      </c>
      <c r="D10" s="152" t="s">
        <v>314</v>
      </c>
      <c r="E10" s="152" t="s">
        <v>273</v>
      </c>
      <c r="F10" s="153">
        <v>45168.653472222002</v>
      </c>
      <c r="G10" s="153">
        <v>45590.598611111003</v>
      </c>
      <c r="H10" s="152" t="s">
        <v>23</v>
      </c>
      <c r="I10" s="152" t="s">
        <v>18</v>
      </c>
      <c r="J10" s="152" t="s">
        <v>260</v>
      </c>
    </row>
    <row r="11" spans="1:10" ht="45" x14ac:dyDescent="0.25">
      <c r="A11" s="151" t="s">
        <v>2545</v>
      </c>
      <c r="B11" s="151" t="s">
        <v>2543</v>
      </c>
      <c r="C11" s="151" t="s">
        <v>561</v>
      </c>
      <c r="D11" s="151" t="s">
        <v>314</v>
      </c>
      <c r="E11" s="151" t="s">
        <v>273</v>
      </c>
      <c r="F11" s="157">
        <v>45169.403472222002</v>
      </c>
      <c r="G11" s="157">
        <v>45593.348611111003</v>
      </c>
      <c r="H11" s="151" t="s">
        <v>23</v>
      </c>
      <c r="I11" s="151" t="s">
        <v>18</v>
      </c>
      <c r="J11" s="151" t="s">
        <v>260</v>
      </c>
    </row>
    <row r="12" spans="1:10" ht="45" x14ac:dyDescent="0.25">
      <c r="A12" s="148" t="s">
        <v>2551</v>
      </c>
      <c r="B12" s="148" t="s">
        <v>2621</v>
      </c>
      <c r="C12" s="148" t="s">
        <v>410</v>
      </c>
      <c r="D12" s="148" t="s">
        <v>314</v>
      </c>
      <c r="E12" s="148" t="s">
        <v>273</v>
      </c>
      <c r="F12" s="149">
        <v>45169.590972222002</v>
      </c>
      <c r="G12" s="149">
        <v>45593.541666666999</v>
      </c>
      <c r="H12" s="148" t="s">
        <v>23</v>
      </c>
      <c r="I12" s="148" t="s">
        <v>18</v>
      </c>
      <c r="J12" s="148" t="s">
        <v>260</v>
      </c>
    </row>
    <row r="13" spans="1:10" ht="105" x14ac:dyDescent="0.25">
      <c r="A13" s="146" t="s">
        <v>2617</v>
      </c>
      <c r="B13" s="146" t="s">
        <v>2614</v>
      </c>
      <c r="C13" s="146" t="s">
        <v>414</v>
      </c>
      <c r="D13" s="146" t="s">
        <v>314</v>
      </c>
      <c r="E13" s="146" t="s">
        <v>273</v>
      </c>
      <c r="F13" s="147">
        <v>45170.349305556003</v>
      </c>
      <c r="G13" s="147">
        <v>45593.625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2627</v>
      </c>
      <c r="B14" s="148" t="s">
        <v>663</v>
      </c>
      <c r="C14" s="148" t="s">
        <v>410</v>
      </c>
      <c r="D14" s="148" t="s">
        <v>314</v>
      </c>
      <c r="E14" s="148" t="s">
        <v>273</v>
      </c>
      <c r="F14" s="149">
        <v>45170.403472222002</v>
      </c>
      <c r="G14" s="149">
        <v>45594.348611111003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2633</v>
      </c>
      <c r="B15" s="146" t="s">
        <v>2635</v>
      </c>
      <c r="C15" s="146" t="s">
        <v>392</v>
      </c>
      <c r="D15" s="146" t="s">
        <v>314</v>
      </c>
      <c r="E15" s="146" t="s">
        <v>273</v>
      </c>
      <c r="F15" s="147">
        <v>45170.414583332997</v>
      </c>
      <c r="G15" s="147">
        <v>45594.370833333</v>
      </c>
      <c r="H15" s="146" t="s">
        <v>23</v>
      </c>
      <c r="I15" s="146" t="s">
        <v>18</v>
      </c>
      <c r="J15" s="146" t="s">
        <v>260</v>
      </c>
    </row>
    <row r="16" spans="1:10" ht="45" x14ac:dyDescent="0.25">
      <c r="A16" s="152" t="s">
        <v>2654</v>
      </c>
      <c r="B16" s="152" t="s">
        <v>2656</v>
      </c>
      <c r="C16" s="152" t="s">
        <v>1170</v>
      </c>
      <c r="D16" s="152" t="s">
        <v>314</v>
      </c>
      <c r="E16" s="152" t="s">
        <v>273</v>
      </c>
      <c r="F16" s="153">
        <v>45170.581250000003</v>
      </c>
      <c r="G16" s="153">
        <v>45594.579166666997</v>
      </c>
      <c r="H16" s="152" t="s">
        <v>23</v>
      </c>
      <c r="I16" s="152" t="s">
        <v>18</v>
      </c>
      <c r="J16" s="152" t="s">
        <v>260</v>
      </c>
    </row>
    <row r="17" spans="1:10" ht="105" x14ac:dyDescent="0.25">
      <c r="A17" s="146" t="s">
        <v>2797</v>
      </c>
      <c r="B17" s="146" t="s">
        <v>2867</v>
      </c>
      <c r="C17" s="146" t="s">
        <v>414</v>
      </c>
      <c r="D17" s="146" t="s">
        <v>314</v>
      </c>
      <c r="E17" s="146" t="s">
        <v>273</v>
      </c>
      <c r="F17" s="147">
        <v>45173.573611111002</v>
      </c>
      <c r="G17" s="147">
        <v>45595.563888889003</v>
      </c>
      <c r="H17" s="146" t="s">
        <v>23</v>
      </c>
      <c r="I17" s="146" t="s">
        <v>18</v>
      </c>
      <c r="J17" s="146" t="s">
        <v>260</v>
      </c>
    </row>
    <row r="18" spans="1:10" ht="45" x14ac:dyDescent="0.25">
      <c r="A18" s="148" t="s">
        <v>2969</v>
      </c>
      <c r="B18" s="148" t="s">
        <v>2968</v>
      </c>
      <c r="C18" s="148" t="s">
        <v>414</v>
      </c>
      <c r="D18" s="148" t="s">
        <v>314</v>
      </c>
      <c r="E18" s="148" t="s">
        <v>273</v>
      </c>
      <c r="F18" s="149">
        <v>45175.402083333</v>
      </c>
      <c r="G18" s="149">
        <v>45597.345833332998</v>
      </c>
      <c r="H18" s="148" t="s">
        <v>23</v>
      </c>
      <c r="I18" s="148" t="s">
        <v>18</v>
      </c>
      <c r="J18" s="148" t="s">
        <v>260</v>
      </c>
    </row>
    <row r="20" spans="1:10" x14ac:dyDescent="0.25">
      <c r="A20" s="154" t="s">
        <v>2977</v>
      </c>
      <c r="B20" s="154" t="s">
        <v>2974</v>
      </c>
      <c r="C20" s="154"/>
      <c r="D20" s="154"/>
      <c r="E20" s="154"/>
      <c r="F20" s="155"/>
      <c r="G20" s="155"/>
      <c r="H20" s="154"/>
      <c r="I20" s="154"/>
      <c r="J20" s="156" t="s">
        <v>323</v>
      </c>
    </row>
    <row r="21" spans="1:10" x14ac:dyDescent="0.25">
      <c r="A21" s="154"/>
      <c r="B21" s="154"/>
      <c r="C21" s="154"/>
      <c r="D21" s="154"/>
      <c r="E21" s="154"/>
      <c r="F21" s="155"/>
      <c r="G21" s="155"/>
      <c r="H21" s="154"/>
      <c r="I21" s="154"/>
      <c r="J21" s="156" t="s">
        <v>323</v>
      </c>
    </row>
    <row r="22" spans="1:10" x14ac:dyDescent="0.25">
      <c r="A22" s="154"/>
      <c r="B22" s="154"/>
      <c r="C22" s="154"/>
      <c r="D22" s="154"/>
      <c r="E22" s="154"/>
      <c r="F22" s="155"/>
      <c r="G22" s="155"/>
      <c r="H22" s="154"/>
      <c r="I22" s="154"/>
      <c r="J22" s="156" t="s">
        <v>323</v>
      </c>
    </row>
    <row r="23" spans="1:10" x14ac:dyDescent="0.25">
      <c r="A23" s="154"/>
      <c r="B23" s="154"/>
      <c r="C23" s="154"/>
      <c r="D23" s="154"/>
      <c r="E23" s="154"/>
      <c r="F23" s="155"/>
      <c r="G23" s="155"/>
      <c r="H23" s="154"/>
      <c r="I23" s="154"/>
      <c r="J23" s="156" t="s">
        <v>323</v>
      </c>
    </row>
    <row r="24" spans="1:10" x14ac:dyDescent="0.25">
      <c r="A24" s="154"/>
      <c r="B24" s="154"/>
      <c r="C24" s="154"/>
      <c r="D24" s="154"/>
      <c r="E24" s="154"/>
      <c r="F24" s="155"/>
      <c r="G24" s="155"/>
      <c r="H24" s="154"/>
      <c r="I24" s="154"/>
      <c r="J24" s="156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4BE6-7D5C-46CA-8859-8533CF7EDB4F}">
  <dimension ref="B2:BT624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2828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2829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2830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2831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2992</v>
      </c>
    </row>
    <row r="56" spans="2:4" x14ac:dyDescent="0.25">
      <c r="D56" s="42" t="s">
        <v>303</v>
      </c>
    </row>
    <row r="58" spans="2:4" x14ac:dyDescent="0.25">
      <c r="D58" s="1" t="s">
        <v>2991</v>
      </c>
    </row>
    <row r="77" spans="42:42" x14ac:dyDescent="0.25">
      <c r="AP77" s="1" t="s">
        <v>306</v>
      </c>
    </row>
    <row r="78" spans="42:42" x14ac:dyDescent="0.25">
      <c r="AP78" s="4" t="s">
        <v>2586</v>
      </c>
    </row>
    <row r="79" spans="42:42" x14ac:dyDescent="0.25">
      <c r="AP79" s="4" t="s">
        <v>2594</v>
      </c>
    </row>
    <row r="80" spans="42:42" x14ac:dyDescent="0.25">
      <c r="AP80" s="4" t="s">
        <v>661</v>
      </c>
    </row>
    <row r="83" spans="4:4" x14ac:dyDescent="0.25">
      <c r="D83" s="1" t="s">
        <v>2993</v>
      </c>
    </row>
    <row r="116" spans="2:63" x14ac:dyDescent="0.25">
      <c r="D116" s="39" t="s">
        <v>341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</row>
    <row r="117" spans="2:63" x14ac:dyDescent="0.25">
      <c r="D117" s="39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</row>
    <row r="118" spans="2:63" x14ac:dyDescent="0.25">
      <c r="D118" s="39" t="s">
        <v>37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</row>
    <row r="119" spans="2:63" x14ac:dyDescent="0.25">
      <c r="D119" s="39" t="s">
        <v>335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</row>
    <row r="120" spans="2:63" customFormat="1" x14ac:dyDescent="0.25">
      <c r="B120" s="1"/>
      <c r="C120" s="1"/>
      <c r="D120" s="40" t="s">
        <v>364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9" t="s">
        <v>380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59" t="s">
        <v>345</v>
      </c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59" t="s">
        <v>393</v>
      </c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59" t="s">
        <v>443</v>
      </c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61" t="s">
        <v>551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61" t="s">
        <v>346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61" t="s">
        <v>552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3" t="s">
        <v>438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3" t="s">
        <v>538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459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361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39" t="s">
        <v>461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462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343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39" t="s">
        <v>463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381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9" t="s">
        <v>382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383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 t="s">
        <v>1112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83" t="s">
        <v>1114</v>
      </c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8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84"/>
      <c r="AK140" s="84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275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customFormat="1" x14ac:dyDescent="0.25">
      <c r="B142" s="1"/>
      <c r="C142" s="1"/>
      <c r="D142" s="39" t="s">
        <v>1111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customFormat="1" x14ac:dyDescent="0.25">
      <c r="B143" s="1"/>
      <c r="C143" s="1"/>
      <c r="D143" s="83" t="s">
        <v>1110</v>
      </c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customFormat="1" x14ac:dyDescent="0.25">
      <c r="B144" s="1"/>
      <c r="C144" s="1"/>
      <c r="D144" s="39" t="s">
        <v>275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customFormat="1" x14ac:dyDescent="0.25">
      <c r="B145" s="1"/>
      <c r="C145" s="1"/>
      <c r="D145" s="33" t="s">
        <v>537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customFormat="1" x14ac:dyDescent="0.25">
      <c r="B146" s="1"/>
      <c r="C146" s="1"/>
      <c r="D146" s="39" t="s">
        <v>326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50"/>
      <c r="AD146" s="14"/>
      <c r="AE146" s="14"/>
      <c r="AF146" s="14"/>
      <c r="AG146" s="14"/>
      <c r="AH146" s="14"/>
      <c r="AI146" s="14"/>
      <c r="AJ146" s="14"/>
      <c r="AK146" s="14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customFormat="1" x14ac:dyDescent="0.25">
      <c r="B147" s="1"/>
      <c r="C147" s="1"/>
      <c r="D147" s="39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50"/>
      <c r="AD147" s="14"/>
      <c r="AE147" s="14"/>
      <c r="AF147" s="14"/>
      <c r="AG147" s="14"/>
      <c r="AH147" s="14"/>
      <c r="AI147" s="14"/>
      <c r="AJ147" s="14"/>
      <c r="AK147" s="14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customFormat="1" x14ac:dyDescent="0.25">
      <c r="B148" s="1"/>
      <c r="C148" s="1"/>
      <c r="D148" s="39" t="s">
        <v>350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50"/>
      <c r="AD148" s="14"/>
      <c r="AE148" s="14"/>
      <c r="AF148" s="14"/>
      <c r="AG148" s="14"/>
      <c r="AH148" s="14"/>
      <c r="AI148" s="14"/>
      <c r="AJ148" s="14"/>
      <c r="AK148" s="14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customFormat="1" x14ac:dyDescent="0.25">
      <c r="B149" s="1"/>
      <c r="C149" s="1"/>
      <c r="D149" s="39" t="s">
        <v>335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50"/>
      <c r="AD149" s="14"/>
      <c r="AE149" s="14"/>
      <c r="AF149" s="14"/>
      <c r="AG149" s="14"/>
      <c r="AH149" s="14"/>
      <c r="AI149" s="14"/>
      <c r="AJ149" s="14"/>
      <c r="AK149" s="14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D150" s="40" t="s">
        <v>363</v>
      </c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</row>
    <row r="151" spans="2:63" x14ac:dyDescent="0.25">
      <c r="D151" s="39" t="s">
        <v>328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</row>
    <row r="152" spans="2:63" x14ac:dyDescent="0.25">
      <c r="D152" s="59" t="s">
        <v>351</v>
      </c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</row>
    <row r="153" spans="2:63" x14ac:dyDescent="0.25">
      <c r="D153" s="59" t="s">
        <v>394</v>
      </c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</row>
    <row r="154" spans="2:63" x14ac:dyDescent="0.25">
      <c r="D154" s="59" t="s">
        <v>441</v>
      </c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</row>
    <row r="155" spans="2:63" x14ac:dyDescent="0.25">
      <c r="D155" s="61" t="s">
        <v>553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</row>
    <row r="156" spans="2:63" x14ac:dyDescent="0.25">
      <c r="D156" s="61" t="s">
        <v>352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</row>
    <row r="157" spans="2:63" x14ac:dyDescent="0.25">
      <c r="D157" s="61" t="s">
        <v>554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</row>
    <row r="158" spans="2:63" x14ac:dyDescent="0.25">
      <c r="D158" s="39" t="s">
        <v>458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2:63" x14ac:dyDescent="0.25">
      <c r="D159" s="39" t="s">
        <v>445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</row>
    <row r="160" spans="2:63" x14ac:dyDescent="0.25">
      <c r="D160" s="39" t="s">
        <v>446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</row>
    <row r="161" spans="4:37" x14ac:dyDescent="0.25">
      <c r="D161" s="39" t="s">
        <v>460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</row>
    <row r="162" spans="4:37" x14ac:dyDescent="0.25">
      <c r="D162" s="39" t="s">
        <v>361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</row>
    <row r="163" spans="4:37" x14ac:dyDescent="0.25">
      <c r="D163" s="39" t="s">
        <v>419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</row>
    <row r="164" spans="4:37" x14ac:dyDescent="0.25">
      <c r="D164" s="39" t="s">
        <v>420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</row>
    <row r="165" spans="4:37" x14ac:dyDescent="0.25">
      <c r="D165" s="39" t="s">
        <v>276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</row>
    <row r="166" spans="4:37" x14ac:dyDescent="0.25">
      <c r="D166" s="39" t="s">
        <v>421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</row>
    <row r="167" spans="4:37" x14ac:dyDescent="0.25">
      <c r="D167" s="39" t="s">
        <v>329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</row>
    <row r="168" spans="4:37" x14ac:dyDescent="0.25">
      <c r="D168" s="39" t="s">
        <v>422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</row>
    <row r="169" spans="4:37" x14ac:dyDescent="0.25">
      <c r="D169" s="39" t="s">
        <v>333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</row>
    <row r="170" spans="4:37" x14ac:dyDescent="0.25">
      <c r="D170" s="39" t="s">
        <v>464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</row>
    <row r="171" spans="4:37" x14ac:dyDescent="0.25">
      <c r="D171" s="39" t="s">
        <v>442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</row>
    <row r="172" spans="4:37" x14ac:dyDescent="0.25">
      <c r="D172" s="33" t="s">
        <v>539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</row>
    <row r="173" spans="4:37" x14ac:dyDescent="0.25">
      <c r="D173" s="39" t="s">
        <v>338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</row>
    <row r="174" spans="4:37" x14ac:dyDescent="0.25">
      <c r="D174" s="39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</row>
    <row r="175" spans="4:37" x14ac:dyDescent="0.25">
      <c r="D175" s="39" t="s">
        <v>423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</row>
    <row r="176" spans="4:37" x14ac:dyDescent="0.25">
      <c r="D176" s="39" t="s">
        <v>519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</row>
    <row r="177" spans="4:37" x14ac:dyDescent="0.25">
      <c r="D177" s="39" t="s">
        <v>540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</row>
    <row r="178" spans="4:37" x14ac:dyDescent="0.25">
      <c r="D178" s="39" t="s">
        <v>541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</row>
    <row r="179" spans="4:37" x14ac:dyDescent="0.25">
      <c r="D179" s="39" t="s">
        <v>542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</row>
    <row r="181" spans="4:37" x14ac:dyDescent="0.25">
      <c r="D181" s="1" t="s">
        <v>2996</v>
      </c>
    </row>
    <row r="202" spans="4:4" x14ac:dyDescent="0.25">
      <c r="D202" s="1" t="s">
        <v>2997</v>
      </c>
    </row>
    <row r="228" spans="42:50" x14ac:dyDescent="0.25">
      <c r="AP228" s="1" t="s">
        <v>306</v>
      </c>
      <c r="AX228" s="1" t="s">
        <v>336</v>
      </c>
    </row>
    <row r="229" spans="42:50" x14ac:dyDescent="0.25">
      <c r="AP229" s="4" t="s">
        <v>2586</v>
      </c>
      <c r="AX229" s="4" t="s">
        <v>1040</v>
      </c>
    </row>
    <row r="230" spans="42:50" x14ac:dyDescent="0.25">
      <c r="AP230" s="4" t="s">
        <v>2594</v>
      </c>
      <c r="AX230" s="4" t="s">
        <v>1042</v>
      </c>
    </row>
    <row r="231" spans="42:50" x14ac:dyDescent="0.25">
      <c r="AP231" s="4" t="s">
        <v>661</v>
      </c>
      <c r="AX231" s="4" t="s">
        <v>1048</v>
      </c>
    </row>
    <row r="252" spans="4:11" x14ac:dyDescent="0.25">
      <c r="D252" s="31" t="s">
        <v>306</v>
      </c>
      <c r="E252" s="31" t="s">
        <v>498</v>
      </c>
      <c r="F252" s="31" t="s">
        <v>456</v>
      </c>
      <c r="G252" s="31" t="s">
        <v>431</v>
      </c>
      <c r="H252" s="31" t="s">
        <v>336</v>
      </c>
      <c r="I252" s="31" t="s">
        <v>499</v>
      </c>
      <c r="J252" s="31" t="s">
        <v>506</v>
      </c>
      <c r="K252" s="31" t="s">
        <v>508</v>
      </c>
    </row>
    <row r="253" spans="4:11" x14ac:dyDescent="0.25">
      <c r="D253" t="s">
        <v>2586</v>
      </c>
      <c r="E253" s="163">
        <v>45214</v>
      </c>
      <c r="F253" s="163">
        <v>45138</v>
      </c>
      <c r="G253" s="163">
        <v>45169</v>
      </c>
      <c r="H253" t="s">
        <v>1040</v>
      </c>
      <c r="I253" s="164">
        <v>14900000</v>
      </c>
      <c r="J253" s="164">
        <v>1490000</v>
      </c>
      <c r="K253" s="164">
        <v>298000</v>
      </c>
    </row>
    <row r="254" spans="4:11" x14ac:dyDescent="0.25">
      <c r="D254" t="s">
        <v>661</v>
      </c>
      <c r="E254" s="163">
        <v>45214</v>
      </c>
      <c r="F254" s="163">
        <v>45138</v>
      </c>
      <c r="G254" s="163">
        <v>45169</v>
      </c>
      <c r="H254" t="s">
        <v>1048</v>
      </c>
      <c r="I254" s="164">
        <v>14900000</v>
      </c>
      <c r="J254" s="164">
        <v>1490000</v>
      </c>
      <c r="K254" s="164">
        <v>298000</v>
      </c>
    </row>
    <row r="255" spans="4:11" x14ac:dyDescent="0.25">
      <c r="D255" t="s">
        <v>2594</v>
      </c>
      <c r="E255" s="163">
        <v>45229</v>
      </c>
      <c r="F255" s="163">
        <v>45138</v>
      </c>
      <c r="G255" s="163">
        <v>45169</v>
      </c>
      <c r="H255" t="s">
        <v>1042</v>
      </c>
      <c r="I255" s="164">
        <v>26600000</v>
      </c>
      <c r="J255" s="164">
        <v>2660000</v>
      </c>
      <c r="K255" s="164">
        <v>532000</v>
      </c>
    </row>
    <row r="257" spans="4:72" x14ac:dyDescent="0.25">
      <c r="D257" s="165" t="s">
        <v>331</v>
      </c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</row>
    <row r="258" spans="4:72" x14ac:dyDescent="0.25">
      <c r="D258" s="40" t="s">
        <v>311</v>
      </c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</row>
    <row r="259" spans="4:72" x14ac:dyDescent="0.25">
      <c r="D259" s="40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</row>
    <row r="260" spans="4:72" x14ac:dyDescent="0.25">
      <c r="D260" s="40" t="s">
        <v>3001</v>
      </c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</row>
    <row r="261" spans="4:72" x14ac:dyDescent="0.25">
      <c r="D261" s="40" t="s">
        <v>3002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</row>
    <row r="262" spans="4:72" x14ac:dyDescent="0.25">
      <c r="D262" s="40" t="s">
        <v>3003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</row>
    <row r="263" spans="4:72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</row>
    <row r="264" spans="4:72" x14ac:dyDescent="0.25">
      <c r="D264" s="40" t="s">
        <v>261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</row>
    <row r="265" spans="4:72" x14ac:dyDescent="0.25">
      <c r="D265" s="40" t="s">
        <v>262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</row>
    <row r="266" spans="4:72" x14ac:dyDescent="0.25">
      <c r="D266" s="40" t="s">
        <v>332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</row>
    <row r="268" spans="4:72" x14ac:dyDescent="0.25">
      <c r="D268" s="1" t="s">
        <v>2997</v>
      </c>
    </row>
    <row r="314" spans="4:43" x14ac:dyDescent="0.25">
      <c r="D314" s="39" t="s">
        <v>34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T314" s="4" t="s">
        <v>370</v>
      </c>
      <c r="U314" s="4" t="s">
        <v>371</v>
      </c>
      <c r="V314" s="4" t="s">
        <v>395</v>
      </c>
      <c r="W314" s="4" t="s">
        <v>336</v>
      </c>
      <c r="X314" s="4" t="s">
        <v>396</v>
      </c>
      <c r="Y314" s="4" t="s">
        <v>397</v>
      </c>
      <c r="Z314" s="4" t="s">
        <v>398</v>
      </c>
      <c r="AA314" s="4" t="s">
        <v>399</v>
      </c>
      <c r="AB314" s="4" t="s">
        <v>386</v>
      </c>
      <c r="AC314" s="4" t="s">
        <v>400</v>
      </c>
      <c r="AD314" s="4" t="s">
        <v>401</v>
      </c>
      <c r="AE314" s="4" t="s">
        <v>402</v>
      </c>
      <c r="AF314" s="4" t="s">
        <v>403</v>
      </c>
      <c r="AG314" s="4" t="s">
        <v>404</v>
      </c>
      <c r="AH314" s="4" t="s">
        <v>405</v>
      </c>
      <c r="AI314" s="4" t="s">
        <v>385</v>
      </c>
      <c r="AJ314" s="4" t="s">
        <v>384</v>
      </c>
      <c r="AK314" s="4" t="s">
        <v>387</v>
      </c>
      <c r="AL314" s="4" t="s">
        <v>388</v>
      </c>
      <c r="AM314" s="4" t="s">
        <v>389</v>
      </c>
      <c r="AN314" s="4" t="s">
        <v>373</v>
      </c>
      <c r="AO314" s="4" t="s">
        <v>390</v>
      </c>
      <c r="AP314" s="4" t="s">
        <v>406</v>
      </c>
      <c r="AQ314" s="4" t="s">
        <v>391</v>
      </c>
    </row>
    <row r="315" spans="4:43" x14ac:dyDescent="0.25">
      <c r="D315" s="39" t="s">
        <v>369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T315" s="1">
        <v>81831</v>
      </c>
      <c r="U315" s="1">
        <v>402099</v>
      </c>
      <c r="V315" s="1" t="s">
        <v>3008</v>
      </c>
      <c r="W315" s="1" t="s">
        <v>2587</v>
      </c>
      <c r="X315" s="1" t="s">
        <v>3009</v>
      </c>
      <c r="Y315" s="1" t="s">
        <v>430</v>
      </c>
      <c r="Z315" s="1" t="s">
        <v>430</v>
      </c>
      <c r="AA315" s="1" t="s">
        <v>3010</v>
      </c>
      <c r="AB315" s="55">
        <v>45169.004398263889</v>
      </c>
      <c r="AC315" s="1">
        <v>33</v>
      </c>
      <c r="AD315" s="1">
        <v>2</v>
      </c>
      <c r="AE315" s="1">
        <v>186</v>
      </c>
      <c r="AF315" s="1" t="s">
        <v>430</v>
      </c>
      <c r="AG315" s="1" t="s">
        <v>430</v>
      </c>
      <c r="AH315" s="1" t="s">
        <v>430</v>
      </c>
      <c r="AI315" s="1" t="s">
        <v>430</v>
      </c>
      <c r="AJ315" s="1" t="s">
        <v>430</v>
      </c>
      <c r="AK315" s="1" t="s">
        <v>3011</v>
      </c>
      <c r="AL315" s="55">
        <v>45169.004398263889</v>
      </c>
      <c r="AM315" s="1" t="s">
        <v>407</v>
      </c>
      <c r="AN315" s="1" t="s">
        <v>430</v>
      </c>
      <c r="AO315" s="1" t="s">
        <v>430</v>
      </c>
      <c r="AP315" s="1">
        <v>1</v>
      </c>
      <c r="AQ315" s="1" t="s">
        <v>430</v>
      </c>
    </row>
    <row r="316" spans="4:43" x14ac:dyDescent="0.25">
      <c r="D316" s="39" t="s">
        <v>3004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T316" s="1">
        <v>81835</v>
      </c>
      <c r="U316" s="1">
        <v>425063</v>
      </c>
      <c r="V316" s="1" t="s">
        <v>3012</v>
      </c>
      <c r="W316" s="1" t="s">
        <v>2595</v>
      </c>
      <c r="X316" s="1" t="s">
        <v>3013</v>
      </c>
      <c r="Y316" s="1" t="s">
        <v>430</v>
      </c>
      <c r="Z316" s="1" t="s">
        <v>430</v>
      </c>
      <c r="AA316" s="1" t="s">
        <v>3014</v>
      </c>
      <c r="AB316" s="55">
        <v>45169.004408483794</v>
      </c>
      <c r="AC316" s="1">
        <v>33</v>
      </c>
      <c r="AD316" s="1">
        <v>2</v>
      </c>
      <c r="AE316" s="1">
        <v>186</v>
      </c>
      <c r="AF316" s="1" t="s">
        <v>430</v>
      </c>
      <c r="AG316" s="1" t="s">
        <v>430</v>
      </c>
      <c r="AH316" s="1" t="s">
        <v>430</v>
      </c>
      <c r="AI316" s="1" t="s">
        <v>430</v>
      </c>
      <c r="AJ316" s="1" t="s">
        <v>430</v>
      </c>
      <c r="AK316" s="1" t="s">
        <v>3015</v>
      </c>
      <c r="AL316" s="55">
        <v>45169.004408483794</v>
      </c>
      <c r="AM316" s="1" t="s">
        <v>407</v>
      </c>
      <c r="AN316" s="1" t="s">
        <v>430</v>
      </c>
      <c r="AO316" s="1" t="s">
        <v>430</v>
      </c>
      <c r="AP316" s="1">
        <v>1</v>
      </c>
      <c r="AQ316" s="1" t="s">
        <v>430</v>
      </c>
    </row>
    <row r="317" spans="4:43" x14ac:dyDescent="0.25">
      <c r="D317" s="39" t="s">
        <v>3005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T317" s="1">
        <v>81836</v>
      </c>
      <c r="U317" s="1">
        <v>425064</v>
      </c>
      <c r="V317" s="1" t="s">
        <v>3016</v>
      </c>
      <c r="W317" s="1" t="s">
        <v>2596</v>
      </c>
      <c r="X317" s="1" t="s">
        <v>3017</v>
      </c>
      <c r="Y317" s="1" t="s">
        <v>430</v>
      </c>
      <c r="Z317" s="1" t="s">
        <v>430</v>
      </c>
      <c r="AA317" s="1" t="s">
        <v>3018</v>
      </c>
      <c r="AB317" s="55">
        <v>45169.004410532405</v>
      </c>
      <c r="AC317" s="1">
        <v>33</v>
      </c>
      <c r="AD317" s="1">
        <v>2</v>
      </c>
      <c r="AE317" s="1">
        <v>186</v>
      </c>
      <c r="AF317" s="1" t="s">
        <v>430</v>
      </c>
      <c r="AG317" s="1" t="s">
        <v>430</v>
      </c>
      <c r="AH317" s="1" t="s">
        <v>430</v>
      </c>
      <c r="AI317" s="1" t="s">
        <v>430</v>
      </c>
      <c r="AJ317" s="1" t="s">
        <v>430</v>
      </c>
      <c r="AK317" s="1" t="s">
        <v>3019</v>
      </c>
      <c r="AL317" s="55">
        <v>45169.004410532405</v>
      </c>
      <c r="AM317" s="1" t="s">
        <v>407</v>
      </c>
      <c r="AN317" s="1" t="s">
        <v>430</v>
      </c>
      <c r="AO317" s="1" t="s">
        <v>430</v>
      </c>
      <c r="AP317" s="1">
        <v>1</v>
      </c>
      <c r="AQ317" s="1" t="s">
        <v>430</v>
      </c>
    </row>
    <row r="318" spans="4:43" x14ac:dyDescent="0.25">
      <c r="D318" s="39" t="s">
        <v>3006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</row>
    <row r="319" spans="4:43" x14ac:dyDescent="0.25">
      <c r="D319" s="39" t="s">
        <v>3007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</row>
    <row r="320" spans="4:43" x14ac:dyDescent="0.25">
      <c r="D320" s="39" t="s">
        <v>259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</row>
    <row r="322" spans="4:17" x14ac:dyDescent="0.25">
      <c r="D322" s="40" t="s">
        <v>331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</row>
    <row r="323" spans="4:17" x14ac:dyDescent="0.25">
      <c r="D323" s="40" t="s">
        <v>311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</row>
    <row r="324" spans="4:17" x14ac:dyDescent="0.25">
      <c r="D324" s="40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</row>
    <row r="325" spans="4:17" x14ac:dyDescent="0.25">
      <c r="D325" s="40" t="s">
        <v>455</v>
      </c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</row>
    <row r="326" spans="4:17" x14ac:dyDescent="0.25">
      <c r="D326" s="40" t="s">
        <v>3020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</row>
    <row r="327" spans="4:17" x14ac:dyDescent="0.25">
      <c r="D327" s="40" t="s">
        <v>3005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</row>
    <row r="328" spans="4:17" x14ac:dyDescent="0.25">
      <c r="D328" s="40" t="s">
        <v>3006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</row>
    <row r="329" spans="4:17" x14ac:dyDescent="0.25">
      <c r="D329" s="40" t="s">
        <v>3007</v>
      </c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</row>
    <row r="330" spans="4:17" x14ac:dyDescent="0.25">
      <c r="D330" s="40" t="s">
        <v>259</v>
      </c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</row>
    <row r="331" spans="4:17" x14ac:dyDescent="0.25">
      <c r="D331" s="40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</row>
    <row r="332" spans="4:17" x14ac:dyDescent="0.25">
      <c r="D332" s="40" t="s">
        <v>261</v>
      </c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</row>
    <row r="333" spans="4:17" x14ac:dyDescent="0.25">
      <c r="D333" s="40" t="s">
        <v>262</v>
      </c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</row>
    <row r="334" spans="4:17" x14ac:dyDescent="0.25">
      <c r="D334" s="40" t="s">
        <v>332</v>
      </c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</row>
    <row r="352" spans="2:4" x14ac:dyDescent="0.25">
      <c r="B352" s="3">
        <v>0</v>
      </c>
      <c r="D352" s="4" t="s">
        <v>2998</v>
      </c>
    </row>
    <row r="353" spans="4:4" x14ac:dyDescent="0.25">
      <c r="D353" s="42" t="s">
        <v>299</v>
      </c>
    </row>
    <row r="355" spans="4:4" x14ac:dyDescent="0.25">
      <c r="D355" s="1" t="s">
        <v>36</v>
      </c>
    </row>
    <row r="356" spans="4:4" x14ac:dyDescent="0.25">
      <c r="D356" s="37" t="s">
        <v>2999</v>
      </c>
    </row>
    <row r="358" spans="4:4" x14ac:dyDescent="0.25">
      <c r="D358" s="1" t="s">
        <v>2994</v>
      </c>
    </row>
    <row r="379" spans="4:4" x14ac:dyDescent="0.25">
      <c r="D379" s="1" t="s">
        <v>2995</v>
      </c>
    </row>
    <row r="431" spans="4:4" x14ac:dyDescent="0.25">
      <c r="D431" s="1" t="s">
        <v>3000</v>
      </c>
    </row>
    <row r="473" spans="2:4" x14ac:dyDescent="0.25">
      <c r="B473" s="3">
        <v>0</v>
      </c>
      <c r="D473" s="49" t="s">
        <v>3025</v>
      </c>
    </row>
    <row r="474" spans="2:4" x14ac:dyDescent="0.25">
      <c r="D474" s="42" t="s">
        <v>301</v>
      </c>
    </row>
    <row r="476" spans="2:4" x14ac:dyDescent="0.25">
      <c r="D476" s="1" t="s">
        <v>3021</v>
      </c>
    </row>
    <row r="477" spans="2:4" x14ac:dyDescent="0.25">
      <c r="D477" s="1" t="s">
        <v>3022</v>
      </c>
    </row>
    <row r="478" spans="2:4" x14ac:dyDescent="0.25">
      <c r="D478" s="1" t="s">
        <v>3023</v>
      </c>
    </row>
    <row r="480" spans="2:4" x14ac:dyDescent="0.25">
      <c r="D480" s="1" t="s">
        <v>3024</v>
      </c>
    </row>
    <row r="516" spans="2:4" x14ac:dyDescent="0.25">
      <c r="B516" s="3">
        <v>0</v>
      </c>
      <c r="D516" s="4" t="s">
        <v>3043</v>
      </c>
    </row>
    <row r="517" spans="2:4" x14ac:dyDescent="0.25">
      <c r="D517" s="42" t="s">
        <v>303</v>
      </c>
    </row>
    <row r="519" spans="2:4" x14ac:dyDescent="0.25">
      <c r="D519" s="1" t="s">
        <v>36</v>
      </c>
    </row>
    <row r="520" spans="2:4" x14ac:dyDescent="0.25">
      <c r="D520" s="37" t="s">
        <v>3044</v>
      </c>
    </row>
    <row r="522" spans="2:4" x14ac:dyDescent="0.25">
      <c r="D522" s="1" t="s">
        <v>3026</v>
      </c>
    </row>
    <row r="529" spans="4:40" x14ac:dyDescent="0.25">
      <c r="AN529" s="1" t="s">
        <v>3027</v>
      </c>
    </row>
    <row r="530" spans="4:40" x14ac:dyDescent="0.25">
      <c r="AN530" s="4" t="s">
        <v>3028</v>
      </c>
    </row>
    <row r="531" spans="4:40" x14ac:dyDescent="0.25">
      <c r="AN531" s="1" t="s">
        <v>3029</v>
      </c>
    </row>
    <row r="532" spans="4:40" x14ac:dyDescent="0.25">
      <c r="AN532" s="4" t="s">
        <v>3030</v>
      </c>
    </row>
    <row r="533" spans="4:40" x14ac:dyDescent="0.25">
      <c r="AN533" s="1" t="s">
        <v>3031</v>
      </c>
    </row>
    <row r="534" spans="4:40" x14ac:dyDescent="0.25">
      <c r="AN534" s="4" t="s">
        <v>3032</v>
      </c>
    </row>
    <row r="535" spans="4:40" x14ac:dyDescent="0.25">
      <c r="AN535" s="1" t="s">
        <v>3033</v>
      </c>
    </row>
    <row r="536" spans="4:40" x14ac:dyDescent="0.25">
      <c r="AN536" s="4" t="s">
        <v>3034</v>
      </c>
    </row>
    <row r="537" spans="4:40" x14ac:dyDescent="0.25">
      <c r="AN537" s="1" t="s">
        <v>3035</v>
      </c>
    </row>
    <row r="538" spans="4:40" x14ac:dyDescent="0.25">
      <c r="AN538" s="4" t="s">
        <v>3036</v>
      </c>
    </row>
    <row r="539" spans="4:40" x14ac:dyDescent="0.25">
      <c r="AN539" s="1" t="s">
        <v>3037</v>
      </c>
    </row>
    <row r="540" spans="4:40" x14ac:dyDescent="0.25">
      <c r="AN540" s="166" t="s">
        <v>3038</v>
      </c>
    </row>
    <row r="543" spans="4:40" x14ac:dyDescent="0.25">
      <c r="D543" s="39" t="s">
        <v>3039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4:40" x14ac:dyDescent="0.25">
      <c r="D544" s="39" t="s">
        <v>3040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4:27" x14ac:dyDescent="0.25">
      <c r="D545" s="39" t="s">
        <v>3041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7" spans="4:27" x14ac:dyDescent="0.25">
      <c r="D547" s="39" t="s">
        <v>3045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</row>
    <row r="548" spans="4:27" x14ac:dyDescent="0.25">
      <c r="D548" s="39" t="s">
        <v>3049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</row>
    <row r="549" spans="4:27" x14ac:dyDescent="0.25">
      <c r="D549" s="39" t="s">
        <v>1389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</row>
    <row r="550" spans="4:27" x14ac:dyDescent="0.25">
      <c r="D550" s="39" t="s">
        <v>3046</v>
      </c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</row>
    <row r="552" spans="4:27" x14ac:dyDescent="0.25">
      <c r="D552" s="39" t="s">
        <v>1390</v>
      </c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</row>
    <row r="553" spans="4:27" x14ac:dyDescent="0.25">
      <c r="D553" s="39" t="s">
        <v>3048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</row>
    <row r="554" spans="4:27" x14ac:dyDescent="0.25">
      <c r="D554" s="39" t="s">
        <v>1393</v>
      </c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</row>
    <row r="555" spans="4:27" x14ac:dyDescent="0.25">
      <c r="D555" s="39" t="s">
        <v>570</v>
      </c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</row>
    <row r="556" spans="4:27" x14ac:dyDescent="0.25">
      <c r="D556" s="39" t="s">
        <v>3047</v>
      </c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</row>
    <row r="558" spans="4:27" x14ac:dyDescent="0.25">
      <c r="D558" s="40" t="s">
        <v>331</v>
      </c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4:27" x14ac:dyDescent="0.25">
      <c r="D559" s="40" t="s">
        <v>311</v>
      </c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4:27" x14ac:dyDescent="0.25">
      <c r="D560" s="40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4:27" x14ac:dyDescent="0.25">
      <c r="D561" s="40" t="s">
        <v>555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4:27" x14ac:dyDescent="0.25">
      <c r="D562" s="40" t="s">
        <v>279</v>
      </c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4:27" x14ac:dyDescent="0.25">
      <c r="D563" s="40" t="s">
        <v>627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4:27" x14ac:dyDescent="0.25">
      <c r="D564" s="40" t="s">
        <v>3050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4:27" x14ac:dyDescent="0.25">
      <c r="D565" s="40" t="s">
        <v>3051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4:27" x14ac:dyDescent="0.25">
      <c r="D566" s="40" t="s">
        <v>3052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4:27" x14ac:dyDescent="0.25">
      <c r="D567" s="40" t="s">
        <v>3053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4:27" x14ac:dyDescent="0.25">
      <c r="D568" s="40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4:27" x14ac:dyDescent="0.25">
      <c r="D569" s="40" t="s">
        <v>556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4:27" x14ac:dyDescent="0.25">
      <c r="D570" s="40" t="s">
        <v>279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4:27" x14ac:dyDescent="0.25">
      <c r="D571" s="40" t="s">
        <v>627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4:27" x14ac:dyDescent="0.25">
      <c r="D572" s="40" t="s">
        <v>3051</v>
      </c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4:27" x14ac:dyDescent="0.25">
      <c r="D573" s="40" t="s">
        <v>3054</v>
      </c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4:27" x14ac:dyDescent="0.25">
      <c r="D574" s="40" t="s">
        <v>3055</v>
      </c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4:27" x14ac:dyDescent="0.25">
      <c r="D575" s="40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4:27" x14ac:dyDescent="0.25">
      <c r="D576" s="40" t="s">
        <v>261</v>
      </c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4:27" x14ac:dyDescent="0.25">
      <c r="D577" s="40" t="s">
        <v>262</v>
      </c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4:27" x14ac:dyDescent="0.25">
      <c r="D578" s="40" t="s">
        <v>332</v>
      </c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80" spans="4:27" x14ac:dyDescent="0.25">
      <c r="D580" s="1" t="s">
        <v>3056</v>
      </c>
    </row>
    <row r="595" spans="4:4" x14ac:dyDescent="0.25">
      <c r="D595" s="4" t="s">
        <v>2836</v>
      </c>
    </row>
    <row r="597" spans="4:4" x14ac:dyDescent="0.25">
      <c r="D597" s="1" t="s">
        <v>3056</v>
      </c>
    </row>
    <row r="623" spans="2:4" x14ac:dyDescent="0.25">
      <c r="B623" s="2">
        <v>0</v>
      </c>
      <c r="D623" s="4" t="s">
        <v>578</v>
      </c>
    </row>
    <row r="624" spans="2:4" x14ac:dyDescent="0.25">
      <c r="D624" s="42" t="s">
        <v>302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57865-F788-4746-829C-C35178C0AFC8}">
  <dimension ref="A2:J19"/>
  <sheetViews>
    <sheetView topLeftCell="A11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.140625" style="76" bestFit="1" customWidth="1"/>
    <col min="11" max="16384" width="2.85546875" style="76"/>
  </cols>
  <sheetData>
    <row r="2" spans="1:10" ht="18.75" x14ac:dyDescent="0.25">
      <c r="A2" s="206" t="s">
        <v>1641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3061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1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45580.625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2280</v>
      </c>
      <c r="B6" s="45" t="s">
        <v>2279</v>
      </c>
      <c r="C6" s="45" t="s">
        <v>879</v>
      </c>
      <c r="D6" s="45" t="s">
        <v>314</v>
      </c>
      <c r="E6" s="45" t="s">
        <v>273</v>
      </c>
      <c r="F6" s="71">
        <v>45166.600694444001</v>
      </c>
      <c r="G6" s="71">
        <v>45588.541666666999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45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48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2977</v>
      </c>
      <c r="B13" s="48" t="s">
        <v>2974</v>
      </c>
      <c r="C13" s="48" t="s">
        <v>414</v>
      </c>
      <c r="D13" s="48" t="s">
        <v>314</v>
      </c>
      <c r="E13" s="48" t="s">
        <v>273</v>
      </c>
      <c r="F13" s="70">
        <v>45176.556944443997</v>
      </c>
      <c r="G13" s="70">
        <v>45600.541666666999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4" t="s">
        <v>3060</v>
      </c>
      <c r="B14" s="44" t="s">
        <v>2991</v>
      </c>
      <c r="C14" s="44" t="s">
        <v>392</v>
      </c>
      <c r="D14" s="44" t="s">
        <v>314</v>
      </c>
      <c r="E14" s="44" t="s">
        <v>273</v>
      </c>
      <c r="F14" s="73">
        <v>45177.359027778002</v>
      </c>
      <c r="G14" s="73">
        <v>45600.634722221999</v>
      </c>
      <c r="H14" s="44" t="s">
        <v>23</v>
      </c>
      <c r="I14" s="44" t="s">
        <v>18</v>
      </c>
      <c r="J14" s="44" t="s">
        <v>255</v>
      </c>
    </row>
    <row r="15" spans="1:10" ht="45" x14ac:dyDescent="0.25">
      <c r="A15" s="52" t="s">
        <v>3059</v>
      </c>
      <c r="B15" s="52" t="s">
        <v>3058</v>
      </c>
      <c r="C15" s="52" t="s">
        <v>3057</v>
      </c>
      <c r="D15" s="52" t="s">
        <v>314</v>
      </c>
      <c r="E15" s="52" t="s">
        <v>273</v>
      </c>
      <c r="F15" s="75">
        <v>45177.386805556001</v>
      </c>
      <c r="G15" s="75">
        <v>45601.333333333001</v>
      </c>
      <c r="H15" s="52" t="s">
        <v>23</v>
      </c>
      <c r="I15" s="52" t="s">
        <v>18</v>
      </c>
      <c r="J15" s="52" t="s">
        <v>38</v>
      </c>
    </row>
    <row r="17" spans="1:10" ht="30" x14ac:dyDescent="0.25">
      <c r="A17" s="44" t="s">
        <v>3042</v>
      </c>
      <c r="B17" s="44" t="s">
        <v>3062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x14ac:dyDescent="0.25">
      <c r="A18" s="43"/>
      <c r="B18" s="43"/>
      <c r="C18" s="43"/>
      <c r="D18" s="43"/>
      <c r="E18" s="43"/>
      <c r="F18" s="72"/>
      <c r="G18" s="72"/>
      <c r="H18" s="43"/>
      <c r="I18" s="43"/>
      <c r="J18" s="43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A90C-82C1-497D-997A-819FA821BA13}">
  <dimension ref="B2:EO552"/>
  <sheetViews>
    <sheetView topLeftCell="A474" zoomScale="85" zoomScaleNormal="85" workbookViewId="0">
      <selection activeCell="A489" sqref="A489:XFD550"/>
    </sheetView>
  </sheetViews>
  <sheetFormatPr defaultColWidth="2.85546875" defaultRowHeight="15" x14ac:dyDescent="0.25"/>
  <cols>
    <col min="1" max="10" width="2.85546875" style="1" customWidth="1"/>
    <col min="11" max="44" width="2.85546875" style="1"/>
    <col min="45" max="45" width="2.85546875" style="167"/>
    <col min="46" max="16384" width="2.85546875" style="1"/>
  </cols>
  <sheetData>
    <row r="2" spans="2:4" x14ac:dyDescent="0.25">
      <c r="B2" s="4" t="s">
        <v>2832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68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68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68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68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68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68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68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68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68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68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68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68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68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68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68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68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68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68"/>
      <c r="AT39" s="14"/>
    </row>
    <row r="40" spans="4:46" x14ac:dyDescent="0.25">
      <c r="D40" s="56" t="s">
        <v>2833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169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169"/>
      <c r="AT41" s="54"/>
    </row>
    <row r="42" spans="4:46" x14ac:dyDescent="0.25">
      <c r="D42" s="39" t="s">
        <v>2834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68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170"/>
      <c r="AT43" s="36"/>
    </row>
    <row r="44" spans="4:46" x14ac:dyDescent="0.25">
      <c r="D44" s="40" t="s">
        <v>2835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170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68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68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3067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3076</v>
      </c>
    </row>
    <row r="61" spans="2:4" x14ac:dyDescent="0.25">
      <c r="D61" s="1" t="s">
        <v>3095</v>
      </c>
    </row>
    <row r="87" spans="4:72" x14ac:dyDescent="0.25">
      <c r="D87" s="1" t="s">
        <v>267</v>
      </c>
      <c r="M87" s="1" t="s">
        <v>306</v>
      </c>
    </row>
    <row r="88" spans="4:72" x14ac:dyDescent="0.25">
      <c r="D88" s="4" t="s">
        <v>3077</v>
      </c>
      <c r="M88" s="4" t="s">
        <v>3078</v>
      </c>
    </row>
    <row r="90" spans="4:72" x14ac:dyDescent="0.25">
      <c r="D90" s="1" t="s">
        <v>3079</v>
      </c>
      <c r="K90" s="1" t="s">
        <v>3080</v>
      </c>
      <c r="P90" s="1" t="s">
        <v>3081</v>
      </c>
      <c r="V90" s="1" t="s">
        <v>3093</v>
      </c>
    </row>
    <row r="91" spans="4:72" x14ac:dyDescent="0.25">
      <c r="D91" s="1" t="s">
        <v>3082</v>
      </c>
      <c r="K91" s="41" t="s">
        <v>3089</v>
      </c>
      <c r="P91" s="41" t="s">
        <v>3090</v>
      </c>
    </row>
    <row r="92" spans="4:72" x14ac:dyDescent="0.25">
      <c r="D92" s="1" t="s">
        <v>3083</v>
      </c>
      <c r="K92" s="1" t="s">
        <v>3084</v>
      </c>
      <c r="P92" s="1" t="s">
        <v>3085</v>
      </c>
      <c r="V92" s="1" t="s">
        <v>3091</v>
      </c>
      <c r="AH92" s="1" t="s">
        <v>3094</v>
      </c>
    </row>
    <row r="93" spans="4:72" x14ac:dyDescent="0.25">
      <c r="D93" s="1" t="s">
        <v>3086</v>
      </c>
      <c r="K93" s="1" t="s">
        <v>3087</v>
      </c>
      <c r="P93" s="1" t="s">
        <v>3088</v>
      </c>
      <c r="V93" s="1" t="s">
        <v>3092</v>
      </c>
    </row>
    <row r="95" spans="4:72" x14ac:dyDescent="0.25">
      <c r="D95" s="39" t="s">
        <v>476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H95" s="40" t="s">
        <v>331</v>
      </c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</row>
    <row r="96" spans="4:72" x14ac:dyDescent="0.25">
      <c r="D96" s="39" t="s">
        <v>3096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H96" s="40" t="s">
        <v>311</v>
      </c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</row>
    <row r="97" spans="4:72" x14ac:dyDescent="0.25">
      <c r="D97" s="39" t="s">
        <v>3097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H97" s="40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</row>
    <row r="98" spans="4:72" x14ac:dyDescent="0.25">
      <c r="D98" s="39" t="s">
        <v>3098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H98" s="40" t="s">
        <v>266</v>
      </c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</row>
    <row r="99" spans="4:72" x14ac:dyDescent="0.25">
      <c r="D99" s="39" t="s">
        <v>3099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H99" s="40" t="s">
        <v>279</v>
      </c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</row>
    <row r="100" spans="4:72" x14ac:dyDescent="0.25">
      <c r="D100" s="39" t="s">
        <v>2156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H100" s="40" t="s">
        <v>3104</v>
      </c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</row>
    <row r="101" spans="4:72" x14ac:dyDescent="0.25">
      <c r="D101" s="39" t="s">
        <v>3100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H101" s="40" t="s">
        <v>3105</v>
      </c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</row>
    <row r="102" spans="4:72" x14ac:dyDescent="0.25">
      <c r="D102" s="39" t="s">
        <v>361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H102" s="40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</row>
    <row r="103" spans="4:72" x14ac:dyDescent="0.25">
      <c r="D103" s="39" t="s">
        <v>444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H103" s="40" t="s">
        <v>277</v>
      </c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</row>
    <row r="104" spans="4:72" x14ac:dyDescent="0.25">
      <c r="D104" s="39" t="s">
        <v>484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H104" s="40" t="s">
        <v>279</v>
      </c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</row>
    <row r="105" spans="4:72" x14ac:dyDescent="0.25">
      <c r="D105" s="39" t="s">
        <v>477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H105" s="40" t="s">
        <v>3106</v>
      </c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</row>
    <row r="106" spans="4:72" x14ac:dyDescent="0.25">
      <c r="D106" s="39" t="s">
        <v>485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H106" s="40" t="s">
        <v>3107</v>
      </c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</row>
    <row r="107" spans="4:72" x14ac:dyDescent="0.25">
      <c r="D107" s="39" t="s">
        <v>478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H107" s="40" t="s">
        <v>3108</v>
      </c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</row>
    <row r="108" spans="4:72" x14ac:dyDescent="0.25">
      <c r="D108" s="39" t="s">
        <v>486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H108" s="40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</row>
    <row r="109" spans="4:72" x14ac:dyDescent="0.25">
      <c r="D109" s="39" t="s">
        <v>479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H109" s="40" t="s">
        <v>261</v>
      </c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</row>
    <row r="110" spans="4:72" x14ac:dyDescent="0.25">
      <c r="D110" s="39" t="s">
        <v>487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H110" s="40" t="s">
        <v>262</v>
      </c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</row>
    <row r="111" spans="4:72" x14ac:dyDescent="0.25">
      <c r="D111" s="39" t="s">
        <v>480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H111" s="40" t="s">
        <v>332</v>
      </c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</row>
    <row r="112" spans="4:72" x14ac:dyDescent="0.25">
      <c r="D112" s="39" t="s">
        <v>488</v>
      </c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S112" s="1"/>
    </row>
    <row r="113" spans="4:45" x14ac:dyDescent="0.25">
      <c r="D113" s="39" t="s">
        <v>411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S113" s="1"/>
    </row>
    <row r="114" spans="4:45" x14ac:dyDescent="0.25">
      <c r="D114" s="39" t="s">
        <v>489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S114" s="1"/>
    </row>
    <row r="115" spans="4:45" x14ac:dyDescent="0.25">
      <c r="D115" s="39" t="s">
        <v>356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S115" s="1"/>
    </row>
    <row r="116" spans="4:45" x14ac:dyDescent="0.25">
      <c r="D116" s="39" t="s">
        <v>490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S116" s="1"/>
    </row>
    <row r="117" spans="4:45" x14ac:dyDescent="0.25">
      <c r="D117" s="39" t="s">
        <v>481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S117" s="1"/>
    </row>
    <row r="118" spans="4:45" x14ac:dyDescent="0.25">
      <c r="D118" s="39" t="s">
        <v>491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S118" s="1"/>
    </row>
    <row r="119" spans="4:45" x14ac:dyDescent="0.25">
      <c r="D119" s="39" t="s">
        <v>418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S119" s="1"/>
    </row>
    <row r="120" spans="4:45" x14ac:dyDescent="0.25">
      <c r="D120" s="39" t="s">
        <v>492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S120" s="1"/>
    </row>
    <row r="121" spans="4:45" x14ac:dyDescent="0.25">
      <c r="D121" s="39" t="s">
        <v>482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S121" s="1"/>
    </row>
    <row r="122" spans="4:45" x14ac:dyDescent="0.25">
      <c r="D122" s="39" t="s">
        <v>483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S122" s="1"/>
    </row>
    <row r="124" spans="4:45" x14ac:dyDescent="0.25">
      <c r="D124" s="1" t="s">
        <v>3109</v>
      </c>
    </row>
    <row r="164" spans="2:4" x14ac:dyDescent="0.25">
      <c r="B164" s="3">
        <v>0</v>
      </c>
      <c r="D164" s="49" t="s">
        <v>3068</v>
      </c>
    </row>
    <row r="165" spans="2:4" x14ac:dyDescent="0.25">
      <c r="D165" s="42" t="s">
        <v>301</v>
      </c>
    </row>
    <row r="167" spans="2:4" x14ac:dyDescent="0.25">
      <c r="D167" s="1" t="s">
        <v>36</v>
      </c>
    </row>
    <row r="170" spans="2:4" x14ac:dyDescent="0.25">
      <c r="D170" s="1" t="s">
        <v>3064</v>
      </c>
    </row>
    <row r="211" spans="2:4" x14ac:dyDescent="0.25">
      <c r="B211" s="3">
        <v>0</v>
      </c>
      <c r="D211" s="4" t="s">
        <v>3103</v>
      </c>
    </row>
    <row r="212" spans="2:4" x14ac:dyDescent="0.25">
      <c r="D212" s="42" t="s">
        <v>303</v>
      </c>
    </row>
    <row r="213" spans="2:4" x14ac:dyDescent="0.25">
      <c r="D213" s="38" t="s">
        <v>35</v>
      </c>
    </row>
    <row r="337" spans="2:23" x14ac:dyDescent="0.25">
      <c r="B337" s="35">
        <v>0</v>
      </c>
      <c r="D337" s="4" t="s">
        <v>604</v>
      </c>
    </row>
    <row r="338" spans="2:23" x14ac:dyDescent="0.25">
      <c r="D338" s="42" t="s">
        <v>302</v>
      </c>
    </row>
    <row r="340" spans="2:23" x14ac:dyDescent="0.25">
      <c r="D340" s="1" t="s">
        <v>308</v>
      </c>
    </row>
    <row r="341" spans="2:23" x14ac:dyDescent="0.25">
      <c r="D341" s="4" t="s">
        <v>3072</v>
      </c>
    </row>
    <row r="343" spans="2:23" x14ac:dyDescent="0.25">
      <c r="D343" s="39" t="s">
        <v>616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</row>
    <row r="344" spans="2:23" x14ac:dyDescent="0.25">
      <c r="D344" s="39" t="s">
        <v>565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</row>
    <row r="345" spans="2:23" x14ac:dyDescent="0.25">
      <c r="D345" s="39" t="s">
        <v>617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</row>
    <row r="346" spans="2:23" x14ac:dyDescent="0.25">
      <c r="D346" s="39" t="s">
        <v>571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</row>
    <row r="347" spans="2:23" x14ac:dyDescent="0.25">
      <c r="D347" s="39" t="s">
        <v>618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</row>
    <row r="348" spans="2:23" x14ac:dyDescent="0.25">
      <c r="D348" s="39" t="s">
        <v>619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</row>
    <row r="349" spans="2:23" x14ac:dyDescent="0.25">
      <c r="D349" s="39" t="s">
        <v>3073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</row>
    <row r="350" spans="2:23" x14ac:dyDescent="0.25">
      <c r="D350" s="39" t="s">
        <v>3074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</row>
    <row r="352" spans="2:23" x14ac:dyDescent="0.25">
      <c r="D352" s="40" t="s">
        <v>331</v>
      </c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</row>
    <row r="353" spans="2:19" x14ac:dyDescent="0.25">
      <c r="D353" s="40" t="s">
        <v>311</v>
      </c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</row>
    <row r="354" spans="2:19" x14ac:dyDescent="0.25">
      <c r="D354" s="40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</row>
    <row r="355" spans="2:19" x14ac:dyDescent="0.25">
      <c r="D355" s="40" t="s">
        <v>620</v>
      </c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</row>
    <row r="356" spans="2:19" x14ac:dyDescent="0.25">
      <c r="D356" s="40" t="s">
        <v>279</v>
      </c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</row>
    <row r="357" spans="2:19" x14ac:dyDescent="0.25">
      <c r="D357" s="40" t="s">
        <v>623</v>
      </c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</row>
    <row r="358" spans="2:19" x14ac:dyDescent="0.25">
      <c r="D358" s="40" t="s">
        <v>3075</v>
      </c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</row>
    <row r="359" spans="2:19" x14ac:dyDescent="0.25">
      <c r="D359" s="40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</row>
    <row r="360" spans="2:19" x14ac:dyDescent="0.25">
      <c r="D360" s="40" t="s">
        <v>261</v>
      </c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</row>
    <row r="361" spans="2:19" x14ac:dyDescent="0.25">
      <c r="D361" s="40" t="s">
        <v>262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</row>
    <row r="362" spans="2:19" x14ac:dyDescent="0.25">
      <c r="D362" s="40" t="s">
        <v>332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</row>
    <row r="368" spans="2:19" x14ac:dyDescent="0.25">
      <c r="B368" s="3">
        <v>0</v>
      </c>
      <c r="D368" s="49" t="s">
        <v>3111</v>
      </c>
    </row>
    <row r="369" spans="4:4" x14ac:dyDescent="0.25">
      <c r="D369" s="42" t="s">
        <v>301</v>
      </c>
    </row>
    <row r="371" spans="4:4" x14ac:dyDescent="0.25">
      <c r="D371" s="1" t="s">
        <v>3110</v>
      </c>
    </row>
    <row r="397" spans="2:4" x14ac:dyDescent="0.25">
      <c r="B397" s="3">
        <v>0</v>
      </c>
      <c r="D397" s="4" t="s">
        <v>3114</v>
      </c>
    </row>
    <row r="398" spans="2:4" x14ac:dyDescent="0.25">
      <c r="D398" s="42" t="s">
        <v>301</v>
      </c>
    </row>
    <row r="400" spans="2:4" x14ac:dyDescent="0.25">
      <c r="D400" s="1" t="s">
        <v>36</v>
      </c>
    </row>
    <row r="401" spans="4:4" x14ac:dyDescent="0.25">
      <c r="D401" s="37" t="s">
        <v>3115</v>
      </c>
    </row>
    <row r="403" spans="4:4" x14ac:dyDescent="0.25">
      <c r="D403" s="1" t="s">
        <v>3113</v>
      </c>
    </row>
    <row r="419" spans="4:145" x14ac:dyDescent="0.25">
      <c r="D419" s="1" t="s">
        <v>3116</v>
      </c>
    </row>
    <row r="420" spans="4:145" x14ac:dyDescent="0.25">
      <c r="D420" s="1" t="s">
        <v>3117</v>
      </c>
    </row>
    <row r="421" spans="4:145" x14ac:dyDescent="0.25">
      <c r="D421" s="1" t="s">
        <v>3126</v>
      </c>
    </row>
    <row r="422" spans="4:145" x14ac:dyDescent="0.25">
      <c r="D422" s="1" t="s">
        <v>3118</v>
      </c>
    </row>
    <row r="423" spans="4:145" x14ac:dyDescent="0.25">
      <c r="D423" s="1" t="s">
        <v>566</v>
      </c>
    </row>
    <row r="424" spans="4:145" x14ac:dyDescent="0.25">
      <c r="D424" s="1" t="s">
        <v>3119</v>
      </c>
    </row>
    <row r="425" spans="4:145" x14ac:dyDescent="0.25">
      <c r="D425" s="1" t="s">
        <v>3120</v>
      </c>
    </row>
    <row r="427" spans="4:145" x14ac:dyDescent="0.25">
      <c r="D427" s="32" t="s">
        <v>331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  <c r="CG427" s="36"/>
      <c r="CH427" s="36"/>
      <c r="CI427" s="36"/>
      <c r="CJ427" s="36"/>
      <c r="CK427" s="36"/>
      <c r="CL427" s="36"/>
      <c r="CM427" s="36"/>
      <c r="CN427" s="36"/>
      <c r="CO427" s="36"/>
      <c r="CP427" s="36"/>
      <c r="CQ427" s="36"/>
      <c r="CR427" s="36"/>
      <c r="CS427" s="36"/>
      <c r="CT427" s="36"/>
      <c r="CU427" s="36"/>
      <c r="CV427" s="36"/>
      <c r="CW427" s="36"/>
      <c r="CX427" s="36"/>
      <c r="CY427" s="36"/>
      <c r="CZ427" s="36"/>
      <c r="DA427" s="36"/>
      <c r="DB427" s="36"/>
      <c r="DC427" s="36"/>
      <c r="DD427" s="36"/>
      <c r="DE427" s="36"/>
      <c r="DF427" s="36"/>
      <c r="DG427" s="36"/>
      <c r="DH427" s="36"/>
      <c r="DI427" s="36"/>
      <c r="DJ427" s="36"/>
      <c r="DK427" s="36"/>
      <c r="DL427" s="36"/>
      <c r="DM427" s="36"/>
      <c r="DN427" s="36"/>
      <c r="DO427" s="36"/>
      <c r="DP427" s="36"/>
      <c r="DQ427" s="36"/>
      <c r="DR427" s="36"/>
      <c r="DS427" s="36"/>
      <c r="DT427" s="36"/>
      <c r="DU427" s="36"/>
      <c r="DV427" s="36"/>
      <c r="DW427" s="36"/>
      <c r="DX427" s="36"/>
      <c r="DY427" s="36"/>
      <c r="DZ427" s="36"/>
      <c r="EA427" s="36"/>
      <c r="EB427" s="36"/>
      <c r="EC427" s="36"/>
      <c r="ED427" s="36"/>
      <c r="EE427" s="36"/>
      <c r="EF427" s="36"/>
      <c r="EG427" s="36"/>
      <c r="EH427" s="36"/>
      <c r="EI427" s="36"/>
      <c r="EJ427" s="36"/>
      <c r="EK427" s="36"/>
      <c r="EL427" s="36"/>
      <c r="EM427" s="36"/>
      <c r="EN427" s="36"/>
      <c r="EO427" s="36"/>
    </row>
    <row r="428" spans="4:145" x14ac:dyDescent="0.25">
      <c r="D428" s="40" t="s">
        <v>311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  <c r="CG428" s="36"/>
      <c r="CH428" s="36"/>
      <c r="CI428" s="36"/>
      <c r="CJ428" s="36"/>
      <c r="CK428" s="36"/>
      <c r="CL428" s="36"/>
      <c r="CM428" s="36"/>
      <c r="CN428" s="36"/>
      <c r="CO428" s="36"/>
      <c r="CP428" s="36"/>
      <c r="CQ428" s="36"/>
      <c r="CR428" s="36"/>
      <c r="CS428" s="36"/>
      <c r="CT428" s="36"/>
      <c r="CU428" s="36"/>
      <c r="CV428" s="36"/>
      <c r="CW428" s="36"/>
      <c r="CX428" s="36"/>
      <c r="CY428" s="36"/>
      <c r="CZ428" s="36"/>
      <c r="DA428" s="36"/>
      <c r="DB428" s="36"/>
      <c r="DC428" s="36"/>
      <c r="DD428" s="36"/>
      <c r="DE428" s="36"/>
      <c r="DF428" s="36"/>
      <c r="DG428" s="36"/>
      <c r="DH428" s="36"/>
      <c r="DI428" s="36"/>
      <c r="DJ428" s="36"/>
      <c r="DK428" s="36"/>
      <c r="DL428" s="36"/>
      <c r="DM428" s="36"/>
      <c r="DN428" s="36"/>
      <c r="DO428" s="36"/>
      <c r="DP428" s="36"/>
      <c r="DQ428" s="36"/>
      <c r="DR428" s="36"/>
      <c r="DS428" s="36"/>
      <c r="DT428" s="36"/>
      <c r="DU428" s="36"/>
      <c r="DV428" s="36"/>
      <c r="DW428" s="36"/>
      <c r="DX428" s="36"/>
      <c r="DY428" s="36"/>
      <c r="DZ428" s="36"/>
      <c r="EA428" s="36"/>
      <c r="EB428" s="36"/>
      <c r="EC428" s="36"/>
      <c r="ED428" s="36"/>
      <c r="EE428" s="36"/>
      <c r="EF428" s="36"/>
      <c r="EG428" s="36"/>
      <c r="EH428" s="36"/>
      <c r="EI428" s="36"/>
      <c r="EJ428" s="36"/>
      <c r="EK428" s="36"/>
      <c r="EL428" s="36"/>
      <c r="EM428" s="36"/>
      <c r="EN428" s="36"/>
      <c r="EO428" s="36"/>
    </row>
    <row r="429" spans="4:145" x14ac:dyDescent="0.25">
      <c r="D429" s="40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  <c r="CG429" s="36"/>
      <c r="CH429" s="36"/>
      <c r="CI429" s="36"/>
      <c r="CJ429" s="36"/>
      <c r="CK429" s="36"/>
      <c r="CL429" s="36"/>
      <c r="CM429" s="36"/>
      <c r="CN429" s="36"/>
      <c r="CO429" s="36"/>
      <c r="CP429" s="36"/>
      <c r="CQ429" s="36"/>
      <c r="CR429" s="36"/>
      <c r="CS429" s="36"/>
      <c r="CT429" s="36"/>
      <c r="CU429" s="36"/>
      <c r="CV429" s="36"/>
      <c r="CW429" s="36"/>
      <c r="CX429" s="36"/>
      <c r="CY429" s="36"/>
      <c r="CZ429" s="36"/>
      <c r="DA429" s="36"/>
      <c r="DB429" s="36"/>
      <c r="DC429" s="36"/>
      <c r="DD429" s="36"/>
      <c r="DE429" s="36"/>
      <c r="DF429" s="36"/>
      <c r="DG429" s="36"/>
      <c r="DH429" s="36"/>
      <c r="DI429" s="36"/>
      <c r="DJ429" s="36"/>
      <c r="DK429" s="36"/>
      <c r="DL429" s="36"/>
      <c r="DM429" s="36"/>
      <c r="DN429" s="36"/>
      <c r="DO429" s="36"/>
      <c r="DP429" s="36"/>
      <c r="DQ429" s="36"/>
      <c r="DR429" s="36"/>
      <c r="DS429" s="36"/>
      <c r="DT429" s="36"/>
      <c r="DU429" s="36"/>
      <c r="DV429" s="36"/>
      <c r="DW429" s="36"/>
      <c r="DX429" s="36"/>
      <c r="DY429" s="36"/>
      <c r="DZ429" s="36"/>
      <c r="EA429" s="36"/>
      <c r="EB429" s="36"/>
      <c r="EC429" s="36"/>
      <c r="ED429" s="36"/>
      <c r="EE429" s="36"/>
      <c r="EF429" s="36"/>
      <c r="EG429" s="36"/>
      <c r="EH429" s="36"/>
      <c r="EI429" s="36"/>
      <c r="EJ429" s="36"/>
      <c r="EK429" s="36"/>
      <c r="EL429" s="36"/>
      <c r="EM429" s="36"/>
      <c r="EN429" s="36"/>
      <c r="EO429" s="36"/>
    </row>
    <row r="430" spans="4:145" x14ac:dyDescent="0.25">
      <c r="D430" s="40" t="s">
        <v>528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  <c r="CG430" s="36"/>
      <c r="CH430" s="36"/>
      <c r="CI430" s="36"/>
      <c r="CJ430" s="36"/>
      <c r="CK430" s="36"/>
      <c r="CL430" s="36"/>
      <c r="CM430" s="36"/>
      <c r="CN430" s="36"/>
      <c r="CO430" s="36"/>
      <c r="CP430" s="36"/>
      <c r="CQ430" s="36"/>
      <c r="CR430" s="36"/>
      <c r="CS430" s="36"/>
      <c r="CT430" s="36"/>
      <c r="CU430" s="36"/>
      <c r="CV430" s="36"/>
      <c r="CW430" s="36"/>
      <c r="CX430" s="36"/>
      <c r="CY430" s="36"/>
      <c r="CZ430" s="36"/>
      <c r="DA430" s="36"/>
      <c r="DB430" s="36"/>
      <c r="DC430" s="36"/>
      <c r="DD430" s="36"/>
      <c r="DE430" s="36"/>
      <c r="DF430" s="36"/>
      <c r="DG430" s="36"/>
      <c r="DH430" s="36"/>
      <c r="DI430" s="36"/>
      <c r="DJ430" s="36"/>
      <c r="DK430" s="36"/>
      <c r="DL430" s="36"/>
      <c r="DM430" s="36"/>
      <c r="DN430" s="36"/>
      <c r="DO430" s="36"/>
      <c r="DP430" s="36"/>
      <c r="DQ430" s="36"/>
      <c r="DR430" s="36"/>
      <c r="DS430" s="36"/>
      <c r="DT430" s="36"/>
      <c r="DU430" s="36"/>
      <c r="DV430" s="36"/>
      <c r="DW430" s="36"/>
      <c r="DX430" s="36"/>
      <c r="DY430" s="36"/>
      <c r="DZ430" s="36"/>
      <c r="EA430" s="36"/>
      <c r="EB430" s="36"/>
      <c r="EC430" s="36"/>
      <c r="ED430" s="36"/>
      <c r="EE430" s="36"/>
      <c r="EF430" s="36"/>
      <c r="EG430" s="36"/>
      <c r="EH430" s="36"/>
      <c r="EI430" s="36"/>
      <c r="EJ430" s="36"/>
      <c r="EK430" s="36"/>
      <c r="EL430" s="36"/>
      <c r="EM430" s="36"/>
      <c r="EN430" s="36"/>
      <c r="EO430" s="36"/>
    </row>
    <row r="431" spans="4:145" x14ac:dyDescent="0.25">
      <c r="D431" s="40" t="s">
        <v>3124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  <c r="CG431" s="36"/>
      <c r="CH431" s="36"/>
      <c r="CI431" s="36"/>
      <c r="CJ431" s="36"/>
      <c r="CK431" s="36"/>
      <c r="CL431" s="36"/>
      <c r="CM431" s="36"/>
      <c r="CN431" s="36"/>
      <c r="CO431" s="36"/>
      <c r="CP431" s="36"/>
      <c r="CQ431" s="36"/>
      <c r="CR431" s="36"/>
      <c r="CS431" s="36"/>
      <c r="CT431" s="36"/>
      <c r="CU431" s="36"/>
      <c r="CV431" s="36"/>
      <c r="CW431" s="36"/>
      <c r="CX431" s="36"/>
      <c r="CY431" s="36"/>
      <c r="CZ431" s="36"/>
      <c r="DA431" s="36"/>
      <c r="DB431" s="36"/>
      <c r="DC431" s="36"/>
      <c r="DD431" s="36"/>
      <c r="DE431" s="36"/>
      <c r="DF431" s="36"/>
      <c r="DG431" s="36"/>
      <c r="DH431" s="36"/>
      <c r="DI431" s="36"/>
      <c r="DJ431" s="36"/>
      <c r="DK431" s="36"/>
      <c r="DL431" s="36"/>
      <c r="DM431" s="36"/>
      <c r="DN431" s="36"/>
      <c r="DO431" s="36"/>
      <c r="DP431" s="36"/>
      <c r="DQ431" s="36"/>
      <c r="DR431" s="36"/>
      <c r="DS431" s="36"/>
      <c r="DT431" s="36"/>
      <c r="DU431" s="36"/>
      <c r="DV431" s="36"/>
      <c r="DW431" s="36"/>
      <c r="DX431" s="36"/>
      <c r="DY431" s="36"/>
      <c r="DZ431" s="36"/>
      <c r="EA431" s="36"/>
      <c r="EB431" s="36"/>
      <c r="EC431" s="36"/>
      <c r="ED431" s="36"/>
      <c r="EE431" s="36"/>
      <c r="EF431" s="36"/>
      <c r="EG431" s="36"/>
      <c r="EH431" s="36"/>
      <c r="EI431" s="36"/>
      <c r="EJ431" s="36"/>
      <c r="EK431" s="36"/>
      <c r="EL431" s="36"/>
      <c r="EM431" s="36"/>
      <c r="EN431" s="36"/>
      <c r="EO431" s="36"/>
    </row>
    <row r="432" spans="4:145" x14ac:dyDescent="0.25">
      <c r="D432" s="40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  <c r="CG432" s="36"/>
      <c r="CH432" s="36"/>
      <c r="CI432" s="36"/>
      <c r="CJ432" s="36"/>
      <c r="CK432" s="36"/>
      <c r="CL432" s="36"/>
      <c r="CM432" s="36"/>
      <c r="CN432" s="36"/>
      <c r="CO432" s="36"/>
      <c r="CP432" s="36"/>
      <c r="CQ432" s="36"/>
      <c r="CR432" s="36"/>
      <c r="CS432" s="36"/>
      <c r="CT432" s="36"/>
      <c r="CU432" s="36"/>
      <c r="CV432" s="36"/>
      <c r="CW432" s="36"/>
      <c r="CX432" s="36"/>
      <c r="CY432" s="36"/>
      <c r="CZ432" s="36"/>
      <c r="DA432" s="36"/>
      <c r="DB432" s="36"/>
      <c r="DC432" s="36"/>
      <c r="DD432" s="36"/>
      <c r="DE432" s="36"/>
      <c r="DF432" s="36"/>
      <c r="DG432" s="36"/>
      <c r="DH432" s="36"/>
      <c r="DI432" s="36"/>
      <c r="DJ432" s="36"/>
      <c r="DK432" s="36"/>
      <c r="DL432" s="36"/>
      <c r="DM432" s="36"/>
      <c r="DN432" s="36"/>
      <c r="DO432" s="36"/>
      <c r="DP432" s="36"/>
      <c r="DQ432" s="36"/>
      <c r="DR432" s="36"/>
      <c r="DS432" s="36"/>
      <c r="DT432" s="36"/>
      <c r="DU432" s="36"/>
      <c r="DV432" s="36"/>
      <c r="DW432" s="36"/>
      <c r="DX432" s="36"/>
      <c r="DY432" s="36"/>
      <c r="DZ432" s="36"/>
      <c r="EA432" s="36"/>
      <c r="EB432" s="36"/>
      <c r="EC432" s="36"/>
      <c r="ED432" s="36"/>
      <c r="EE432" s="36"/>
      <c r="EF432" s="36"/>
      <c r="EG432" s="36"/>
      <c r="EH432" s="36"/>
      <c r="EI432" s="36"/>
      <c r="EJ432" s="36"/>
      <c r="EK432" s="36"/>
      <c r="EL432" s="36"/>
      <c r="EM432" s="36"/>
      <c r="EN432" s="36"/>
      <c r="EO432" s="36"/>
    </row>
    <row r="433" spans="4:145" x14ac:dyDescent="0.25">
      <c r="D433" s="40" t="s">
        <v>557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  <c r="CG433" s="36"/>
      <c r="CH433" s="36"/>
      <c r="CI433" s="36"/>
      <c r="CJ433" s="36"/>
      <c r="CK433" s="36"/>
      <c r="CL433" s="36"/>
      <c r="CM433" s="36"/>
      <c r="CN433" s="36"/>
      <c r="CO433" s="36"/>
      <c r="CP433" s="36"/>
      <c r="CQ433" s="36"/>
      <c r="CR433" s="36"/>
      <c r="CS433" s="36"/>
      <c r="CT433" s="36"/>
      <c r="CU433" s="36"/>
      <c r="CV433" s="36"/>
      <c r="CW433" s="36"/>
      <c r="CX433" s="36"/>
      <c r="CY433" s="36"/>
      <c r="CZ433" s="36"/>
      <c r="DA433" s="36"/>
      <c r="DB433" s="36"/>
      <c r="DC433" s="36"/>
      <c r="DD433" s="36"/>
      <c r="DE433" s="36"/>
      <c r="DF433" s="36"/>
      <c r="DG433" s="36"/>
      <c r="DH433" s="36"/>
      <c r="DI433" s="36"/>
      <c r="DJ433" s="36"/>
      <c r="DK433" s="36"/>
      <c r="DL433" s="36"/>
      <c r="DM433" s="36"/>
      <c r="DN433" s="36"/>
      <c r="DO433" s="36"/>
      <c r="DP433" s="36"/>
      <c r="DQ433" s="36"/>
      <c r="DR433" s="36"/>
      <c r="DS433" s="36"/>
      <c r="DT433" s="36"/>
      <c r="DU433" s="36"/>
      <c r="DV433" s="36"/>
      <c r="DW433" s="36"/>
      <c r="DX433" s="36"/>
      <c r="DY433" s="36"/>
      <c r="DZ433" s="36"/>
      <c r="EA433" s="36"/>
      <c r="EB433" s="36"/>
      <c r="EC433" s="36"/>
      <c r="ED433" s="36"/>
      <c r="EE433" s="36"/>
      <c r="EF433" s="36"/>
      <c r="EG433" s="36"/>
      <c r="EH433" s="36"/>
      <c r="EI433" s="36"/>
      <c r="EJ433" s="36"/>
      <c r="EK433" s="36"/>
      <c r="EL433" s="36"/>
      <c r="EM433" s="36"/>
      <c r="EN433" s="36"/>
      <c r="EO433" s="36"/>
    </row>
    <row r="434" spans="4:145" x14ac:dyDescent="0.25">
      <c r="D434" s="40" t="s">
        <v>3127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</row>
    <row r="435" spans="4:145" x14ac:dyDescent="0.25">
      <c r="D435" s="40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</row>
    <row r="436" spans="4:145" x14ac:dyDescent="0.25">
      <c r="D436" s="40" t="s">
        <v>529</v>
      </c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  <c r="CG436" s="36"/>
      <c r="CH436" s="36"/>
      <c r="CI436" s="36"/>
      <c r="CJ436" s="36"/>
      <c r="CK436" s="36"/>
      <c r="CL436" s="36"/>
      <c r="CM436" s="36"/>
      <c r="CN436" s="36"/>
      <c r="CO436" s="36"/>
      <c r="CP436" s="36"/>
      <c r="CQ436" s="36"/>
      <c r="CR436" s="36"/>
      <c r="CS436" s="36"/>
      <c r="CT436" s="36"/>
      <c r="CU436" s="36"/>
      <c r="CV436" s="36"/>
      <c r="CW436" s="36"/>
      <c r="CX436" s="36"/>
      <c r="CY436" s="36"/>
      <c r="CZ436" s="36"/>
      <c r="DA436" s="36"/>
      <c r="DB436" s="36"/>
      <c r="DC436" s="36"/>
      <c r="DD436" s="36"/>
      <c r="DE436" s="36"/>
      <c r="DF436" s="36"/>
      <c r="DG436" s="36"/>
      <c r="DH436" s="36"/>
      <c r="DI436" s="36"/>
      <c r="DJ436" s="36"/>
      <c r="DK436" s="36"/>
      <c r="DL436" s="36"/>
      <c r="DM436" s="36"/>
      <c r="DN436" s="36"/>
      <c r="DO436" s="36"/>
      <c r="DP436" s="36"/>
      <c r="DQ436" s="36"/>
      <c r="DR436" s="36"/>
      <c r="DS436" s="36"/>
      <c r="DT436" s="36"/>
      <c r="DU436" s="36"/>
      <c r="DV436" s="36"/>
      <c r="DW436" s="36"/>
      <c r="DX436" s="36"/>
      <c r="DY436" s="36"/>
      <c r="DZ436" s="36"/>
      <c r="EA436" s="36"/>
      <c r="EB436" s="36"/>
      <c r="EC436" s="36"/>
      <c r="ED436" s="36"/>
      <c r="EE436" s="36"/>
      <c r="EF436" s="36"/>
      <c r="EG436" s="36"/>
      <c r="EH436" s="36"/>
      <c r="EI436" s="36"/>
      <c r="EJ436" s="36"/>
      <c r="EK436" s="36"/>
      <c r="EL436" s="36"/>
      <c r="EM436" s="36"/>
      <c r="EN436" s="36"/>
      <c r="EO436" s="36"/>
    </row>
    <row r="437" spans="4:145" x14ac:dyDescent="0.25">
      <c r="D437" s="40" t="s">
        <v>3128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  <c r="CG437" s="36"/>
      <c r="CH437" s="36"/>
      <c r="CI437" s="36"/>
      <c r="CJ437" s="36"/>
      <c r="CK437" s="36"/>
      <c r="CL437" s="36"/>
      <c r="CM437" s="36"/>
      <c r="CN437" s="36"/>
      <c r="CO437" s="36"/>
      <c r="CP437" s="36"/>
      <c r="CQ437" s="36"/>
      <c r="CR437" s="36"/>
      <c r="CS437" s="36"/>
      <c r="CT437" s="36"/>
      <c r="CU437" s="36"/>
      <c r="CV437" s="36"/>
      <c r="CW437" s="36"/>
      <c r="CX437" s="36"/>
      <c r="CY437" s="36"/>
      <c r="CZ437" s="36"/>
      <c r="DA437" s="36"/>
      <c r="DB437" s="36"/>
      <c r="DC437" s="36"/>
      <c r="DD437" s="36"/>
      <c r="DE437" s="36"/>
      <c r="DF437" s="36"/>
      <c r="DG437" s="36"/>
      <c r="DH437" s="36"/>
      <c r="DI437" s="36"/>
      <c r="DJ437" s="36"/>
      <c r="DK437" s="36"/>
      <c r="DL437" s="36"/>
      <c r="DM437" s="36"/>
      <c r="DN437" s="36"/>
      <c r="DO437" s="36"/>
      <c r="DP437" s="36"/>
      <c r="DQ437" s="36"/>
      <c r="DR437" s="36"/>
      <c r="DS437" s="36"/>
      <c r="DT437" s="36"/>
      <c r="DU437" s="36"/>
      <c r="DV437" s="36"/>
      <c r="DW437" s="36"/>
      <c r="DX437" s="36"/>
      <c r="DY437" s="36"/>
      <c r="DZ437" s="36"/>
      <c r="EA437" s="36"/>
      <c r="EB437" s="36"/>
      <c r="EC437" s="36"/>
      <c r="ED437" s="36"/>
      <c r="EE437" s="36"/>
      <c r="EF437" s="36"/>
      <c r="EG437" s="36"/>
      <c r="EH437" s="36"/>
      <c r="EI437" s="36"/>
      <c r="EJ437" s="36"/>
      <c r="EK437" s="36"/>
      <c r="EL437" s="36"/>
      <c r="EM437" s="36"/>
      <c r="EN437" s="36"/>
      <c r="EO437" s="36"/>
    </row>
    <row r="438" spans="4:145" x14ac:dyDescent="0.25">
      <c r="D438" s="40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  <c r="CG438" s="36"/>
      <c r="CH438" s="36"/>
      <c r="CI438" s="36"/>
      <c r="CJ438" s="36"/>
      <c r="CK438" s="36"/>
      <c r="CL438" s="36"/>
      <c r="CM438" s="36"/>
      <c r="CN438" s="36"/>
      <c r="CO438" s="36"/>
      <c r="CP438" s="36"/>
      <c r="CQ438" s="36"/>
      <c r="CR438" s="36"/>
      <c r="CS438" s="36"/>
      <c r="CT438" s="36"/>
      <c r="CU438" s="36"/>
      <c r="CV438" s="36"/>
      <c r="CW438" s="36"/>
      <c r="CX438" s="36"/>
      <c r="CY438" s="36"/>
      <c r="CZ438" s="36"/>
      <c r="DA438" s="36"/>
      <c r="DB438" s="36"/>
      <c r="DC438" s="36"/>
      <c r="DD438" s="36"/>
      <c r="DE438" s="36"/>
      <c r="DF438" s="36"/>
      <c r="DG438" s="36"/>
      <c r="DH438" s="36"/>
      <c r="DI438" s="36"/>
      <c r="DJ438" s="36"/>
      <c r="DK438" s="36"/>
      <c r="DL438" s="36"/>
      <c r="DM438" s="36"/>
      <c r="DN438" s="36"/>
      <c r="DO438" s="36"/>
      <c r="DP438" s="36"/>
      <c r="DQ438" s="36"/>
      <c r="DR438" s="36"/>
      <c r="DS438" s="36"/>
      <c r="DT438" s="36"/>
      <c r="DU438" s="36"/>
      <c r="DV438" s="36"/>
      <c r="DW438" s="36"/>
      <c r="DX438" s="36"/>
      <c r="DY438" s="36"/>
      <c r="DZ438" s="36"/>
      <c r="EA438" s="36"/>
      <c r="EB438" s="36"/>
      <c r="EC438" s="36"/>
      <c r="ED438" s="36"/>
      <c r="EE438" s="36"/>
      <c r="EF438" s="36"/>
      <c r="EG438" s="36"/>
      <c r="EH438" s="36"/>
      <c r="EI438" s="36"/>
      <c r="EJ438" s="36"/>
      <c r="EK438" s="36"/>
      <c r="EL438" s="36"/>
      <c r="EM438" s="36"/>
      <c r="EN438" s="36"/>
      <c r="EO438" s="36"/>
    </row>
    <row r="439" spans="4:145" x14ac:dyDescent="0.25">
      <c r="D439" s="40" t="s">
        <v>530</v>
      </c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</row>
    <row r="440" spans="4:145" x14ac:dyDescent="0.25">
      <c r="D440" s="40" t="s">
        <v>33</v>
      </c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</row>
    <row r="441" spans="4:145" x14ac:dyDescent="0.25">
      <c r="D441" s="40" t="s">
        <v>531</v>
      </c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</row>
    <row r="442" spans="4:145" x14ac:dyDescent="0.25">
      <c r="D442" s="40" t="s">
        <v>532</v>
      </c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</row>
    <row r="443" spans="4:145" x14ac:dyDescent="0.25">
      <c r="D443" s="40" t="s">
        <v>374</v>
      </c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</row>
    <row r="444" spans="4:145" x14ac:dyDescent="0.25">
      <c r="D444" s="40" t="s">
        <v>533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</row>
    <row r="445" spans="4:145" x14ac:dyDescent="0.25">
      <c r="D445" s="40" t="s">
        <v>534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  <c r="CG445" s="36"/>
      <c r="CH445" s="36"/>
      <c r="CI445" s="36"/>
      <c r="CJ445" s="36"/>
      <c r="CK445" s="36"/>
      <c r="CL445" s="36"/>
      <c r="CM445" s="36"/>
      <c r="CN445" s="36"/>
      <c r="CO445" s="36"/>
      <c r="CP445" s="36"/>
      <c r="CQ445" s="36"/>
      <c r="CR445" s="36"/>
      <c r="CS445" s="36"/>
      <c r="CT445" s="36"/>
      <c r="CU445" s="36"/>
      <c r="CV445" s="36"/>
      <c r="CW445" s="36"/>
      <c r="CX445" s="36"/>
      <c r="CY445" s="36"/>
      <c r="CZ445" s="36"/>
      <c r="DA445" s="36"/>
      <c r="DB445" s="36"/>
      <c r="DC445" s="36"/>
      <c r="DD445" s="36"/>
      <c r="DE445" s="36"/>
      <c r="DF445" s="36"/>
      <c r="DG445" s="36"/>
      <c r="DH445" s="36"/>
      <c r="DI445" s="36"/>
      <c r="DJ445" s="36"/>
      <c r="DK445" s="36"/>
      <c r="DL445" s="36"/>
      <c r="DM445" s="36"/>
      <c r="DN445" s="36"/>
      <c r="DO445" s="36"/>
      <c r="DP445" s="36"/>
      <c r="DQ445" s="36"/>
      <c r="DR445" s="36"/>
      <c r="DS445" s="36"/>
      <c r="DT445" s="36"/>
      <c r="DU445" s="36"/>
      <c r="DV445" s="36"/>
      <c r="DW445" s="36"/>
      <c r="DX445" s="36"/>
      <c r="DY445" s="36"/>
      <c r="DZ445" s="36"/>
      <c r="EA445" s="36"/>
      <c r="EB445" s="36"/>
      <c r="EC445" s="36"/>
      <c r="ED445" s="36"/>
      <c r="EE445" s="36"/>
      <c r="EF445" s="36"/>
      <c r="EG445" s="36"/>
      <c r="EH445" s="36"/>
      <c r="EI445" s="36"/>
      <c r="EJ445" s="36"/>
      <c r="EK445" s="36"/>
      <c r="EL445" s="36"/>
      <c r="EM445" s="36"/>
      <c r="EN445" s="36"/>
      <c r="EO445" s="36"/>
    </row>
    <row r="446" spans="4:145" x14ac:dyDescent="0.25">
      <c r="D446" s="40" t="s">
        <v>535</v>
      </c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  <c r="CG446" s="36"/>
      <c r="CH446" s="36"/>
      <c r="CI446" s="36"/>
      <c r="CJ446" s="36"/>
      <c r="CK446" s="36"/>
      <c r="CL446" s="36"/>
      <c r="CM446" s="36"/>
      <c r="CN446" s="36"/>
      <c r="CO446" s="36"/>
      <c r="CP446" s="36"/>
      <c r="CQ446" s="36"/>
      <c r="CR446" s="36"/>
      <c r="CS446" s="36"/>
      <c r="CT446" s="36"/>
      <c r="CU446" s="36"/>
      <c r="CV446" s="36"/>
      <c r="CW446" s="36"/>
      <c r="CX446" s="36"/>
      <c r="CY446" s="36"/>
      <c r="CZ446" s="36"/>
      <c r="DA446" s="36"/>
      <c r="DB446" s="36"/>
      <c r="DC446" s="36"/>
      <c r="DD446" s="36"/>
      <c r="DE446" s="36"/>
      <c r="DF446" s="36"/>
      <c r="DG446" s="36"/>
      <c r="DH446" s="36"/>
      <c r="DI446" s="36"/>
      <c r="DJ446" s="36"/>
      <c r="DK446" s="36"/>
      <c r="DL446" s="36"/>
      <c r="DM446" s="36"/>
      <c r="DN446" s="36"/>
      <c r="DO446" s="36"/>
      <c r="DP446" s="36"/>
      <c r="DQ446" s="36"/>
      <c r="DR446" s="36"/>
      <c r="DS446" s="36"/>
      <c r="DT446" s="36"/>
      <c r="DU446" s="36"/>
      <c r="DV446" s="36"/>
      <c r="DW446" s="36"/>
      <c r="DX446" s="36"/>
      <c r="DY446" s="36"/>
      <c r="DZ446" s="36"/>
      <c r="EA446" s="36"/>
      <c r="EB446" s="36"/>
      <c r="EC446" s="36"/>
      <c r="ED446" s="36"/>
      <c r="EE446" s="36"/>
      <c r="EF446" s="36"/>
      <c r="EG446" s="36"/>
      <c r="EH446" s="36"/>
      <c r="EI446" s="36"/>
      <c r="EJ446" s="36"/>
      <c r="EK446" s="36"/>
      <c r="EL446" s="36"/>
      <c r="EM446" s="36"/>
      <c r="EN446" s="36"/>
      <c r="EO446" s="36"/>
    </row>
    <row r="447" spans="4:145" x14ac:dyDescent="0.25">
      <c r="D447" s="40" t="s">
        <v>536</v>
      </c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  <c r="CG447" s="36"/>
      <c r="CH447" s="36"/>
      <c r="CI447" s="36"/>
      <c r="CJ447" s="36"/>
      <c r="CK447" s="36"/>
      <c r="CL447" s="36"/>
      <c r="CM447" s="36"/>
      <c r="CN447" s="36"/>
      <c r="CO447" s="36"/>
      <c r="CP447" s="36"/>
      <c r="CQ447" s="36"/>
      <c r="CR447" s="36"/>
      <c r="CS447" s="36"/>
      <c r="CT447" s="36"/>
      <c r="CU447" s="36"/>
      <c r="CV447" s="36"/>
      <c r="CW447" s="36"/>
      <c r="CX447" s="36"/>
      <c r="CY447" s="36"/>
      <c r="CZ447" s="36"/>
      <c r="DA447" s="36"/>
      <c r="DB447" s="36"/>
      <c r="DC447" s="36"/>
      <c r="DD447" s="36"/>
      <c r="DE447" s="36"/>
      <c r="DF447" s="36"/>
      <c r="DG447" s="36"/>
      <c r="DH447" s="36"/>
      <c r="DI447" s="36"/>
      <c r="DJ447" s="36"/>
      <c r="DK447" s="36"/>
      <c r="DL447" s="36"/>
      <c r="DM447" s="36"/>
      <c r="DN447" s="36"/>
      <c r="DO447" s="36"/>
      <c r="DP447" s="36"/>
      <c r="DQ447" s="36"/>
      <c r="DR447" s="36"/>
      <c r="DS447" s="36"/>
      <c r="DT447" s="36"/>
      <c r="DU447" s="36"/>
      <c r="DV447" s="36"/>
      <c r="DW447" s="36"/>
      <c r="DX447" s="36"/>
      <c r="DY447" s="36"/>
      <c r="DZ447" s="36"/>
      <c r="EA447" s="36"/>
      <c r="EB447" s="36"/>
      <c r="EC447" s="36"/>
      <c r="ED447" s="36"/>
      <c r="EE447" s="36"/>
      <c r="EF447" s="36"/>
      <c r="EG447" s="36"/>
      <c r="EH447" s="36"/>
      <c r="EI447" s="36"/>
      <c r="EJ447" s="36"/>
      <c r="EK447" s="36"/>
      <c r="EL447" s="36"/>
      <c r="EM447" s="36"/>
      <c r="EN447" s="36"/>
      <c r="EO447" s="36"/>
    </row>
    <row r="448" spans="4:145" x14ac:dyDescent="0.25">
      <c r="D448" s="40" t="s">
        <v>3125</v>
      </c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6"/>
      <c r="EB448" s="36"/>
      <c r="EC448" s="36"/>
      <c r="ED448" s="36"/>
      <c r="EE448" s="36"/>
      <c r="EF448" s="36"/>
      <c r="EG448" s="36"/>
      <c r="EH448" s="36"/>
      <c r="EI448" s="36"/>
      <c r="EJ448" s="36"/>
      <c r="EK448" s="36"/>
      <c r="EL448" s="36"/>
      <c r="EM448" s="36"/>
      <c r="EN448" s="36"/>
      <c r="EO448" s="36"/>
    </row>
    <row r="449" spans="4:145" x14ac:dyDescent="0.25">
      <c r="D449" s="40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  <c r="CG449" s="36"/>
      <c r="CH449" s="36"/>
      <c r="CI449" s="36"/>
      <c r="CJ449" s="36"/>
      <c r="CK449" s="36"/>
      <c r="CL449" s="36"/>
      <c r="CM449" s="36"/>
      <c r="CN449" s="36"/>
      <c r="CO449" s="36"/>
      <c r="CP449" s="36"/>
      <c r="CQ449" s="36"/>
      <c r="CR449" s="36"/>
      <c r="CS449" s="36"/>
      <c r="CT449" s="36"/>
      <c r="CU449" s="36"/>
      <c r="CV449" s="36"/>
      <c r="CW449" s="36"/>
      <c r="CX449" s="36"/>
      <c r="CY449" s="36"/>
      <c r="CZ449" s="36"/>
      <c r="DA449" s="36"/>
      <c r="DB449" s="36"/>
      <c r="DC449" s="36"/>
      <c r="DD449" s="36"/>
      <c r="DE449" s="36"/>
      <c r="DF449" s="36"/>
      <c r="DG449" s="36"/>
      <c r="DH449" s="36"/>
      <c r="DI449" s="36"/>
      <c r="DJ449" s="36"/>
      <c r="DK449" s="36"/>
      <c r="DL449" s="36"/>
      <c r="DM449" s="36"/>
      <c r="DN449" s="36"/>
      <c r="DO449" s="36"/>
      <c r="DP449" s="36"/>
      <c r="DQ449" s="36"/>
      <c r="DR449" s="36"/>
      <c r="DS449" s="36"/>
      <c r="DT449" s="36"/>
      <c r="DU449" s="36"/>
      <c r="DV449" s="36"/>
      <c r="DW449" s="36"/>
      <c r="DX449" s="36"/>
      <c r="DY449" s="36"/>
      <c r="DZ449" s="36"/>
      <c r="EA449" s="36"/>
      <c r="EB449" s="36"/>
      <c r="EC449" s="36"/>
      <c r="ED449" s="36"/>
      <c r="EE449" s="36"/>
      <c r="EF449" s="36"/>
      <c r="EG449" s="36"/>
      <c r="EH449" s="36"/>
      <c r="EI449" s="36"/>
      <c r="EJ449" s="36"/>
      <c r="EK449" s="36"/>
      <c r="EL449" s="36"/>
      <c r="EM449" s="36"/>
      <c r="EN449" s="36"/>
      <c r="EO449" s="36"/>
    </row>
    <row r="450" spans="4:145" x14ac:dyDescent="0.25">
      <c r="D450" s="32" t="s">
        <v>261</v>
      </c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  <c r="CG450" s="36"/>
      <c r="CH450" s="36"/>
      <c r="CI450" s="36"/>
      <c r="CJ450" s="36"/>
      <c r="CK450" s="36"/>
      <c r="CL450" s="36"/>
      <c r="CM450" s="36"/>
      <c r="CN450" s="36"/>
      <c r="CO450" s="36"/>
      <c r="CP450" s="36"/>
      <c r="CQ450" s="36"/>
      <c r="CR450" s="36"/>
      <c r="CS450" s="36"/>
      <c r="CT450" s="36"/>
      <c r="CU450" s="36"/>
      <c r="CV450" s="36"/>
      <c r="CW450" s="36"/>
      <c r="CX450" s="36"/>
      <c r="CY450" s="36"/>
      <c r="CZ450" s="36"/>
      <c r="DA450" s="36"/>
      <c r="DB450" s="36"/>
      <c r="DC450" s="36"/>
      <c r="DD450" s="36"/>
      <c r="DE450" s="36"/>
      <c r="DF450" s="36"/>
      <c r="DG450" s="36"/>
      <c r="DH450" s="36"/>
      <c r="DI450" s="36"/>
      <c r="DJ450" s="36"/>
      <c r="DK450" s="36"/>
      <c r="DL450" s="36"/>
      <c r="DM450" s="36"/>
      <c r="DN450" s="36"/>
      <c r="DO450" s="36"/>
      <c r="DP450" s="36"/>
      <c r="DQ450" s="36"/>
      <c r="DR450" s="36"/>
      <c r="DS450" s="36"/>
      <c r="DT450" s="36"/>
      <c r="DU450" s="36"/>
      <c r="DV450" s="36"/>
      <c r="DW450" s="36"/>
      <c r="DX450" s="36"/>
      <c r="DY450" s="36"/>
      <c r="DZ450" s="36"/>
      <c r="EA450" s="36"/>
      <c r="EB450" s="36"/>
      <c r="EC450" s="36"/>
      <c r="ED450" s="36"/>
      <c r="EE450" s="36"/>
      <c r="EF450" s="36"/>
      <c r="EG450" s="36"/>
      <c r="EH450" s="36"/>
      <c r="EI450" s="36"/>
      <c r="EJ450" s="36"/>
      <c r="EK450" s="36"/>
      <c r="EL450" s="36"/>
      <c r="EM450" s="36"/>
      <c r="EN450" s="36"/>
      <c r="EO450" s="36"/>
    </row>
    <row r="451" spans="4:145" x14ac:dyDescent="0.25">
      <c r="D451" s="32" t="s">
        <v>262</v>
      </c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  <c r="CG451" s="36"/>
      <c r="CH451" s="36"/>
      <c r="CI451" s="36"/>
      <c r="CJ451" s="36"/>
      <c r="CK451" s="36"/>
      <c r="CL451" s="36"/>
      <c r="CM451" s="36"/>
      <c r="CN451" s="36"/>
      <c r="CO451" s="36"/>
      <c r="CP451" s="36"/>
      <c r="CQ451" s="36"/>
      <c r="CR451" s="36"/>
      <c r="CS451" s="36"/>
      <c r="CT451" s="36"/>
      <c r="CU451" s="36"/>
      <c r="CV451" s="36"/>
      <c r="CW451" s="36"/>
      <c r="CX451" s="36"/>
      <c r="CY451" s="36"/>
      <c r="CZ451" s="36"/>
      <c r="DA451" s="36"/>
      <c r="DB451" s="36"/>
      <c r="DC451" s="36"/>
      <c r="DD451" s="36"/>
      <c r="DE451" s="36"/>
      <c r="DF451" s="36"/>
      <c r="DG451" s="36"/>
      <c r="DH451" s="36"/>
      <c r="DI451" s="36"/>
      <c r="DJ451" s="36"/>
      <c r="DK451" s="36"/>
      <c r="DL451" s="36"/>
      <c r="DM451" s="36"/>
      <c r="DN451" s="36"/>
      <c r="DO451" s="36"/>
      <c r="DP451" s="36"/>
      <c r="DQ451" s="36"/>
      <c r="DR451" s="36"/>
      <c r="DS451" s="36"/>
      <c r="DT451" s="36"/>
      <c r="DU451" s="36"/>
      <c r="DV451" s="36"/>
      <c r="DW451" s="36"/>
      <c r="DX451" s="36"/>
      <c r="DY451" s="36"/>
      <c r="DZ451" s="36"/>
      <c r="EA451" s="36"/>
      <c r="EB451" s="36"/>
      <c r="EC451" s="36"/>
      <c r="ED451" s="36"/>
      <c r="EE451" s="36"/>
      <c r="EF451" s="36"/>
      <c r="EG451" s="36"/>
      <c r="EH451" s="36"/>
      <c r="EI451" s="36"/>
      <c r="EJ451" s="36"/>
      <c r="EK451" s="36"/>
      <c r="EL451" s="36"/>
      <c r="EM451" s="36"/>
      <c r="EN451" s="36"/>
      <c r="EO451" s="36"/>
    </row>
    <row r="452" spans="4:145" x14ac:dyDescent="0.25">
      <c r="D452" s="32" t="s">
        <v>332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  <c r="CG452" s="36"/>
      <c r="CH452" s="36"/>
      <c r="CI452" s="36"/>
      <c r="CJ452" s="36"/>
      <c r="CK452" s="36"/>
      <c r="CL452" s="36"/>
      <c r="CM452" s="36"/>
      <c r="CN452" s="36"/>
      <c r="CO452" s="36"/>
      <c r="CP452" s="36"/>
      <c r="CQ452" s="36"/>
      <c r="CR452" s="36"/>
      <c r="CS452" s="36"/>
      <c r="CT452" s="36"/>
      <c r="CU452" s="36"/>
      <c r="CV452" s="36"/>
      <c r="CW452" s="36"/>
      <c r="CX452" s="36"/>
      <c r="CY452" s="36"/>
      <c r="CZ452" s="36"/>
      <c r="DA452" s="36"/>
      <c r="DB452" s="36"/>
      <c r="DC452" s="36"/>
      <c r="DD452" s="36"/>
      <c r="DE452" s="36"/>
      <c r="DF452" s="36"/>
      <c r="DG452" s="36"/>
      <c r="DH452" s="36"/>
      <c r="DI452" s="36"/>
      <c r="DJ452" s="36"/>
      <c r="DK452" s="36"/>
      <c r="DL452" s="36"/>
      <c r="DM452" s="36"/>
      <c r="DN452" s="36"/>
      <c r="DO452" s="36"/>
      <c r="DP452" s="36"/>
      <c r="DQ452" s="36"/>
      <c r="DR452" s="36"/>
      <c r="DS452" s="36"/>
      <c r="DT452" s="36"/>
      <c r="DU452" s="36"/>
      <c r="DV452" s="36"/>
      <c r="DW452" s="36"/>
      <c r="DX452" s="36"/>
      <c r="DY452" s="36"/>
      <c r="DZ452" s="36"/>
      <c r="EA452" s="36"/>
      <c r="EB452" s="36"/>
      <c r="EC452" s="36"/>
      <c r="ED452" s="36"/>
      <c r="EE452" s="36"/>
      <c r="EF452" s="36"/>
      <c r="EG452" s="36"/>
      <c r="EH452" s="36"/>
      <c r="EI452" s="36"/>
      <c r="EJ452" s="36"/>
      <c r="EK452" s="36"/>
      <c r="EL452" s="36"/>
      <c r="EM452" s="36"/>
      <c r="EN452" s="36"/>
      <c r="EO452" s="36"/>
    </row>
    <row r="453" spans="4:145" x14ac:dyDescent="0.25">
      <c r="AS453" s="1"/>
    </row>
    <row r="454" spans="4:145" x14ac:dyDescent="0.25">
      <c r="D454" s="39" t="s">
        <v>3121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S454" s="1"/>
    </row>
    <row r="455" spans="4:145" x14ac:dyDescent="0.25">
      <c r="D455" s="39" t="s">
        <v>3122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S455" s="1"/>
    </row>
    <row r="456" spans="4:145" x14ac:dyDescent="0.25">
      <c r="D456" s="39" t="s">
        <v>3123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S456" s="1"/>
    </row>
    <row r="458" spans="4:145" x14ac:dyDescent="0.25">
      <c r="D458" s="1" t="s">
        <v>3129</v>
      </c>
    </row>
    <row r="551" spans="2:4" x14ac:dyDescent="0.25">
      <c r="B551" s="2">
        <v>0</v>
      </c>
      <c r="D551" s="4" t="s">
        <v>578</v>
      </c>
    </row>
    <row r="552" spans="2:4" x14ac:dyDescent="0.25">
      <c r="D552" s="42" t="s">
        <v>302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0382-9550-435E-9A0B-01E42308C50B}">
  <dimension ref="A2:J21"/>
  <sheetViews>
    <sheetView topLeftCell="A10" zoomScale="85" zoomScaleNormal="85" workbookViewId="0">
      <selection activeCell="A17" sqref="A17"/>
    </sheetView>
  </sheetViews>
  <sheetFormatPr defaultColWidth="2.85546875" defaultRowHeight="15" x14ac:dyDescent="0.25"/>
  <cols>
    <col min="1" max="1" width="9" style="144" bestFit="1" customWidth="1"/>
    <col min="2" max="2" width="39.42578125" style="144" bestFit="1" customWidth="1"/>
    <col min="3" max="3" width="14.28515625" style="144" bestFit="1" customWidth="1"/>
    <col min="4" max="4" width="17" style="144" bestFit="1" customWidth="1"/>
    <col min="5" max="5" width="17.5703125" style="144" bestFit="1" customWidth="1"/>
    <col min="6" max="6" width="10.42578125" style="144" bestFit="1" customWidth="1"/>
    <col min="7" max="7" width="10.5703125" style="144" bestFit="1" customWidth="1"/>
    <col min="8" max="8" width="8.28515625" style="144" bestFit="1" customWidth="1"/>
    <col min="9" max="9" width="7.5703125" style="144" bestFit="1" customWidth="1"/>
    <col min="10" max="10" width="10" style="144" bestFit="1" customWidth="1"/>
    <col min="11" max="16384" width="2.85546875" style="144"/>
  </cols>
  <sheetData>
    <row r="2" spans="1:10" ht="18.75" x14ac:dyDescent="0.25">
      <c r="A2" s="212" t="s">
        <v>1641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3063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45" t="s">
        <v>340</v>
      </c>
      <c r="B4" s="145" t="s">
        <v>32</v>
      </c>
      <c r="C4" s="145" t="s">
        <v>31</v>
      </c>
      <c r="D4" s="145" t="s">
        <v>315</v>
      </c>
      <c r="E4" s="145" t="s">
        <v>339</v>
      </c>
      <c r="F4" s="145" t="s">
        <v>360</v>
      </c>
      <c r="G4" s="145" t="s">
        <v>254</v>
      </c>
      <c r="H4" s="145" t="s">
        <v>30</v>
      </c>
      <c r="I4" s="145" t="s">
        <v>29</v>
      </c>
      <c r="J4" s="145" t="s">
        <v>28</v>
      </c>
    </row>
    <row r="5" spans="1:10" ht="45" x14ac:dyDescent="0.25">
      <c r="A5" s="146" t="s">
        <v>1974</v>
      </c>
      <c r="B5" s="146" t="s">
        <v>1973</v>
      </c>
      <c r="C5" s="146" t="s">
        <v>577</v>
      </c>
      <c r="D5" s="146" t="s">
        <v>314</v>
      </c>
      <c r="E5" s="146" t="s">
        <v>273</v>
      </c>
      <c r="F5" s="147">
        <v>45159.350694444001</v>
      </c>
      <c r="G5" s="147">
        <v>45580.625</v>
      </c>
      <c r="H5" s="146" t="s">
        <v>23</v>
      </c>
      <c r="I5" s="146" t="s">
        <v>18</v>
      </c>
      <c r="J5" s="146" t="s">
        <v>447</v>
      </c>
    </row>
    <row r="6" spans="1:10" ht="45" x14ac:dyDescent="0.25">
      <c r="A6" s="148" t="s">
        <v>2280</v>
      </c>
      <c r="B6" s="148" t="s">
        <v>2279</v>
      </c>
      <c r="C6" s="148" t="s">
        <v>879</v>
      </c>
      <c r="D6" s="148" t="s">
        <v>314</v>
      </c>
      <c r="E6" s="148" t="s">
        <v>273</v>
      </c>
      <c r="F6" s="149">
        <v>45166.600694444001</v>
      </c>
      <c r="G6" s="149">
        <v>45588.541666666999</v>
      </c>
      <c r="H6" s="148" t="s">
        <v>23</v>
      </c>
      <c r="I6" s="148" t="s">
        <v>18</v>
      </c>
      <c r="J6" s="148" t="s">
        <v>260</v>
      </c>
    </row>
    <row r="7" spans="1:10" ht="45" x14ac:dyDescent="0.25">
      <c r="A7" s="146" t="s">
        <v>2551</v>
      </c>
      <c r="B7" s="146" t="s">
        <v>2621</v>
      </c>
      <c r="C7" s="146" t="s">
        <v>410</v>
      </c>
      <c r="D7" s="146" t="s">
        <v>314</v>
      </c>
      <c r="E7" s="146" t="s">
        <v>273</v>
      </c>
      <c r="F7" s="147">
        <v>45169.590972222002</v>
      </c>
      <c r="G7" s="147">
        <v>45593.541666666999</v>
      </c>
      <c r="H7" s="146" t="s">
        <v>23</v>
      </c>
      <c r="I7" s="146" t="s">
        <v>18</v>
      </c>
      <c r="J7" s="146" t="s">
        <v>260</v>
      </c>
    </row>
    <row r="8" spans="1:10" ht="105" x14ac:dyDescent="0.25">
      <c r="A8" s="148" t="s">
        <v>2617</v>
      </c>
      <c r="B8" s="148" t="s">
        <v>2614</v>
      </c>
      <c r="C8" s="148" t="s">
        <v>414</v>
      </c>
      <c r="D8" s="148" t="s">
        <v>314</v>
      </c>
      <c r="E8" s="148" t="s">
        <v>273</v>
      </c>
      <c r="F8" s="149">
        <v>45170.349305556003</v>
      </c>
      <c r="G8" s="149">
        <v>45593.625</v>
      </c>
      <c r="H8" s="148" t="s">
        <v>23</v>
      </c>
      <c r="I8" s="148" t="s">
        <v>18</v>
      </c>
      <c r="J8" s="148" t="s">
        <v>260</v>
      </c>
    </row>
    <row r="9" spans="1:10" ht="45" x14ac:dyDescent="0.25">
      <c r="A9" s="146" t="s">
        <v>2627</v>
      </c>
      <c r="B9" s="146" t="s">
        <v>663</v>
      </c>
      <c r="C9" s="146" t="s">
        <v>410</v>
      </c>
      <c r="D9" s="146" t="s">
        <v>314</v>
      </c>
      <c r="E9" s="146" t="s">
        <v>273</v>
      </c>
      <c r="F9" s="147">
        <v>45170.403472222002</v>
      </c>
      <c r="G9" s="147">
        <v>45594.348611111003</v>
      </c>
      <c r="H9" s="146" t="s">
        <v>23</v>
      </c>
      <c r="I9" s="146" t="s">
        <v>18</v>
      </c>
      <c r="J9" s="146" t="s">
        <v>260</v>
      </c>
    </row>
    <row r="10" spans="1:10" ht="45" x14ac:dyDescent="0.25">
      <c r="A10" s="148" t="s">
        <v>2633</v>
      </c>
      <c r="B10" s="148" t="s">
        <v>2635</v>
      </c>
      <c r="C10" s="148" t="s">
        <v>392</v>
      </c>
      <c r="D10" s="148" t="s">
        <v>314</v>
      </c>
      <c r="E10" s="148" t="s">
        <v>273</v>
      </c>
      <c r="F10" s="149">
        <v>45170.414583332997</v>
      </c>
      <c r="G10" s="149">
        <v>45594.370833333</v>
      </c>
      <c r="H10" s="148" t="s">
        <v>23</v>
      </c>
      <c r="I10" s="148" t="s">
        <v>18</v>
      </c>
      <c r="J10" s="148" t="s">
        <v>260</v>
      </c>
    </row>
    <row r="11" spans="1:10" ht="105" x14ac:dyDescent="0.25">
      <c r="A11" s="146" t="s">
        <v>2797</v>
      </c>
      <c r="B11" s="146" t="s">
        <v>2867</v>
      </c>
      <c r="C11" s="146" t="s">
        <v>414</v>
      </c>
      <c r="D11" s="146" t="s">
        <v>314</v>
      </c>
      <c r="E11" s="146" t="s">
        <v>273</v>
      </c>
      <c r="F11" s="147">
        <v>45173.573611111002</v>
      </c>
      <c r="G11" s="147">
        <v>45595.563888889003</v>
      </c>
      <c r="H11" s="146" t="s">
        <v>23</v>
      </c>
      <c r="I11" s="146" t="s">
        <v>18</v>
      </c>
      <c r="J11" s="146" t="s">
        <v>260</v>
      </c>
    </row>
    <row r="12" spans="1:10" ht="45" x14ac:dyDescent="0.25">
      <c r="A12" s="148" t="s">
        <v>2969</v>
      </c>
      <c r="B12" s="148" t="s">
        <v>2968</v>
      </c>
      <c r="C12" s="148" t="s">
        <v>414</v>
      </c>
      <c r="D12" s="148" t="s">
        <v>314</v>
      </c>
      <c r="E12" s="148" t="s">
        <v>273</v>
      </c>
      <c r="F12" s="149">
        <v>45175.402083333</v>
      </c>
      <c r="G12" s="149">
        <v>45597.345833332998</v>
      </c>
      <c r="H12" s="148" t="s">
        <v>23</v>
      </c>
      <c r="I12" s="148" t="s">
        <v>18</v>
      </c>
      <c r="J12" s="148" t="s">
        <v>260</v>
      </c>
    </row>
    <row r="13" spans="1:10" ht="45" x14ac:dyDescent="0.25">
      <c r="A13" s="146" t="s">
        <v>2977</v>
      </c>
      <c r="B13" s="146" t="s">
        <v>2974</v>
      </c>
      <c r="C13" s="146" t="s">
        <v>414</v>
      </c>
      <c r="D13" s="146" t="s">
        <v>314</v>
      </c>
      <c r="E13" s="146" t="s">
        <v>273</v>
      </c>
      <c r="F13" s="147">
        <v>45176.556944443997</v>
      </c>
      <c r="G13" s="147">
        <v>45600.541666666999</v>
      </c>
      <c r="H13" s="146" t="s">
        <v>23</v>
      </c>
      <c r="I13" s="146" t="s">
        <v>18</v>
      </c>
      <c r="J13" s="146" t="s">
        <v>260</v>
      </c>
    </row>
    <row r="14" spans="1:10" ht="45" x14ac:dyDescent="0.25">
      <c r="A14" s="148" t="s">
        <v>3060</v>
      </c>
      <c r="B14" s="148" t="s">
        <v>2991</v>
      </c>
      <c r="C14" s="148" t="s">
        <v>392</v>
      </c>
      <c r="D14" s="148" t="s">
        <v>314</v>
      </c>
      <c r="E14" s="148" t="s">
        <v>273</v>
      </c>
      <c r="F14" s="149">
        <v>45177.359027778002</v>
      </c>
      <c r="G14" s="149">
        <v>45600.634722221999</v>
      </c>
      <c r="H14" s="148" t="s">
        <v>23</v>
      </c>
      <c r="I14" s="148" t="s">
        <v>18</v>
      </c>
      <c r="J14" s="148" t="s">
        <v>260</v>
      </c>
    </row>
    <row r="15" spans="1:10" ht="45" x14ac:dyDescent="0.25">
      <c r="A15" s="146" t="s">
        <v>3042</v>
      </c>
      <c r="B15" s="146" t="s">
        <v>3062</v>
      </c>
      <c r="C15" s="146" t="s">
        <v>309</v>
      </c>
      <c r="D15" s="146" t="s">
        <v>314</v>
      </c>
      <c r="E15" s="146" t="s">
        <v>273</v>
      </c>
      <c r="F15" s="147">
        <v>45177.702777778002</v>
      </c>
      <c r="G15" s="147">
        <v>45601.655555555997</v>
      </c>
      <c r="H15" s="146" t="s">
        <v>23</v>
      </c>
      <c r="I15" s="146" t="s">
        <v>18</v>
      </c>
      <c r="J15" s="146" t="s">
        <v>260</v>
      </c>
    </row>
    <row r="17" spans="1:10" x14ac:dyDescent="0.25">
      <c r="A17" s="171" t="s">
        <v>3065</v>
      </c>
      <c r="B17" s="171" t="s">
        <v>3066</v>
      </c>
      <c r="C17" s="171"/>
      <c r="D17" s="171"/>
      <c r="E17" s="171"/>
      <c r="F17" s="173"/>
      <c r="G17" s="173"/>
      <c r="H17" s="171"/>
      <c r="I17" s="171"/>
      <c r="J17" s="172" t="s">
        <v>323</v>
      </c>
    </row>
    <row r="18" spans="1:10" ht="30" x14ac:dyDescent="0.25">
      <c r="A18" s="171" t="s">
        <v>3101</v>
      </c>
      <c r="B18" s="172" t="s">
        <v>3069</v>
      </c>
      <c r="C18" s="171"/>
      <c r="D18" s="171"/>
      <c r="E18" s="171"/>
      <c r="F18" s="173"/>
      <c r="G18" s="173"/>
      <c r="H18" s="171"/>
      <c r="I18" s="171"/>
      <c r="J18" s="172" t="s">
        <v>323</v>
      </c>
    </row>
    <row r="19" spans="1:10" x14ac:dyDescent="0.25">
      <c r="A19" s="171" t="s">
        <v>3112</v>
      </c>
      <c r="B19" s="171" t="s">
        <v>3113</v>
      </c>
      <c r="C19" s="171"/>
      <c r="D19" s="171"/>
      <c r="E19" s="171"/>
      <c r="F19" s="173"/>
      <c r="G19" s="173"/>
      <c r="H19" s="171"/>
      <c r="I19" s="171"/>
      <c r="J19" s="172" t="s">
        <v>323</v>
      </c>
    </row>
    <row r="20" spans="1:10" x14ac:dyDescent="0.25">
      <c r="A20" s="154"/>
      <c r="B20" s="154"/>
      <c r="C20" s="154"/>
      <c r="D20" s="154"/>
      <c r="E20" s="154"/>
      <c r="F20" s="155"/>
      <c r="G20" s="155"/>
      <c r="H20" s="154"/>
      <c r="I20" s="154"/>
      <c r="J20" s="156" t="s">
        <v>323</v>
      </c>
    </row>
    <row r="21" spans="1:10" x14ac:dyDescent="0.25">
      <c r="A21" s="154"/>
      <c r="B21" s="154"/>
      <c r="C21" s="154"/>
      <c r="D21" s="154"/>
      <c r="E21" s="154"/>
      <c r="F21" s="155"/>
      <c r="G21" s="155"/>
      <c r="H21" s="154"/>
      <c r="I21" s="154"/>
      <c r="J21" s="156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85BB-4181-4ED3-AFF7-16747C95C76B}">
  <dimension ref="B2:BK494"/>
  <sheetViews>
    <sheetView topLeftCell="A55" zoomScale="85" zoomScaleNormal="85" workbookViewId="0">
      <selection activeCell="D55" sqref="D5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2836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3130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3131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2837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3141</v>
      </c>
    </row>
    <row r="56" spans="2:4" x14ac:dyDescent="0.25">
      <c r="D56" s="42" t="s">
        <v>303</v>
      </c>
    </row>
    <row r="57" spans="2:4" x14ac:dyDescent="0.25">
      <c r="D57" s="38" t="s">
        <v>35</v>
      </c>
    </row>
    <row r="199" spans="2:4" x14ac:dyDescent="0.25">
      <c r="B199" s="3">
        <v>0</v>
      </c>
      <c r="D199" s="4" t="s">
        <v>3146</v>
      </c>
    </row>
    <row r="200" spans="2:4" x14ac:dyDescent="0.25">
      <c r="D200" s="42" t="s">
        <v>303</v>
      </c>
    </row>
    <row r="202" spans="2:4" x14ac:dyDescent="0.25">
      <c r="D202" s="1" t="s">
        <v>3144</v>
      </c>
    </row>
    <row r="233" spans="4:4" x14ac:dyDescent="0.25">
      <c r="D233" s="1" t="s">
        <v>3144</v>
      </c>
    </row>
    <row r="253" spans="42:42" x14ac:dyDescent="0.25">
      <c r="AP253" s="1" t="s">
        <v>3149</v>
      </c>
    </row>
    <row r="279" spans="2:63" x14ac:dyDescent="0.25">
      <c r="D279" s="39" t="s">
        <v>341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S279" s="167"/>
    </row>
    <row r="280" spans="2:63" x14ac:dyDescent="0.25">
      <c r="D280" s="39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S280" s="167"/>
    </row>
    <row r="281" spans="2:63" x14ac:dyDescent="0.25">
      <c r="D281" s="39" t="s">
        <v>37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S281" s="167"/>
    </row>
    <row r="282" spans="2:63" x14ac:dyDescent="0.25">
      <c r="D282" s="39" t="s">
        <v>335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S282" s="167"/>
    </row>
    <row r="283" spans="2:63" customFormat="1" x14ac:dyDescent="0.25">
      <c r="B283" s="1"/>
      <c r="C283" s="1"/>
      <c r="D283" s="40" t="s">
        <v>364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1"/>
      <c r="AM283" s="1"/>
      <c r="AN283" s="1"/>
      <c r="AO283" s="1"/>
      <c r="AP283" s="1"/>
      <c r="AQ283" s="1"/>
      <c r="AR283" s="1"/>
      <c r="AS283" s="167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9" t="s">
        <v>380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67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59" t="s">
        <v>345</v>
      </c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1"/>
      <c r="AM285" s="1"/>
      <c r="AN285" s="1"/>
      <c r="AO285" s="1"/>
      <c r="AP285" s="1"/>
      <c r="AQ285" s="1"/>
      <c r="AR285" s="1"/>
      <c r="AS285" s="167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59" t="s">
        <v>393</v>
      </c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1"/>
      <c r="AM286" s="1"/>
      <c r="AN286" s="1"/>
      <c r="AO286" s="1"/>
      <c r="AP286" s="1"/>
      <c r="AQ286" s="1"/>
      <c r="AR286" s="1"/>
      <c r="AS286" s="167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59" t="s">
        <v>443</v>
      </c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1"/>
      <c r="AM287" s="1"/>
      <c r="AN287" s="1"/>
      <c r="AO287" s="1"/>
      <c r="AP287" s="1"/>
      <c r="AQ287" s="1"/>
      <c r="AR287" s="1"/>
      <c r="AS287" s="167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61" t="s">
        <v>551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1"/>
      <c r="AM288" s="1"/>
      <c r="AN288" s="1"/>
      <c r="AO288" s="1"/>
      <c r="AP288" s="1"/>
      <c r="AQ288" s="1"/>
      <c r="AR288" s="1"/>
      <c r="AS288" s="167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61" t="s">
        <v>346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1"/>
      <c r="AM289" s="1"/>
      <c r="AN289" s="1"/>
      <c r="AO289" s="1"/>
      <c r="AP289" s="1"/>
      <c r="AQ289" s="1"/>
      <c r="AR289" s="1"/>
      <c r="AS289" s="167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61" t="s">
        <v>552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1"/>
      <c r="AM290" s="1"/>
      <c r="AN290" s="1"/>
      <c r="AO290" s="1"/>
      <c r="AP290" s="1"/>
      <c r="AQ290" s="1"/>
      <c r="AR290" s="1"/>
      <c r="AS290" s="167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3" t="s">
        <v>438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67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3" t="s">
        <v>538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67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459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67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39" t="s">
        <v>361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"/>
      <c r="AM294" s="1"/>
      <c r="AN294" s="1"/>
      <c r="AO294" s="1"/>
      <c r="AP294" s="1"/>
      <c r="AQ294" s="1"/>
      <c r="AR294" s="1"/>
      <c r="AS294" s="167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39" t="s">
        <v>461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"/>
      <c r="AM295" s="1"/>
      <c r="AN295" s="1"/>
      <c r="AO295" s="1"/>
      <c r="AP295" s="1"/>
      <c r="AQ295" s="1"/>
      <c r="AR295" s="1"/>
      <c r="AS295" s="167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462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67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39" t="s">
        <v>343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"/>
      <c r="AM297" s="1"/>
      <c r="AN297" s="1"/>
      <c r="AO297" s="1"/>
      <c r="AP297" s="1"/>
      <c r="AQ297" s="1"/>
      <c r="AR297" s="1"/>
      <c r="AS297" s="167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39" t="s">
        <v>463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"/>
      <c r="AM298" s="1"/>
      <c r="AN298" s="1"/>
      <c r="AO298" s="1"/>
      <c r="AP298" s="1"/>
      <c r="AQ298" s="1"/>
      <c r="AR298" s="1"/>
      <c r="AS298" s="167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9" t="s">
        <v>381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67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9" t="s">
        <v>382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67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 t="s">
        <v>383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67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 t="s">
        <v>1112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67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83" t="s">
        <v>1114</v>
      </c>
      <c r="E303" s="84"/>
      <c r="F303" s="84"/>
      <c r="G303" s="84"/>
      <c r="H303" s="84"/>
      <c r="I303" s="84"/>
      <c r="J303" s="8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4"/>
      <c r="AJ303" s="84"/>
      <c r="AK303" s="84"/>
      <c r="AL303" s="1"/>
      <c r="AM303" s="1"/>
      <c r="AN303" s="1"/>
      <c r="AO303" s="1"/>
      <c r="AP303" s="1"/>
      <c r="AQ303" s="1"/>
      <c r="AR303" s="1"/>
      <c r="AS303" s="167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39" t="s">
        <v>275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"/>
      <c r="AM304" s="1"/>
      <c r="AN304" s="1"/>
      <c r="AO304" s="1"/>
      <c r="AP304" s="1"/>
      <c r="AQ304" s="1"/>
      <c r="AR304" s="1"/>
      <c r="AS304" s="167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2:63" customFormat="1" x14ac:dyDescent="0.25">
      <c r="B305" s="1"/>
      <c r="C305" s="1"/>
      <c r="D305" s="39" t="s">
        <v>1111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"/>
      <c r="AM305" s="1"/>
      <c r="AN305" s="1"/>
      <c r="AO305" s="1"/>
      <c r="AP305" s="1"/>
      <c r="AQ305" s="1"/>
      <c r="AR305" s="1"/>
      <c r="AS305" s="167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2:63" customFormat="1" x14ac:dyDescent="0.25">
      <c r="B306" s="1"/>
      <c r="C306" s="1"/>
      <c r="D306" s="83" t="s">
        <v>1110</v>
      </c>
      <c r="E306" s="84"/>
      <c r="F306" s="84"/>
      <c r="G306" s="84"/>
      <c r="H306" s="84"/>
      <c r="I306" s="84"/>
      <c r="J306" s="8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4"/>
      <c r="AJ306" s="84"/>
      <c r="AK306" s="84"/>
      <c r="AL306" s="1"/>
      <c r="AM306" s="1"/>
      <c r="AN306" s="1"/>
      <c r="AO306" s="1"/>
      <c r="AP306" s="1"/>
      <c r="AQ306" s="1"/>
      <c r="AR306" s="1"/>
      <c r="AS306" s="167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2:63" customFormat="1" x14ac:dyDescent="0.25">
      <c r="B307" s="1"/>
      <c r="C307" s="1"/>
      <c r="D307" s="39" t="s">
        <v>275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"/>
      <c r="AM307" s="1"/>
      <c r="AN307" s="1"/>
      <c r="AO307" s="1"/>
      <c r="AP307" s="1"/>
      <c r="AQ307" s="1"/>
      <c r="AR307" s="1"/>
      <c r="AS307" s="167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2:63" customFormat="1" x14ac:dyDescent="0.25">
      <c r="B308" s="1"/>
      <c r="C308" s="1"/>
      <c r="D308" s="33" t="s">
        <v>537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"/>
      <c r="AM308" s="1"/>
      <c r="AN308" s="1"/>
      <c r="AO308" s="1"/>
      <c r="AP308" s="1"/>
      <c r="AQ308" s="1"/>
      <c r="AR308" s="1"/>
      <c r="AS308" s="167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2:63" customFormat="1" x14ac:dyDescent="0.25">
      <c r="B309" s="1"/>
      <c r="C309" s="1"/>
      <c r="D309" s="39" t="s">
        <v>326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50"/>
      <c r="AD309" s="14"/>
      <c r="AE309" s="14"/>
      <c r="AF309" s="14"/>
      <c r="AG309" s="14"/>
      <c r="AH309" s="14"/>
      <c r="AI309" s="14"/>
      <c r="AJ309" s="14"/>
      <c r="AK309" s="14"/>
      <c r="AL309" s="1"/>
      <c r="AM309" s="1"/>
      <c r="AN309" s="1"/>
      <c r="AO309" s="1"/>
      <c r="AP309" s="1"/>
      <c r="AQ309" s="1"/>
      <c r="AR309" s="1"/>
      <c r="AS309" s="167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2:63" customFormat="1" x14ac:dyDescent="0.25">
      <c r="B310" s="1"/>
      <c r="C310" s="1"/>
      <c r="D310" s="39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50"/>
      <c r="AD310" s="14"/>
      <c r="AE310" s="14"/>
      <c r="AF310" s="14"/>
      <c r="AG310" s="14"/>
      <c r="AH310" s="14"/>
      <c r="AI310" s="14"/>
      <c r="AJ310" s="14"/>
      <c r="AK310" s="14"/>
      <c r="AL310" s="1"/>
      <c r="AM310" s="1"/>
      <c r="AN310" s="1"/>
      <c r="AO310" s="1"/>
      <c r="AP310" s="1"/>
      <c r="AQ310" s="1"/>
      <c r="AR310" s="1"/>
      <c r="AS310" s="167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2:63" customFormat="1" x14ac:dyDescent="0.25">
      <c r="B311" s="1"/>
      <c r="C311" s="1"/>
      <c r="D311" s="39" t="s">
        <v>350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50"/>
      <c r="AD311" s="14"/>
      <c r="AE311" s="14"/>
      <c r="AF311" s="14"/>
      <c r="AG311" s="14"/>
      <c r="AH311" s="14"/>
      <c r="AI311" s="14"/>
      <c r="AJ311" s="14"/>
      <c r="AK311" s="14"/>
      <c r="AL311" s="1"/>
      <c r="AM311" s="1"/>
      <c r="AN311" s="1"/>
      <c r="AO311" s="1"/>
      <c r="AP311" s="1"/>
      <c r="AQ311" s="1"/>
      <c r="AR311" s="1"/>
      <c r="AS311" s="167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2:63" customFormat="1" x14ac:dyDescent="0.25">
      <c r="B312" s="1"/>
      <c r="C312" s="1"/>
      <c r="D312" s="39" t="s">
        <v>335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50"/>
      <c r="AD312" s="14"/>
      <c r="AE312" s="14"/>
      <c r="AF312" s="14"/>
      <c r="AG312" s="14"/>
      <c r="AH312" s="14"/>
      <c r="AI312" s="14"/>
      <c r="AJ312" s="14"/>
      <c r="AK312" s="14"/>
      <c r="AL312" s="1"/>
      <c r="AM312" s="1"/>
      <c r="AN312" s="1"/>
      <c r="AO312" s="1"/>
      <c r="AP312" s="1"/>
      <c r="AQ312" s="1"/>
      <c r="AR312" s="1"/>
      <c r="AS312" s="167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2:63" x14ac:dyDescent="0.25">
      <c r="D313" s="40" t="s">
        <v>363</v>
      </c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S313" s="167"/>
    </row>
    <row r="314" spans="2:63" x14ac:dyDescent="0.25">
      <c r="D314" s="39" t="s">
        <v>328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167"/>
    </row>
    <row r="315" spans="2:63" x14ac:dyDescent="0.25">
      <c r="D315" s="59" t="s">
        <v>351</v>
      </c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S315" s="167"/>
    </row>
    <row r="316" spans="2:63" x14ac:dyDescent="0.25">
      <c r="D316" s="59" t="s">
        <v>394</v>
      </c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S316" s="167"/>
    </row>
    <row r="317" spans="2:63" x14ac:dyDescent="0.25">
      <c r="D317" s="59" t="s">
        <v>441</v>
      </c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S317" s="167"/>
    </row>
    <row r="318" spans="2:63" x14ac:dyDescent="0.25">
      <c r="D318" s="61" t="s">
        <v>553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S318" s="167"/>
    </row>
    <row r="319" spans="2:63" x14ac:dyDescent="0.25">
      <c r="D319" s="61" t="s">
        <v>352</v>
      </c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S319" s="167"/>
    </row>
    <row r="320" spans="2:63" x14ac:dyDescent="0.25">
      <c r="D320" s="61" t="s">
        <v>554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S320" s="167"/>
    </row>
    <row r="321" spans="4:45" x14ac:dyDescent="0.25">
      <c r="D321" s="39" t="s">
        <v>458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S321" s="167"/>
    </row>
    <row r="322" spans="4:45" x14ac:dyDescent="0.25">
      <c r="D322" s="39" t="s">
        <v>445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S322" s="167"/>
    </row>
    <row r="323" spans="4:45" x14ac:dyDescent="0.25">
      <c r="D323" s="39" t="s">
        <v>446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S323" s="167"/>
    </row>
    <row r="324" spans="4:45" x14ac:dyDescent="0.25">
      <c r="D324" s="39" t="s">
        <v>460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S324" s="167"/>
    </row>
    <row r="325" spans="4:45" x14ac:dyDescent="0.25">
      <c r="D325" s="39" t="s">
        <v>361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S325" s="167"/>
    </row>
    <row r="326" spans="4:45" x14ac:dyDescent="0.25">
      <c r="D326" s="39" t="s">
        <v>419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S326" s="167"/>
    </row>
    <row r="327" spans="4:45" x14ac:dyDescent="0.25">
      <c r="D327" s="39" t="s">
        <v>420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S327" s="167"/>
    </row>
    <row r="328" spans="4:45" x14ac:dyDescent="0.25">
      <c r="D328" s="39" t="s">
        <v>276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S328" s="167"/>
    </row>
    <row r="329" spans="4:45" x14ac:dyDescent="0.25">
      <c r="D329" s="39" t="s">
        <v>421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S329" s="167"/>
    </row>
    <row r="330" spans="4:45" x14ac:dyDescent="0.25">
      <c r="D330" s="39" t="s">
        <v>329</v>
      </c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S330" s="167"/>
    </row>
    <row r="331" spans="4:45" x14ac:dyDescent="0.25">
      <c r="D331" s="39" t="s">
        <v>422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S331" s="167"/>
    </row>
    <row r="332" spans="4:45" x14ac:dyDescent="0.25">
      <c r="D332" s="39" t="s">
        <v>333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S332" s="167"/>
    </row>
    <row r="333" spans="4:45" x14ac:dyDescent="0.25">
      <c r="D333" s="39" t="s">
        <v>464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S333" s="167"/>
    </row>
    <row r="334" spans="4:45" x14ac:dyDescent="0.25">
      <c r="D334" s="39" t="s">
        <v>442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S334" s="167"/>
    </row>
    <row r="335" spans="4:45" x14ac:dyDescent="0.25">
      <c r="D335" s="33" t="s">
        <v>539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S335" s="167"/>
    </row>
    <row r="336" spans="4:45" x14ac:dyDescent="0.25">
      <c r="D336" s="39" t="s">
        <v>338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S336" s="167"/>
    </row>
    <row r="337" spans="4:54" x14ac:dyDescent="0.25">
      <c r="D337" s="39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S337" s="167"/>
    </row>
    <row r="338" spans="4:54" x14ac:dyDescent="0.25">
      <c r="D338" s="39" t="s">
        <v>423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S338" s="167"/>
    </row>
    <row r="339" spans="4:54" x14ac:dyDescent="0.25">
      <c r="D339" s="39" t="s">
        <v>519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S339" s="167"/>
    </row>
    <row r="340" spans="4:54" x14ac:dyDescent="0.25">
      <c r="D340" s="39" t="s">
        <v>540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S340" s="167"/>
    </row>
    <row r="341" spans="4:54" x14ac:dyDescent="0.25">
      <c r="D341" s="39" t="s">
        <v>541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S341" s="167"/>
    </row>
    <row r="342" spans="4:54" x14ac:dyDescent="0.25">
      <c r="D342" s="39" t="s">
        <v>542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S342" s="167"/>
    </row>
    <row r="344" spans="4:54" x14ac:dyDescent="0.25">
      <c r="D344" s="39" t="s">
        <v>34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U344" s="4" t="s">
        <v>371</v>
      </c>
      <c r="V344" s="4" t="s">
        <v>497</v>
      </c>
      <c r="W344" s="4" t="s">
        <v>498</v>
      </c>
      <c r="X344" s="4" t="s">
        <v>499</v>
      </c>
      <c r="Y344" s="4" t="s">
        <v>500</v>
      </c>
      <c r="Z344" s="4" t="s">
        <v>501</v>
      </c>
      <c r="AA344" s="4" t="s">
        <v>502</v>
      </c>
      <c r="AB344" s="4" t="s">
        <v>503</v>
      </c>
      <c r="AC344" s="4" t="s">
        <v>504</v>
      </c>
      <c r="AD344" s="4" t="s">
        <v>505</v>
      </c>
      <c r="AE344" s="4" t="s">
        <v>506</v>
      </c>
      <c r="AF344" s="4" t="s">
        <v>507</v>
      </c>
      <c r="AG344" s="4" t="s">
        <v>508</v>
      </c>
      <c r="AH344" s="4" t="s">
        <v>509</v>
      </c>
      <c r="AI344" s="4" t="s">
        <v>510</v>
      </c>
      <c r="AJ344" s="4" t="s">
        <v>511</v>
      </c>
      <c r="AK344" s="4" t="s">
        <v>384</v>
      </c>
      <c r="AL344" s="4" t="s">
        <v>385</v>
      </c>
      <c r="AM344" s="4" t="s">
        <v>512</v>
      </c>
      <c r="AN344" s="4" t="s">
        <v>513</v>
      </c>
      <c r="AO344" s="4" t="s">
        <v>514</v>
      </c>
      <c r="AP344" s="4" t="s">
        <v>515</v>
      </c>
      <c r="AQ344" s="4" t="s">
        <v>516</v>
      </c>
      <c r="AR344" s="4" t="s">
        <v>386</v>
      </c>
      <c r="AS344" s="4" t="s">
        <v>456</v>
      </c>
      <c r="AT344" s="4" t="s">
        <v>431</v>
      </c>
      <c r="AU344" s="4" t="s">
        <v>387</v>
      </c>
      <c r="AV344" s="4" t="s">
        <v>388</v>
      </c>
      <c r="AW344" s="4" t="s">
        <v>389</v>
      </c>
      <c r="AX344" s="4" t="s">
        <v>373</v>
      </c>
      <c r="AY344" s="4" t="s">
        <v>390</v>
      </c>
      <c r="AZ344" s="4" t="s">
        <v>517</v>
      </c>
      <c r="BA344" s="4" t="s">
        <v>518</v>
      </c>
      <c r="BB344" s="4" t="s">
        <v>391</v>
      </c>
    </row>
    <row r="345" spans="4:54" x14ac:dyDescent="0.25">
      <c r="D345" s="39" t="s">
        <v>520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U345" s="1">
        <v>426655</v>
      </c>
      <c r="V345" s="1">
        <v>6534</v>
      </c>
      <c r="W345" s="55">
        <v>45211</v>
      </c>
      <c r="X345" s="1">
        <v>4000000</v>
      </c>
      <c r="Y345" s="1">
        <v>4320000</v>
      </c>
      <c r="Z345" s="1">
        <v>0</v>
      </c>
      <c r="AA345" s="1" t="s">
        <v>430</v>
      </c>
      <c r="AB345" s="1" t="s">
        <v>430</v>
      </c>
      <c r="AC345" s="1" t="s">
        <v>430</v>
      </c>
      <c r="AD345" s="1" t="s">
        <v>430</v>
      </c>
      <c r="AE345" s="1">
        <v>440000</v>
      </c>
      <c r="AF345" s="1">
        <v>1</v>
      </c>
      <c r="AG345" s="1">
        <v>80000</v>
      </c>
      <c r="AH345" s="1">
        <v>0</v>
      </c>
      <c r="AI345" s="1" t="s">
        <v>430</v>
      </c>
      <c r="AJ345" s="1">
        <v>0</v>
      </c>
      <c r="AK345" s="1" t="s">
        <v>430</v>
      </c>
      <c r="AL345" s="1" t="s">
        <v>430</v>
      </c>
      <c r="AM345" s="1">
        <v>0</v>
      </c>
      <c r="AN345" s="1" t="s">
        <v>430</v>
      </c>
      <c r="AO345" s="1">
        <v>0</v>
      </c>
      <c r="AP345" s="1" t="s">
        <v>430</v>
      </c>
      <c r="AQ345" s="1" t="s">
        <v>430</v>
      </c>
      <c r="AR345" s="55">
        <v>45181.003759027779</v>
      </c>
      <c r="AS345" s="55">
        <v>45151</v>
      </c>
      <c r="AT345" s="55">
        <v>45181</v>
      </c>
      <c r="AU345" s="1" t="s">
        <v>3161</v>
      </c>
      <c r="AV345" s="55">
        <v>45156.472134918979</v>
      </c>
      <c r="AW345" s="1" t="s">
        <v>496</v>
      </c>
      <c r="AX345" s="55">
        <v>45161.482702858797</v>
      </c>
      <c r="AY345" s="1">
        <v>0</v>
      </c>
      <c r="AZ345" s="1" t="s">
        <v>430</v>
      </c>
      <c r="BA345" s="1" t="s">
        <v>430</v>
      </c>
      <c r="BB345" s="1" t="s">
        <v>430</v>
      </c>
    </row>
    <row r="346" spans="4:54" x14ac:dyDescent="0.25">
      <c r="D346" s="39" t="s">
        <v>521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U346" s="1">
        <v>426656</v>
      </c>
      <c r="V346" s="1">
        <v>6534</v>
      </c>
      <c r="W346" s="55">
        <v>45242</v>
      </c>
      <c r="X346" s="1">
        <v>4000000</v>
      </c>
      <c r="Y346" s="1">
        <v>4320000</v>
      </c>
      <c r="Z346" s="1">
        <v>0</v>
      </c>
      <c r="AA346" s="1" t="s">
        <v>430</v>
      </c>
      <c r="AB346" s="1" t="s">
        <v>430</v>
      </c>
      <c r="AC346" s="1" t="s">
        <v>430</v>
      </c>
      <c r="AD346" s="1" t="s">
        <v>430</v>
      </c>
      <c r="AE346" s="1">
        <v>440000</v>
      </c>
      <c r="AF346" s="1">
        <v>1</v>
      </c>
      <c r="AG346" s="1">
        <v>80000</v>
      </c>
      <c r="AH346" s="1">
        <v>0</v>
      </c>
      <c r="AI346" s="1" t="s">
        <v>430</v>
      </c>
      <c r="AJ346" s="1">
        <v>0</v>
      </c>
      <c r="AK346" s="1" t="s">
        <v>430</v>
      </c>
      <c r="AL346" s="1" t="s">
        <v>430</v>
      </c>
      <c r="AM346" s="1">
        <v>0</v>
      </c>
      <c r="AN346" s="1" t="s">
        <v>430</v>
      </c>
      <c r="AO346" s="1">
        <v>0</v>
      </c>
      <c r="AP346" s="1" t="s">
        <v>430</v>
      </c>
      <c r="AQ346" s="1" t="s">
        <v>430</v>
      </c>
      <c r="AR346" s="1" t="s">
        <v>430</v>
      </c>
      <c r="AS346" s="55">
        <v>45182</v>
      </c>
      <c r="AT346" s="55">
        <v>45211</v>
      </c>
      <c r="AU346" s="1" t="s">
        <v>3162</v>
      </c>
      <c r="AV346" s="55">
        <v>45156.472134918979</v>
      </c>
      <c r="AW346" s="1" t="s">
        <v>496</v>
      </c>
      <c r="AX346" s="55">
        <v>45161.482702858797</v>
      </c>
      <c r="AY346" s="1">
        <v>0</v>
      </c>
      <c r="AZ346" s="1" t="s">
        <v>430</v>
      </c>
      <c r="BA346" s="1" t="s">
        <v>430</v>
      </c>
      <c r="BB346" s="1" t="s">
        <v>430</v>
      </c>
    </row>
    <row r="347" spans="4:54" x14ac:dyDescent="0.25">
      <c r="D347" s="39" t="s">
        <v>3150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U347" s="1">
        <v>426657</v>
      </c>
      <c r="V347" s="1">
        <v>6534</v>
      </c>
      <c r="W347" s="55">
        <v>45272</v>
      </c>
      <c r="X347" s="1">
        <v>4000000</v>
      </c>
      <c r="Y347" s="1">
        <v>4320000</v>
      </c>
      <c r="Z347" s="1">
        <v>0</v>
      </c>
      <c r="AA347" s="1" t="s">
        <v>430</v>
      </c>
      <c r="AB347" s="1" t="s">
        <v>430</v>
      </c>
      <c r="AC347" s="1" t="s">
        <v>430</v>
      </c>
      <c r="AD347" s="1" t="s">
        <v>430</v>
      </c>
      <c r="AE347" s="1">
        <v>440000</v>
      </c>
      <c r="AF347" s="1">
        <v>1</v>
      </c>
      <c r="AG347" s="1">
        <v>80000</v>
      </c>
      <c r="AH347" s="1">
        <v>0</v>
      </c>
      <c r="AI347" s="1" t="s">
        <v>430</v>
      </c>
      <c r="AJ347" s="1">
        <v>0</v>
      </c>
      <c r="AK347" s="1" t="s">
        <v>430</v>
      </c>
      <c r="AL347" s="1" t="s">
        <v>430</v>
      </c>
      <c r="AM347" s="1">
        <v>0</v>
      </c>
      <c r="AN347" s="1" t="s">
        <v>430</v>
      </c>
      <c r="AO347" s="1">
        <v>0</v>
      </c>
      <c r="AP347" s="1" t="s">
        <v>430</v>
      </c>
      <c r="AQ347" s="1" t="s">
        <v>430</v>
      </c>
      <c r="AR347" s="1" t="s">
        <v>430</v>
      </c>
      <c r="AS347" s="55">
        <v>45212</v>
      </c>
      <c r="AT347" s="55">
        <v>45242</v>
      </c>
      <c r="AU347" s="1" t="s">
        <v>3163</v>
      </c>
      <c r="AV347" s="55">
        <v>45156.472134918979</v>
      </c>
      <c r="AW347" s="1" t="s">
        <v>496</v>
      </c>
      <c r="AX347" s="55">
        <v>45161.482702858797</v>
      </c>
      <c r="AY347" s="1">
        <v>0</v>
      </c>
      <c r="AZ347" s="1" t="s">
        <v>430</v>
      </c>
      <c r="BA347" s="1" t="s">
        <v>430</v>
      </c>
      <c r="BB347" s="1" t="s">
        <v>430</v>
      </c>
    </row>
    <row r="348" spans="4:54" x14ac:dyDescent="0.25">
      <c r="D348" s="39" t="s">
        <v>3151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U348" s="1">
        <v>426658</v>
      </c>
      <c r="V348" s="1">
        <v>6534</v>
      </c>
      <c r="W348" s="55">
        <v>45303</v>
      </c>
      <c r="X348" s="1">
        <v>4000000</v>
      </c>
      <c r="Y348" s="1">
        <v>4320000</v>
      </c>
      <c r="Z348" s="1">
        <v>0</v>
      </c>
      <c r="AA348" s="1" t="s">
        <v>430</v>
      </c>
      <c r="AB348" s="1" t="s">
        <v>430</v>
      </c>
      <c r="AC348" s="1" t="s">
        <v>430</v>
      </c>
      <c r="AD348" s="1" t="s">
        <v>430</v>
      </c>
      <c r="AE348" s="1">
        <v>440000</v>
      </c>
      <c r="AF348" s="1">
        <v>1</v>
      </c>
      <c r="AG348" s="1">
        <v>80000</v>
      </c>
      <c r="AH348" s="1">
        <v>0</v>
      </c>
      <c r="AI348" s="1" t="s">
        <v>430</v>
      </c>
      <c r="AJ348" s="1">
        <v>0</v>
      </c>
      <c r="AK348" s="1" t="s">
        <v>430</v>
      </c>
      <c r="AL348" s="1" t="s">
        <v>430</v>
      </c>
      <c r="AM348" s="1">
        <v>0</v>
      </c>
      <c r="AN348" s="1" t="s">
        <v>430</v>
      </c>
      <c r="AO348" s="1">
        <v>0</v>
      </c>
      <c r="AP348" s="1" t="s">
        <v>430</v>
      </c>
      <c r="AQ348" s="1" t="s">
        <v>430</v>
      </c>
      <c r="AR348" s="1" t="s">
        <v>430</v>
      </c>
      <c r="AS348" s="55">
        <v>45243</v>
      </c>
      <c r="AT348" s="55">
        <v>45272</v>
      </c>
      <c r="AU348" s="1" t="s">
        <v>3164</v>
      </c>
      <c r="AV348" s="55">
        <v>45156.472134918979</v>
      </c>
      <c r="AW348" s="1" t="s">
        <v>496</v>
      </c>
      <c r="AX348" s="55">
        <v>45161.482702858797</v>
      </c>
      <c r="AY348" s="1">
        <v>0</v>
      </c>
      <c r="AZ348" s="1" t="s">
        <v>430</v>
      </c>
      <c r="BA348" s="1" t="s">
        <v>430</v>
      </c>
      <c r="BB348" s="1" t="s">
        <v>430</v>
      </c>
    </row>
    <row r="349" spans="4:54" x14ac:dyDescent="0.25">
      <c r="D349" s="39" t="s">
        <v>3152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U349" s="1">
        <v>426659</v>
      </c>
      <c r="V349" s="1">
        <v>6534</v>
      </c>
      <c r="W349" s="55">
        <v>45334</v>
      </c>
      <c r="X349" s="1">
        <v>4000000</v>
      </c>
      <c r="Y349" s="1">
        <v>4320000</v>
      </c>
      <c r="Z349" s="1">
        <v>0</v>
      </c>
      <c r="AA349" s="1" t="s">
        <v>430</v>
      </c>
      <c r="AB349" s="1" t="s">
        <v>430</v>
      </c>
      <c r="AC349" s="1" t="s">
        <v>430</v>
      </c>
      <c r="AD349" s="1" t="s">
        <v>430</v>
      </c>
      <c r="AE349" s="1">
        <v>440000</v>
      </c>
      <c r="AF349" s="1">
        <v>1</v>
      </c>
      <c r="AG349" s="1">
        <v>80000</v>
      </c>
      <c r="AH349" s="1">
        <v>0</v>
      </c>
      <c r="AI349" s="1" t="s">
        <v>430</v>
      </c>
      <c r="AJ349" s="1">
        <v>0</v>
      </c>
      <c r="AK349" s="1" t="s">
        <v>430</v>
      </c>
      <c r="AL349" s="1" t="s">
        <v>430</v>
      </c>
      <c r="AM349" s="1">
        <v>0</v>
      </c>
      <c r="AN349" s="1" t="s">
        <v>430</v>
      </c>
      <c r="AO349" s="1">
        <v>0</v>
      </c>
      <c r="AP349" s="1" t="s">
        <v>430</v>
      </c>
      <c r="AQ349" s="1" t="s">
        <v>430</v>
      </c>
      <c r="AR349" s="1" t="s">
        <v>430</v>
      </c>
      <c r="AS349" s="55">
        <v>45273</v>
      </c>
      <c r="AT349" s="55">
        <v>45303</v>
      </c>
      <c r="AU349" s="1" t="s">
        <v>3165</v>
      </c>
      <c r="AV349" s="55">
        <v>45156.472134918979</v>
      </c>
      <c r="AW349" s="1" t="s">
        <v>496</v>
      </c>
      <c r="AX349" s="55">
        <v>45161.482702858797</v>
      </c>
      <c r="AY349" s="1">
        <v>0</v>
      </c>
      <c r="AZ349" s="1" t="s">
        <v>430</v>
      </c>
      <c r="BA349" s="1" t="s">
        <v>430</v>
      </c>
      <c r="BB349" s="1" t="s">
        <v>430</v>
      </c>
    </row>
    <row r="350" spans="4:54" x14ac:dyDescent="0.25">
      <c r="D350" s="39" t="s">
        <v>3153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U350" s="1">
        <v>426660</v>
      </c>
      <c r="V350" s="1">
        <v>6534</v>
      </c>
      <c r="W350" s="55">
        <v>45363</v>
      </c>
      <c r="X350" s="1">
        <v>4000000</v>
      </c>
      <c r="Y350" s="1">
        <v>4320000</v>
      </c>
      <c r="Z350" s="1">
        <v>0</v>
      </c>
      <c r="AA350" s="1" t="s">
        <v>430</v>
      </c>
      <c r="AB350" s="1" t="s">
        <v>430</v>
      </c>
      <c r="AC350" s="1" t="s">
        <v>430</v>
      </c>
      <c r="AD350" s="1" t="s">
        <v>430</v>
      </c>
      <c r="AE350" s="1">
        <v>440000</v>
      </c>
      <c r="AF350" s="1">
        <v>1</v>
      </c>
      <c r="AG350" s="1">
        <v>80000</v>
      </c>
      <c r="AH350" s="1">
        <v>0</v>
      </c>
      <c r="AI350" s="1" t="s">
        <v>430</v>
      </c>
      <c r="AJ350" s="1">
        <v>0</v>
      </c>
      <c r="AK350" s="1" t="s">
        <v>430</v>
      </c>
      <c r="AL350" s="1" t="s">
        <v>430</v>
      </c>
      <c r="AM350" s="1">
        <v>0</v>
      </c>
      <c r="AN350" s="1" t="s">
        <v>430</v>
      </c>
      <c r="AO350" s="1">
        <v>0</v>
      </c>
      <c r="AP350" s="1" t="s">
        <v>430</v>
      </c>
      <c r="AQ350" s="1" t="s">
        <v>430</v>
      </c>
      <c r="AR350" s="1" t="s">
        <v>430</v>
      </c>
      <c r="AS350" s="55">
        <v>45304</v>
      </c>
      <c r="AT350" s="55">
        <v>45334</v>
      </c>
      <c r="AU350" s="1" t="s">
        <v>3166</v>
      </c>
      <c r="AV350" s="55">
        <v>45156.472134918979</v>
      </c>
      <c r="AW350" s="1" t="s">
        <v>496</v>
      </c>
      <c r="AX350" s="55">
        <v>45161.482702858797</v>
      </c>
      <c r="AY350" s="1">
        <v>0</v>
      </c>
      <c r="AZ350" s="1" t="s">
        <v>430</v>
      </c>
      <c r="BA350" s="1" t="s">
        <v>430</v>
      </c>
      <c r="BB350" s="1" t="s">
        <v>430</v>
      </c>
    </row>
    <row r="351" spans="4:54" x14ac:dyDescent="0.25">
      <c r="D351" s="39" t="s">
        <v>3154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U351" s="1">
        <v>426661</v>
      </c>
      <c r="V351" s="1">
        <v>6534</v>
      </c>
      <c r="W351" s="55">
        <v>45394</v>
      </c>
      <c r="X351" s="1">
        <v>4000000</v>
      </c>
      <c r="Y351" s="1">
        <v>4320000</v>
      </c>
      <c r="Z351" s="1">
        <v>0</v>
      </c>
      <c r="AA351" s="1" t="s">
        <v>430</v>
      </c>
      <c r="AB351" s="1" t="s">
        <v>430</v>
      </c>
      <c r="AC351" s="1" t="s">
        <v>430</v>
      </c>
      <c r="AD351" s="1" t="s">
        <v>430</v>
      </c>
      <c r="AE351" s="1">
        <v>440000</v>
      </c>
      <c r="AF351" s="1">
        <v>1</v>
      </c>
      <c r="AG351" s="1">
        <v>80000</v>
      </c>
      <c r="AH351" s="1">
        <v>0</v>
      </c>
      <c r="AI351" s="1" t="s">
        <v>430</v>
      </c>
      <c r="AJ351" s="1">
        <v>0</v>
      </c>
      <c r="AK351" s="1" t="s">
        <v>430</v>
      </c>
      <c r="AL351" s="1" t="s">
        <v>430</v>
      </c>
      <c r="AM351" s="1">
        <v>0</v>
      </c>
      <c r="AN351" s="1" t="s">
        <v>430</v>
      </c>
      <c r="AO351" s="1">
        <v>0</v>
      </c>
      <c r="AP351" s="1" t="s">
        <v>430</v>
      </c>
      <c r="AQ351" s="1" t="s">
        <v>430</v>
      </c>
      <c r="AR351" s="1" t="s">
        <v>430</v>
      </c>
      <c r="AS351" s="55">
        <v>45335</v>
      </c>
      <c r="AT351" s="55">
        <v>45363</v>
      </c>
      <c r="AU351" s="1" t="s">
        <v>3167</v>
      </c>
      <c r="AV351" s="55">
        <v>45156.472134918979</v>
      </c>
      <c r="AW351" s="1" t="s">
        <v>496</v>
      </c>
      <c r="AX351" s="55">
        <v>45161.482702858797</v>
      </c>
      <c r="AY351" s="1">
        <v>0</v>
      </c>
      <c r="AZ351" s="1" t="s">
        <v>430</v>
      </c>
      <c r="BA351" s="1" t="s">
        <v>430</v>
      </c>
      <c r="BB351" s="1" t="s">
        <v>430</v>
      </c>
    </row>
    <row r="352" spans="4:54" x14ac:dyDescent="0.25">
      <c r="D352" s="39" t="s">
        <v>3155</v>
      </c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U352" s="1">
        <v>426662</v>
      </c>
      <c r="V352" s="1">
        <v>6534</v>
      </c>
      <c r="W352" s="55">
        <v>45424</v>
      </c>
      <c r="X352" s="1">
        <v>4000000</v>
      </c>
      <c r="Y352" s="1">
        <v>4320000</v>
      </c>
      <c r="Z352" s="1">
        <v>0</v>
      </c>
      <c r="AA352" s="1" t="s">
        <v>430</v>
      </c>
      <c r="AB352" s="1" t="s">
        <v>430</v>
      </c>
      <c r="AC352" s="1" t="s">
        <v>430</v>
      </c>
      <c r="AD352" s="1" t="s">
        <v>430</v>
      </c>
      <c r="AE352" s="1">
        <v>440000</v>
      </c>
      <c r="AF352" s="1">
        <v>1</v>
      </c>
      <c r="AG352" s="1">
        <v>80000</v>
      </c>
      <c r="AH352" s="1">
        <v>0</v>
      </c>
      <c r="AI352" s="1" t="s">
        <v>430</v>
      </c>
      <c r="AJ352" s="1">
        <v>0</v>
      </c>
      <c r="AK352" s="1" t="s">
        <v>430</v>
      </c>
      <c r="AL352" s="1" t="s">
        <v>430</v>
      </c>
      <c r="AM352" s="1">
        <v>0</v>
      </c>
      <c r="AN352" s="1" t="s">
        <v>430</v>
      </c>
      <c r="AO352" s="1">
        <v>0</v>
      </c>
      <c r="AP352" s="1" t="s">
        <v>430</v>
      </c>
      <c r="AQ352" s="1" t="s">
        <v>430</v>
      </c>
      <c r="AR352" s="1" t="s">
        <v>430</v>
      </c>
      <c r="AS352" s="55">
        <v>45364</v>
      </c>
      <c r="AT352" s="55">
        <v>45394</v>
      </c>
      <c r="AU352" s="1" t="s">
        <v>3168</v>
      </c>
      <c r="AV352" s="55">
        <v>45156.472134918979</v>
      </c>
      <c r="AW352" s="1" t="s">
        <v>496</v>
      </c>
      <c r="AX352" s="55">
        <v>45161.482702858797</v>
      </c>
      <c r="AY352" s="1">
        <v>0</v>
      </c>
      <c r="AZ352" s="1" t="s">
        <v>430</v>
      </c>
      <c r="BA352" s="1" t="s">
        <v>430</v>
      </c>
      <c r="BB352" s="1" t="s">
        <v>430</v>
      </c>
    </row>
    <row r="353" spans="4:54" x14ac:dyDescent="0.25">
      <c r="D353" s="39" t="s">
        <v>3156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U353" s="1">
        <v>426663</v>
      </c>
      <c r="V353" s="1">
        <v>6534</v>
      </c>
      <c r="W353" s="55">
        <v>45455</v>
      </c>
      <c r="X353" s="1">
        <v>4000000</v>
      </c>
      <c r="Y353" s="1">
        <v>4320000</v>
      </c>
      <c r="Z353" s="1">
        <v>0</v>
      </c>
      <c r="AA353" s="1" t="s">
        <v>430</v>
      </c>
      <c r="AB353" s="1" t="s">
        <v>430</v>
      </c>
      <c r="AC353" s="1" t="s">
        <v>430</v>
      </c>
      <c r="AD353" s="1" t="s">
        <v>430</v>
      </c>
      <c r="AE353" s="1">
        <v>440000</v>
      </c>
      <c r="AF353" s="1">
        <v>1</v>
      </c>
      <c r="AG353" s="1">
        <v>80000</v>
      </c>
      <c r="AH353" s="1">
        <v>0</v>
      </c>
      <c r="AI353" s="1" t="s">
        <v>430</v>
      </c>
      <c r="AJ353" s="1">
        <v>0</v>
      </c>
      <c r="AK353" s="1" t="s">
        <v>430</v>
      </c>
      <c r="AL353" s="1" t="s">
        <v>430</v>
      </c>
      <c r="AM353" s="1">
        <v>0</v>
      </c>
      <c r="AN353" s="1" t="s">
        <v>430</v>
      </c>
      <c r="AO353" s="1">
        <v>0</v>
      </c>
      <c r="AP353" s="1" t="s">
        <v>430</v>
      </c>
      <c r="AQ353" s="1" t="s">
        <v>430</v>
      </c>
      <c r="AR353" s="1" t="s">
        <v>430</v>
      </c>
      <c r="AS353" s="55">
        <v>45395</v>
      </c>
      <c r="AT353" s="55">
        <v>45424</v>
      </c>
      <c r="AU353" s="1" t="s">
        <v>3169</v>
      </c>
      <c r="AV353" s="55">
        <v>45156.472134918979</v>
      </c>
      <c r="AW353" s="1" t="s">
        <v>496</v>
      </c>
      <c r="AX353" s="55">
        <v>45161.482702858797</v>
      </c>
      <c r="AY353" s="1">
        <v>0</v>
      </c>
      <c r="AZ353" s="1" t="s">
        <v>430</v>
      </c>
      <c r="BA353" s="1" t="s">
        <v>430</v>
      </c>
      <c r="BB353" s="1" t="s">
        <v>430</v>
      </c>
    </row>
    <row r="354" spans="4:54" x14ac:dyDescent="0.25">
      <c r="D354" s="39" t="s">
        <v>3157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U354" s="1">
        <v>426664</v>
      </c>
      <c r="V354" s="1">
        <v>6534</v>
      </c>
      <c r="W354" s="55">
        <v>45485</v>
      </c>
      <c r="X354" s="1">
        <v>4000000</v>
      </c>
      <c r="Y354" s="1">
        <v>4320000</v>
      </c>
      <c r="Z354" s="1">
        <v>0</v>
      </c>
      <c r="AA354" s="1" t="s">
        <v>430</v>
      </c>
      <c r="AB354" s="1" t="s">
        <v>430</v>
      </c>
      <c r="AC354" s="1" t="s">
        <v>430</v>
      </c>
      <c r="AD354" s="1" t="s">
        <v>430</v>
      </c>
      <c r="AE354" s="1">
        <v>440000</v>
      </c>
      <c r="AF354" s="1">
        <v>1</v>
      </c>
      <c r="AG354" s="1">
        <v>80000</v>
      </c>
      <c r="AH354" s="1">
        <v>0</v>
      </c>
      <c r="AI354" s="1" t="s">
        <v>430</v>
      </c>
      <c r="AJ354" s="1">
        <v>0</v>
      </c>
      <c r="AK354" s="1" t="s">
        <v>430</v>
      </c>
      <c r="AL354" s="1" t="s">
        <v>430</v>
      </c>
      <c r="AM354" s="1">
        <v>0</v>
      </c>
      <c r="AN354" s="1" t="s">
        <v>430</v>
      </c>
      <c r="AO354" s="1">
        <v>0</v>
      </c>
      <c r="AP354" s="1" t="s">
        <v>430</v>
      </c>
      <c r="AQ354" s="1" t="s">
        <v>430</v>
      </c>
      <c r="AR354" s="1" t="s">
        <v>430</v>
      </c>
      <c r="AS354" s="55">
        <v>45425</v>
      </c>
      <c r="AT354" s="55">
        <v>45455</v>
      </c>
      <c r="AU354" s="1" t="s">
        <v>3170</v>
      </c>
      <c r="AV354" s="55">
        <v>45156.472134918979</v>
      </c>
      <c r="AW354" s="1" t="s">
        <v>496</v>
      </c>
      <c r="AX354" s="55">
        <v>45161.482702858797</v>
      </c>
      <c r="AY354" s="1">
        <v>0</v>
      </c>
      <c r="AZ354" s="1" t="s">
        <v>430</v>
      </c>
      <c r="BA354" s="1" t="s">
        <v>430</v>
      </c>
      <c r="BB354" s="1" t="s">
        <v>430</v>
      </c>
    </row>
    <row r="355" spans="4:54" x14ac:dyDescent="0.25">
      <c r="D355" s="39" t="s">
        <v>3158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U355" s="1">
        <v>426665</v>
      </c>
      <c r="V355" s="1">
        <v>6534</v>
      </c>
      <c r="W355" s="55">
        <v>45516</v>
      </c>
      <c r="X355" s="1">
        <v>4000000</v>
      </c>
      <c r="Y355" s="1">
        <v>4320000</v>
      </c>
      <c r="Z355" s="1">
        <v>0</v>
      </c>
      <c r="AA355" s="1" t="s">
        <v>430</v>
      </c>
      <c r="AB355" s="1" t="s">
        <v>430</v>
      </c>
      <c r="AC355" s="1" t="s">
        <v>430</v>
      </c>
      <c r="AD355" s="1" t="s">
        <v>430</v>
      </c>
      <c r="AE355" s="1">
        <v>440000</v>
      </c>
      <c r="AF355" s="1">
        <v>1</v>
      </c>
      <c r="AG355" s="1">
        <v>80000</v>
      </c>
      <c r="AH355" s="1">
        <v>0</v>
      </c>
      <c r="AI355" s="1" t="s">
        <v>430</v>
      </c>
      <c r="AJ355" s="1">
        <v>0</v>
      </c>
      <c r="AK355" s="1" t="s">
        <v>430</v>
      </c>
      <c r="AL355" s="1" t="s">
        <v>430</v>
      </c>
      <c r="AM355" s="1">
        <v>0</v>
      </c>
      <c r="AN355" s="1" t="s">
        <v>430</v>
      </c>
      <c r="AO355" s="1">
        <v>0</v>
      </c>
      <c r="AP355" s="1" t="s">
        <v>430</v>
      </c>
      <c r="AQ355" s="1" t="s">
        <v>430</v>
      </c>
      <c r="AR355" s="1" t="s">
        <v>430</v>
      </c>
      <c r="AS355" s="55">
        <v>45456</v>
      </c>
      <c r="AT355" s="55">
        <v>45485</v>
      </c>
      <c r="AU355" s="1" t="s">
        <v>3171</v>
      </c>
      <c r="AV355" s="55">
        <v>45156.472134918979</v>
      </c>
      <c r="AW355" s="1" t="s">
        <v>496</v>
      </c>
      <c r="AX355" s="55">
        <v>45161.482702858797</v>
      </c>
      <c r="AY355" s="1">
        <v>0</v>
      </c>
      <c r="AZ355" s="1" t="s">
        <v>430</v>
      </c>
      <c r="BA355" s="1" t="s">
        <v>430</v>
      </c>
      <c r="BB355" s="1" t="s">
        <v>430</v>
      </c>
    </row>
    <row r="356" spans="4:54" x14ac:dyDescent="0.25">
      <c r="D356" s="39" t="s">
        <v>3159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U356" s="1">
        <v>426666</v>
      </c>
      <c r="V356" s="1">
        <v>6534</v>
      </c>
      <c r="W356" s="55">
        <v>45547</v>
      </c>
      <c r="X356" s="1">
        <v>4000000</v>
      </c>
      <c r="Y356" s="1">
        <v>4320000</v>
      </c>
      <c r="Z356" s="1">
        <v>0</v>
      </c>
      <c r="AA356" s="1" t="s">
        <v>430</v>
      </c>
      <c r="AB356" s="1" t="s">
        <v>430</v>
      </c>
      <c r="AC356" s="1" t="s">
        <v>430</v>
      </c>
      <c r="AD356" s="1" t="s">
        <v>430</v>
      </c>
      <c r="AE356" s="1">
        <v>440000</v>
      </c>
      <c r="AF356" s="1">
        <v>1</v>
      </c>
      <c r="AG356" s="1">
        <v>80000</v>
      </c>
      <c r="AH356" s="1">
        <v>0</v>
      </c>
      <c r="AI356" s="1" t="s">
        <v>430</v>
      </c>
      <c r="AJ356" s="1">
        <v>0</v>
      </c>
      <c r="AK356" s="1" t="s">
        <v>430</v>
      </c>
      <c r="AL356" s="1" t="s">
        <v>430</v>
      </c>
      <c r="AM356" s="1">
        <v>0</v>
      </c>
      <c r="AN356" s="1" t="s">
        <v>430</v>
      </c>
      <c r="AO356" s="1">
        <v>0</v>
      </c>
      <c r="AP356" s="1" t="s">
        <v>430</v>
      </c>
      <c r="AQ356" s="1" t="s">
        <v>430</v>
      </c>
      <c r="AR356" s="1" t="s">
        <v>430</v>
      </c>
      <c r="AS356" s="55">
        <v>45486</v>
      </c>
      <c r="AT356" s="55">
        <v>45516</v>
      </c>
      <c r="AU356" s="1" t="s">
        <v>3172</v>
      </c>
      <c r="AV356" s="55">
        <v>45156.472134918979</v>
      </c>
      <c r="AW356" s="1" t="s">
        <v>496</v>
      </c>
      <c r="AX356" s="55">
        <v>45161.482702858797</v>
      </c>
      <c r="AY356" s="1">
        <v>0</v>
      </c>
      <c r="AZ356" s="1" t="s">
        <v>430</v>
      </c>
      <c r="BA356" s="1" t="s">
        <v>430</v>
      </c>
      <c r="BB356" s="1" t="s">
        <v>430</v>
      </c>
    </row>
    <row r="357" spans="4:54" x14ac:dyDescent="0.25">
      <c r="D357" s="39" t="s">
        <v>3160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</row>
    <row r="358" spans="4:54" x14ac:dyDescent="0.25">
      <c r="D358" s="39">
        <v>426666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</row>
    <row r="359" spans="4:54" x14ac:dyDescent="0.25">
      <c r="D359" s="39" t="s">
        <v>259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</row>
    <row r="361" spans="4:54" x14ac:dyDescent="0.25">
      <c r="D361" s="40" t="s">
        <v>331</v>
      </c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</row>
    <row r="362" spans="4:54" x14ac:dyDescent="0.25">
      <c r="D362" s="40" t="s">
        <v>311</v>
      </c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</row>
    <row r="363" spans="4:54" x14ac:dyDescent="0.25">
      <c r="D363" s="40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</row>
    <row r="364" spans="4:54" x14ac:dyDescent="0.25">
      <c r="D364" s="40" t="s">
        <v>465</v>
      </c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</row>
    <row r="365" spans="4:54" x14ac:dyDescent="0.25">
      <c r="D365" s="40" t="s">
        <v>279</v>
      </c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</row>
    <row r="366" spans="4:54" x14ac:dyDescent="0.25">
      <c r="D366" s="40" t="s">
        <v>3173</v>
      </c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</row>
    <row r="367" spans="4:54" x14ac:dyDescent="0.25">
      <c r="D367" s="40" t="s">
        <v>523</v>
      </c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</row>
    <row r="368" spans="4:54" x14ac:dyDescent="0.25">
      <c r="D368" s="40" t="s">
        <v>3150</v>
      </c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</row>
    <row r="369" spans="4:18" x14ac:dyDescent="0.25">
      <c r="D369" s="40" t="s">
        <v>3151</v>
      </c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</row>
    <row r="370" spans="4:18" x14ac:dyDescent="0.25">
      <c r="D370" s="40" t="s">
        <v>3152</v>
      </c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</row>
    <row r="371" spans="4:18" x14ac:dyDescent="0.25">
      <c r="D371" s="40" t="s">
        <v>3153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</row>
    <row r="372" spans="4:18" x14ac:dyDescent="0.25">
      <c r="D372" s="40" t="s">
        <v>3154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</row>
    <row r="373" spans="4:18" x14ac:dyDescent="0.25">
      <c r="D373" s="40" t="s">
        <v>3155</v>
      </c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</row>
    <row r="374" spans="4:18" x14ac:dyDescent="0.25">
      <c r="D374" s="40" t="s">
        <v>3156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</row>
    <row r="375" spans="4:18" x14ac:dyDescent="0.25">
      <c r="D375" s="40" t="s">
        <v>3157</v>
      </c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</row>
    <row r="376" spans="4:18" x14ac:dyDescent="0.25">
      <c r="D376" s="40" t="s">
        <v>3158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</row>
    <row r="377" spans="4:18" x14ac:dyDescent="0.25">
      <c r="D377" s="40" t="s">
        <v>3159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</row>
    <row r="378" spans="4:18" x14ac:dyDescent="0.25">
      <c r="D378" s="40" t="s">
        <v>3160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</row>
    <row r="379" spans="4:18" x14ac:dyDescent="0.25">
      <c r="D379" s="40">
        <v>426666</v>
      </c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</row>
    <row r="380" spans="4:18" x14ac:dyDescent="0.25">
      <c r="D380" s="40" t="s">
        <v>259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</row>
    <row r="381" spans="4:18" x14ac:dyDescent="0.25">
      <c r="D381" s="40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</row>
    <row r="382" spans="4:18" x14ac:dyDescent="0.25">
      <c r="D382" s="40" t="s">
        <v>261</v>
      </c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</row>
    <row r="383" spans="4:18" x14ac:dyDescent="0.25">
      <c r="D383" s="40" t="s">
        <v>262</v>
      </c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</row>
    <row r="384" spans="4:18" x14ac:dyDescent="0.25">
      <c r="D384" s="40" t="s">
        <v>332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</row>
    <row r="386" spans="4:4" x14ac:dyDescent="0.25">
      <c r="D386" s="1" t="s">
        <v>3174</v>
      </c>
    </row>
    <row r="417" spans="4:4" x14ac:dyDescent="0.25">
      <c r="D417" s="1" t="s">
        <v>3175</v>
      </c>
    </row>
    <row r="455" spans="2:4" x14ac:dyDescent="0.25">
      <c r="B455" s="3">
        <v>0</v>
      </c>
      <c r="D455" s="4" t="s">
        <v>3176</v>
      </c>
    </row>
    <row r="456" spans="2:4" x14ac:dyDescent="0.25">
      <c r="D456" s="42" t="s">
        <v>3177</v>
      </c>
    </row>
    <row r="468" spans="2:4" x14ac:dyDescent="0.25">
      <c r="B468" s="3">
        <v>0</v>
      </c>
      <c r="D468" s="4" t="s">
        <v>3192</v>
      </c>
    </row>
    <row r="469" spans="2:4" x14ac:dyDescent="0.25">
      <c r="D469" s="42" t="s">
        <v>301</v>
      </c>
    </row>
    <row r="470" spans="2:4" x14ac:dyDescent="0.25">
      <c r="D470" s="38" t="s">
        <v>35</v>
      </c>
    </row>
    <row r="493" spans="2:4" x14ac:dyDescent="0.25">
      <c r="B493" s="2">
        <v>0</v>
      </c>
      <c r="D493" s="4" t="s">
        <v>578</v>
      </c>
    </row>
    <row r="494" spans="2:4" x14ac:dyDescent="0.25">
      <c r="D494" s="42" t="s">
        <v>302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E17B1-1412-462B-A127-D7F209A6A994}">
  <dimension ref="A2:J25"/>
  <sheetViews>
    <sheetView topLeftCell="A16" zoomScale="85" zoomScaleNormal="85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4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2341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3137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45597.625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45" t="s">
        <v>2280</v>
      </c>
      <c r="B6" s="45" t="s">
        <v>2279</v>
      </c>
      <c r="C6" s="45" t="s">
        <v>879</v>
      </c>
      <c r="D6" s="45" t="s">
        <v>314</v>
      </c>
      <c r="E6" s="45" t="s">
        <v>273</v>
      </c>
      <c r="F6" s="71">
        <v>45166.600694444001</v>
      </c>
      <c r="G6" s="71">
        <v>45588.541666666999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45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48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2977</v>
      </c>
      <c r="B13" s="48" t="s">
        <v>2974</v>
      </c>
      <c r="C13" s="48" t="s">
        <v>414</v>
      </c>
      <c r="D13" s="48" t="s">
        <v>314</v>
      </c>
      <c r="E13" s="48" t="s">
        <v>273</v>
      </c>
      <c r="F13" s="70">
        <v>45176.556944443997</v>
      </c>
      <c r="G13" s="70">
        <v>45600.541666666999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3060</v>
      </c>
      <c r="B14" s="45" t="s">
        <v>2991</v>
      </c>
      <c r="C14" s="45" t="s">
        <v>392</v>
      </c>
      <c r="D14" s="45" t="s">
        <v>314</v>
      </c>
      <c r="E14" s="45" t="s">
        <v>273</v>
      </c>
      <c r="F14" s="71">
        <v>45177.359027778002</v>
      </c>
      <c r="G14" s="71">
        <v>45600.634722221999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52" t="s">
        <v>3042</v>
      </c>
      <c r="B15" s="52" t="s">
        <v>3062</v>
      </c>
      <c r="C15" s="52" t="s">
        <v>309</v>
      </c>
      <c r="D15" s="52" t="s">
        <v>314</v>
      </c>
      <c r="E15" s="52" t="s">
        <v>273</v>
      </c>
      <c r="F15" s="75">
        <v>45177.702777778002</v>
      </c>
      <c r="G15" s="75">
        <v>45601.655555555997</v>
      </c>
      <c r="H15" s="52" t="s">
        <v>23</v>
      </c>
      <c r="I15" s="52" t="s">
        <v>18</v>
      </c>
      <c r="J15" s="52" t="s">
        <v>260</v>
      </c>
    </row>
    <row r="16" spans="1:10" ht="45" x14ac:dyDescent="0.25">
      <c r="A16" s="45" t="s">
        <v>3065</v>
      </c>
      <c r="B16" s="45" t="s">
        <v>3066</v>
      </c>
      <c r="C16" s="45" t="s">
        <v>330</v>
      </c>
      <c r="D16" s="45" t="s">
        <v>314</v>
      </c>
      <c r="E16" s="45" t="s">
        <v>273</v>
      </c>
      <c r="F16" s="71">
        <v>45180.413194444001</v>
      </c>
      <c r="G16" s="71">
        <v>45602.368055555999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174" t="s">
        <v>3136</v>
      </c>
      <c r="B17" s="174" t="s">
        <v>3135</v>
      </c>
      <c r="C17" s="174" t="s">
        <v>3134</v>
      </c>
      <c r="D17" s="174" t="s">
        <v>314</v>
      </c>
      <c r="E17" s="174" t="s">
        <v>273</v>
      </c>
      <c r="F17" s="175">
        <v>45180.414583332997</v>
      </c>
      <c r="G17" s="175">
        <v>45602.370833333</v>
      </c>
      <c r="H17" s="174" t="s">
        <v>23</v>
      </c>
      <c r="I17" s="174" t="s">
        <v>18</v>
      </c>
      <c r="J17" s="174" t="s">
        <v>255</v>
      </c>
    </row>
    <row r="18" spans="1:10" ht="45" x14ac:dyDescent="0.25">
      <c r="A18" s="45" t="s">
        <v>3101</v>
      </c>
      <c r="B18" s="45" t="s">
        <v>3069</v>
      </c>
      <c r="C18" s="45" t="s">
        <v>410</v>
      </c>
      <c r="D18" s="45" t="s">
        <v>314</v>
      </c>
      <c r="E18" s="45" t="s">
        <v>273</v>
      </c>
      <c r="F18" s="71">
        <v>45180.548611111</v>
      </c>
      <c r="G18" s="71">
        <v>45602.541666666999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3112</v>
      </c>
      <c r="B19" s="48" t="s">
        <v>3113</v>
      </c>
      <c r="C19" s="48" t="s">
        <v>3133</v>
      </c>
      <c r="D19" s="48" t="s">
        <v>314</v>
      </c>
      <c r="E19" s="48" t="s">
        <v>273</v>
      </c>
      <c r="F19" s="70">
        <v>45180.640972221998</v>
      </c>
      <c r="G19" s="70">
        <v>45602.583333333001</v>
      </c>
      <c r="H19" s="48" t="s">
        <v>23</v>
      </c>
      <c r="I19" s="48" t="s">
        <v>18</v>
      </c>
      <c r="J19" s="48" t="s">
        <v>260</v>
      </c>
    </row>
    <row r="21" spans="1:10" ht="30" x14ac:dyDescent="0.25">
      <c r="A21" s="44" t="s">
        <v>3139</v>
      </c>
      <c r="B21" s="44" t="s">
        <v>3140</v>
      </c>
      <c r="C21" s="44"/>
      <c r="D21" s="44"/>
      <c r="E21" s="44"/>
      <c r="F21" s="73"/>
      <c r="G21" s="73"/>
      <c r="H21" s="44"/>
      <c r="I21" s="44"/>
      <c r="J21" s="44" t="s">
        <v>323</v>
      </c>
    </row>
    <row r="22" spans="1:10" ht="30" x14ac:dyDescent="0.25">
      <c r="A22" s="53" t="s">
        <v>3145</v>
      </c>
      <c r="B22" s="53" t="s">
        <v>3147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A30BC-A812-4DBA-957C-9365F18AF9AE}">
  <dimension ref="B2:BK541"/>
  <sheetViews>
    <sheetView topLeftCell="A416" zoomScale="85" zoomScaleNormal="85" workbookViewId="0">
      <selection activeCell="AP446" sqref="AP446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2838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2839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5" x14ac:dyDescent="0.25">
      <c r="B55" s="3">
        <v>0</v>
      </c>
      <c r="D55" s="4" t="s">
        <v>3103</v>
      </c>
      <c r="AS55" s="167"/>
    </row>
    <row r="56" spans="2:45" x14ac:dyDescent="0.25">
      <c r="D56" s="42" t="s">
        <v>303</v>
      </c>
      <c r="AS56" s="167"/>
    </row>
    <row r="57" spans="2:45" x14ac:dyDescent="0.25">
      <c r="AS57" s="167"/>
    </row>
    <row r="58" spans="2:45" x14ac:dyDescent="0.25">
      <c r="D58" s="1" t="s">
        <v>36</v>
      </c>
      <c r="AS58" s="167"/>
    </row>
    <row r="59" spans="2:45" x14ac:dyDescent="0.25">
      <c r="D59" s="37" t="s">
        <v>3201</v>
      </c>
      <c r="AS59" s="167"/>
    </row>
    <row r="60" spans="2:45" x14ac:dyDescent="0.25">
      <c r="AS60" s="167"/>
    </row>
    <row r="61" spans="2:45" x14ac:dyDescent="0.25">
      <c r="D61" s="1" t="s">
        <v>3069</v>
      </c>
      <c r="AS61" s="167"/>
    </row>
    <row r="62" spans="2:45" x14ac:dyDescent="0.25">
      <c r="AS62" s="167"/>
    </row>
    <row r="63" spans="2:45" x14ac:dyDescent="0.25">
      <c r="AS63" s="167"/>
    </row>
    <row r="64" spans="2:45" x14ac:dyDescent="0.25">
      <c r="AS64" s="167"/>
    </row>
    <row r="65" spans="45:45" x14ac:dyDescent="0.25">
      <c r="AS65" s="167"/>
    </row>
    <row r="66" spans="45:45" x14ac:dyDescent="0.25">
      <c r="AS66" s="167"/>
    </row>
    <row r="67" spans="45:45" x14ac:dyDescent="0.25">
      <c r="AS67" s="167"/>
    </row>
    <row r="68" spans="45:45" x14ac:dyDescent="0.25">
      <c r="AS68" s="167"/>
    </row>
    <row r="69" spans="45:45" x14ac:dyDescent="0.25">
      <c r="AS69" s="167"/>
    </row>
    <row r="70" spans="45:45" x14ac:dyDescent="0.25">
      <c r="AS70" s="167"/>
    </row>
    <row r="71" spans="45:45" x14ac:dyDescent="0.25">
      <c r="AS71" s="167"/>
    </row>
    <row r="72" spans="45:45" x14ac:dyDescent="0.25">
      <c r="AS72" s="167"/>
    </row>
    <row r="73" spans="45:45" x14ac:dyDescent="0.25">
      <c r="AS73" s="167"/>
    </row>
    <row r="74" spans="45:45" x14ac:dyDescent="0.25">
      <c r="AS74" s="167"/>
    </row>
    <row r="75" spans="45:45" x14ac:dyDescent="0.25">
      <c r="AS75" s="167"/>
    </row>
    <row r="76" spans="45:45" x14ac:dyDescent="0.25">
      <c r="AS76" s="167"/>
    </row>
    <row r="77" spans="45:45" x14ac:dyDescent="0.25">
      <c r="AS77" s="167"/>
    </row>
    <row r="78" spans="45:45" x14ac:dyDescent="0.25">
      <c r="AS78" s="167"/>
    </row>
    <row r="79" spans="45:45" x14ac:dyDescent="0.25">
      <c r="AS79" s="167"/>
    </row>
    <row r="80" spans="45:45" x14ac:dyDescent="0.25">
      <c r="AS80" s="167"/>
    </row>
    <row r="81" spans="4:45" x14ac:dyDescent="0.25">
      <c r="AS81" s="167"/>
    </row>
    <row r="82" spans="4:45" x14ac:dyDescent="0.25">
      <c r="AS82" s="167"/>
    </row>
    <row r="83" spans="4:45" x14ac:dyDescent="0.25">
      <c r="AS83" s="167"/>
    </row>
    <row r="84" spans="4:45" x14ac:dyDescent="0.25">
      <c r="AS84" s="167"/>
    </row>
    <row r="85" spans="4:45" x14ac:dyDescent="0.25">
      <c r="AS85" s="167"/>
    </row>
    <row r="86" spans="4:45" x14ac:dyDescent="0.25">
      <c r="AS86" s="167"/>
    </row>
    <row r="87" spans="4:45" x14ac:dyDescent="0.25">
      <c r="AS87" s="167"/>
    </row>
    <row r="88" spans="4:45" x14ac:dyDescent="0.25">
      <c r="AS88" s="167"/>
    </row>
    <row r="89" spans="4:45" x14ac:dyDescent="0.25">
      <c r="AS89" s="167"/>
    </row>
    <row r="90" spans="4:45" x14ac:dyDescent="0.25">
      <c r="AS90" s="167"/>
    </row>
    <row r="91" spans="4:45" x14ac:dyDescent="0.25">
      <c r="AS91" s="167"/>
    </row>
    <row r="92" spans="4:45" x14ac:dyDescent="0.25">
      <c r="D92" s="1" t="s">
        <v>3070</v>
      </c>
      <c r="AS92" s="167"/>
    </row>
    <row r="93" spans="4:45" x14ac:dyDescent="0.25">
      <c r="AS93" s="167"/>
    </row>
    <row r="94" spans="4:45" x14ac:dyDescent="0.25">
      <c r="AS94" s="167"/>
    </row>
    <row r="95" spans="4:45" x14ac:dyDescent="0.25">
      <c r="AS95" s="167"/>
    </row>
    <row r="96" spans="4:45" x14ac:dyDescent="0.25">
      <c r="AS96" s="167"/>
    </row>
    <row r="97" spans="2:63" x14ac:dyDescent="0.25">
      <c r="AS97" s="167"/>
    </row>
    <row r="98" spans="2:63" x14ac:dyDescent="0.25">
      <c r="AS98" s="167"/>
    </row>
    <row r="99" spans="2:63" x14ac:dyDescent="0.25">
      <c r="AS99" s="167"/>
    </row>
    <row r="100" spans="2:63" x14ac:dyDescent="0.25">
      <c r="AS100" s="167"/>
    </row>
    <row r="101" spans="2:63" x14ac:dyDescent="0.25">
      <c r="AP101" s="1" t="s">
        <v>3071</v>
      </c>
      <c r="AS101" s="167"/>
    </row>
    <row r="102" spans="2:63" x14ac:dyDescent="0.25">
      <c r="AS102" s="167"/>
    </row>
    <row r="103" spans="2:63" x14ac:dyDescent="0.25">
      <c r="AS103" s="167"/>
    </row>
    <row r="104" spans="2:63" x14ac:dyDescent="0.25">
      <c r="AS104" s="167"/>
    </row>
    <row r="105" spans="2:63" x14ac:dyDescent="0.25">
      <c r="AS105" s="167"/>
    </row>
    <row r="106" spans="2:63" x14ac:dyDescent="0.25">
      <c r="AS106" s="167"/>
    </row>
    <row r="107" spans="2:63" x14ac:dyDescent="0.25">
      <c r="AS107" s="167"/>
    </row>
    <row r="108" spans="2:63" x14ac:dyDescent="0.25">
      <c r="D108" s="39" t="s">
        <v>341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S108" s="167"/>
    </row>
    <row r="109" spans="2:63" x14ac:dyDescent="0.25">
      <c r="D109" s="39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S109" s="167"/>
    </row>
    <row r="110" spans="2:63" x14ac:dyDescent="0.25">
      <c r="D110" s="39" t="s">
        <v>37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S110" s="167"/>
    </row>
    <row r="111" spans="2:63" x14ac:dyDescent="0.25">
      <c r="D111" s="39" t="s">
        <v>335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S111" s="167"/>
    </row>
    <row r="112" spans="2:63" customFormat="1" x14ac:dyDescent="0.25">
      <c r="B112" s="1"/>
      <c r="C112" s="1"/>
      <c r="D112" s="40" t="s">
        <v>364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1"/>
      <c r="AM112" s="1"/>
      <c r="AN112" s="1"/>
      <c r="AO112" s="1"/>
      <c r="AP112" s="1"/>
      <c r="AQ112" s="1"/>
      <c r="AR112" s="1"/>
      <c r="AS112" s="167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2:63" customFormat="1" x14ac:dyDescent="0.25">
      <c r="B113" s="1"/>
      <c r="C113" s="1"/>
      <c r="D113" s="39" t="s">
        <v>380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"/>
      <c r="AM113" s="1"/>
      <c r="AN113" s="1"/>
      <c r="AO113" s="1"/>
      <c r="AP113" s="1"/>
      <c r="AQ113" s="1"/>
      <c r="AR113" s="1"/>
      <c r="AS113" s="167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2:63" customFormat="1" x14ac:dyDescent="0.25">
      <c r="B114" s="1"/>
      <c r="C114" s="1"/>
      <c r="D114" s="59" t="s">
        <v>345</v>
      </c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1"/>
      <c r="AM114" s="1"/>
      <c r="AN114" s="1"/>
      <c r="AO114" s="1"/>
      <c r="AP114" s="1"/>
      <c r="AQ114" s="1"/>
      <c r="AR114" s="1"/>
      <c r="AS114" s="167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2:63" customFormat="1" x14ac:dyDescent="0.25">
      <c r="B115" s="1"/>
      <c r="C115" s="1"/>
      <c r="D115" s="59" t="s">
        <v>393</v>
      </c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1"/>
      <c r="AM115" s="1"/>
      <c r="AN115" s="1"/>
      <c r="AO115" s="1"/>
      <c r="AP115" s="1"/>
      <c r="AQ115" s="1"/>
      <c r="AR115" s="1"/>
      <c r="AS115" s="167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2:63" customFormat="1" x14ac:dyDescent="0.25">
      <c r="B116" s="1"/>
      <c r="C116" s="1"/>
      <c r="D116" s="59" t="s">
        <v>443</v>
      </c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1"/>
      <c r="AM116" s="1"/>
      <c r="AN116" s="1"/>
      <c r="AO116" s="1"/>
      <c r="AP116" s="1"/>
      <c r="AQ116" s="1"/>
      <c r="AR116" s="1"/>
      <c r="AS116" s="167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2:63" customFormat="1" x14ac:dyDescent="0.25">
      <c r="B117" s="1"/>
      <c r="C117" s="1"/>
      <c r="D117" s="61" t="s">
        <v>551</v>
      </c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1"/>
      <c r="AM117" s="1"/>
      <c r="AN117" s="1"/>
      <c r="AO117" s="1"/>
      <c r="AP117" s="1"/>
      <c r="AQ117" s="1"/>
      <c r="AR117" s="1"/>
      <c r="AS117" s="167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2:63" customFormat="1" x14ac:dyDescent="0.25">
      <c r="B118" s="1"/>
      <c r="C118" s="1"/>
      <c r="D118" s="61" t="s">
        <v>346</v>
      </c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1"/>
      <c r="AM118" s="1"/>
      <c r="AN118" s="1"/>
      <c r="AO118" s="1"/>
      <c r="AP118" s="1"/>
      <c r="AQ118" s="1"/>
      <c r="AR118" s="1"/>
      <c r="AS118" s="167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2:63" customFormat="1" x14ac:dyDescent="0.25">
      <c r="B119" s="1"/>
      <c r="C119" s="1"/>
      <c r="D119" s="61" t="s">
        <v>552</v>
      </c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1"/>
      <c r="AM119" s="1"/>
      <c r="AN119" s="1"/>
      <c r="AO119" s="1"/>
      <c r="AP119" s="1"/>
      <c r="AQ119" s="1"/>
      <c r="AR119" s="1"/>
      <c r="AS119" s="167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2:63" customFormat="1" x14ac:dyDescent="0.25">
      <c r="B120" s="1"/>
      <c r="C120" s="1"/>
      <c r="D120" s="33" t="s">
        <v>438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"/>
      <c r="AM120" s="1"/>
      <c r="AN120" s="1"/>
      <c r="AO120" s="1"/>
      <c r="AP120" s="1"/>
      <c r="AQ120" s="1"/>
      <c r="AR120" s="1"/>
      <c r="AS120" s="167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2:63" customFormat="1" x14ac:dyDescent="0.25">
      <c r="B121" s="1"/>
      <c r="C121" s="1"/>
      <c r="D121" s="33" t="s">
        <v>538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"/>
      <c r="AM121" s="1"/>
      <c r="AN121" s="1"/>
      <c r="AO121" s="1"/>
      <c r="AP121" s="1"/>
      <c r="AQ121" s="1"/>
      <c r="AR121" s="1"/>
      <c r="AS121" s="167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63" customFormat="1" x14ac:dyDescent="0.25">
      <c r="B122" s="1"/>
      <c r="C122" s="1"/>
      <c r="D122" s="39" t="s">
        <v>459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"/>
      <c r="AM122" s="1"/>
      <c r="AN122" s="1"/>
      <c r="AO122" s="1"/>
      <c r="AP122" s="1"/>
      <c r="AQ122" s="1"/>
      <c r="AR122" s="1"/>
      <c r="AS122" s="167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63" customFormat="1" x14ac:dyDescent="0.25">
      <c r="B123" s="1"/>
      <c r="C123" s="1"/>
      <c r="D123" s="39" t="s">
        <v>361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"/>
      <c r="AM123" s="1"/>
      <c r="AN123" s="1"/>
      <c r="AO123" s="1"/>
      <c r="AP123" s="1"/>
      <c r="AQ123" s="1"/>
      <c r="AR123" s="1"/>
      <c r="AS123" s="167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63" customFormat="1" x14ac:dyDescent="0.25">
      <c r="B124" s="1"/>
      <c r="C124" s="1"/>
      <c r="D124" s="39" t="s">
        <v>461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"/>
      <c r="AM124" s="1"/>
      <c r="AN124" s="1"/>
      <c r="AO124" s="1"/>
      <c r="AP124" s="1"/>
      <c r="AQ124" s="1"/>
      <c r="AR124" s="1"/>
      <c r="AS124" s="167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63" customFormat="1" x14ac:dyDescent="0.25">
      <c r="B125" s="1"/>
      <c r="C125" s="1"/>
      <c r="D125" s="39" t="s">
        <v>462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"/>
      <c r="AM125" s="1"/>
      <c r="AN125" s="1"/>
      <c r="AO125" s="1"/>
      <c r="AP125" s="1"/>
      <c r="AQ125" s="1"/>
      <c r="AR125" s="1"/>
      <c r="AS125" s="167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63" customFormat="1" x14ac:dyDescent="0.25">
      <c r="B126" s="1"/>
      <c r="C126" s="1"/>
      <c r="D126" s="39" t="s">
        <v>343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"/>
      <c r="AM126" s="1"/>
      <c r="AN126" s="1"/>
      <c r="AO126" s="1"/>
      <c r="AP126" s="1"/>
      <c r="AQ126" s="1"/>
      <c r="AR126" s="1"/>
      <c r="AS126" s="167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63" customFormat="1" x14ac:dyDescent="0.25">
      <c r="B127" s="1"/>
      <c r="C127" s="1"/>
      <c r="D127" s="39" t="s">
        <v>463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"/>
      <c r="AM127" s="1"/>
      <c r="AN127" s="1"/>
      <c r="AO127" s="1"/>
      <c r="AP127" s="1"/>
      <c r="AQ127" s="1"/>
      <c r="AR127" s="1"/>
      <c r="AS127" s="167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63" customFormat="1" x14ac:dyDescent="0.25">
      <c r="B128" s="1"/>
      <c r="C128" s="1"/>
      <c r="D128" s="39" t="s">
        <v>381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"/>
      <c r="AM128" s="1"/>
      <c r="AN128" s="1"/>
      <c r="AO128" s="1"/>
      <c r="AP128" s="1"/>
      <c r="AQ128" s="1"/>
      <c r="AR128" s="1"/>
      <c r="AS128" s="167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customFormat="1" x14ac:dyDescent="0.25">
      <c r="B129" s="1"/>
      <c r="C129" s="1"/>
      <c r="D129" s="39" t="s">
        <v>382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"/>
      <c r="AM129" s="1"/>
      <c r="AN129" s="1"/>
      <c r="AO129" s="1"/>
      <c r="AP129" s="1"/>
      <c r="AQ129" s="1"/>
      <c r="AR129" s="1"/>
      <c r="AS129" s="167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customFormat="1" x14ac:dyDescent="0.25">
      <c r="B130" s="1"/>
      <c r="C130" s="1"/>
      <c r="D130" s="39" t="s">
        <v>383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"/>
      <c r="AM130" s="1"/>
      <c r="AN130" s="1"/>
      <c r="AO130" s="1"/>
      <c r="AP130" s="1"/>
      <c r="AQ130" s="1"/>
      <c r="AR130" s="1"/>
      <c r="AS130" s="167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customFormat="1" x14ac:dyDescent="0.25">
      <c r="B131" s="1"/>
      <c r="C131" s="1"/>
      <c r="D131" s="39" t="s">
        <v>1112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"/>
      <c r="AM131" s="1"/>
      <c r="AN131" s="1"/>
      <c r="AO131" s="1"/>
      <c r="AP131" s="1"/>
      <c r="AQ131" s="1"/>
      <c r="AR131" s="1"/>
      <c r="AS131" s="167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customFormat="1" x14ac:dyDescent="0.25">
      <c r="B132" s="1"/>
      <c r="C132" s="1"/>
      <c r="D132" s="83" t="s">
        <v>1114</v>
      </c>
      <c r="E132" s="84"/>
      <c r="F132" s="84"/>
      <c r="G132" s="84"/>
      <c r="H132" s="84"/>
      <c r="I132" s="84"/>
      <c r="J132" s="84"/>
      <c r="K132" s="8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1"/>
      <c r="AM132" s="1"/>
      <c r="AN132" s="1"/>
      <c r="AO132" s="1"/>
      <c r="AP132" s="1"/>
      <c r="AQ132" s="1"/>
      <c r="AR132" s="1"/>
      <c r="AS132" s="167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customFormat="1" x14ac:dyDescent="0.25">
      <c r="B133" s="1"/>
      <c r="C133" s="1"/>
      <c r="D133" s="39" t="s">
        <v>275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"/>
      <c r="AM133" s="1"/>
      <c r="AN133" s="1"/>
      <c r="AO133" s="1"/>
      <c r="AP133" s="1"/>
      <c r="AQ133" s="1"/>
      <c r="AR133" s="1"/>
      <c r="AS133" s="167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customFormat="1" x14ac:dyDescent="0.25">
      <c r="B134" s="1"/>
      <c r="C134" s="1"/>
      <c r="D134" s="39" t="s">
        <v>1111</v>
      </c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"/>
      <c r="AM134" s="1"/>
      <c r="AN134" s="1"/>
      <c r="AO134" s="1"/>
      <c r="AP134" s="1"/>
      <c r="AQ134" s="1"/>
      <c r="AR134" s="1"/>
      <c r="AS134" s="167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customFormat="1" x14ac:dyDescent="0.25">
      <c r="B135" s="1"/>
      <c r="C135" s="1"/>
      <c r="D135" s="83" t="s">
        <v>1110</v>
      </c>
      <c r="E135" s="84"/>
      <c r="F135" s="84"/>
      <c r="G135" s="84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84"/>
      <c r="AK135" s="84"/>
      <c r="AL135" s="1"/>
      <c r="AM135" s="1"/>
      <c r="AN135" s="1"/>
      <c r="AO135" s="1"/>
      <c r="AP135" s="1"/>
      <c r="AQ135" s="1"/>
      <c r="AR135" s="1"/>
      <c r="AS135" s="167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customFormat="1" x14ac:dyDescent="0.25">
      <c r="B136" s="1"/>
      <c r="C136" s="1"/>
      <c r="D136" s="39" t="s">
        <v>275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"/>
      <c r="AM136" s="1"/>
      <c r="AN136" s="1"/>
      <c r="AO136" s="1"/>
      <c r="AP136" s="1"/>
      <c r="AQ136" s="1"/>
      <c r="AR136" s="1"/>
      <c r="AS136" s="167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customFormat="1" x14ac:dyDescent="0.25">
      <c r="B137" s="1"/>
      <c r="C137" s="1"/>
      <c r="D137" s="33" t="s">
        <v>537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"/>
      <c r="AM137" s="1"/>
      <c r="AN137" s="1"/>
      <c r="AO137" s="1"/>
      <c r="AP137" s="1"/>
      <c r="AQ137" s="1"/>
      <c r="AR137" s="1"/>
      <c r="AS137" s="167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customFormat="1" x14ac:dyDescent="0.25">
      <c r="B138" s="1"/>
      <c r="C138" s="1"/>
      <c r="D138" s="39" t="s">
        <v>326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50"/>
      <c r="AD138" s="14"/>
      <c r="AE138" s="14"/>
      <c r="AF138" s="14"/>
      <c r="AG138" s="14"/>
      <c r="AH138" s="14"/>
      <c r="AI138" s="14"/>
      <c r="AJ138" s="14"/>
      <c r="AK138" s="14"/>
      <c r="AL138" s="1"/>
      <c r="AM138" s="1"/>
      <c r="AN138" s="1"/>
      <c r="AO138" s="1"/>
      <c r="AP138" s="1"/>
      <c r="AQ138" s="1"/>
      <c r="AR138" s="1"/>
      <c r="AS138" s="167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customFormat="1" x14ac:dyDescent="0.25">
      <c r="B139" s="1"/>
      <c r="C139" s="1"/>
      <c r="D139" s="39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50"/>
      <c r="AD139" s="14"/>
      <c r="AE139" s="14"/>
      <c r="AF139" s="14"/>
      <c r="AG139" s="14"/>
      <c r="AH139" s="14"/>
      <c r="AI139" s="14"/>
      <c r="AJ139" s="14"/>
      <c r="AK139" s="14"/>
      <c r="AL139" s="1"/>
      <c r="AM139" s="1"/>
      <c r="AN139" s="1"/>
      <c r="AO139" s="1"/>
      <c r="AP139" s="1"/>
      <c r="AQ139" s="1"/>
      <c r="AR139" s="1"/>
      <c r="AS139" s="167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customFormat="1" x14ac:dyDescent="0.25">
      <c r="B140" s="1"/>
      <c r="C140" s="1"/>
      <c r="D140" s="39" t="s">
        <v>350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50"/>
      <c r="AD140" s="14"/>
      <c r="AE140" s="14"/>
      <c r="AF140" s="14"/>
      <c r="AG140" s="14"/>
      <c r="AH140" s="14"/>
      <c r="AI140" s="14"/>
      <c r="AJ140" s="14"/>
      <c r="AK140" s="14"/>
      <c r="AL140" s="1"/>
      <c r="AM140" s="1"/>
      <c r="AN140" s="1"/>
      <c r="AO140" s="1"/>
      <c r="AP140" s="1"/>
      <c r="AQ140" s="1"/>
      <c r="AR140" s="1"/>
      <c r="AS140" s="167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customFormat="1" x14ac:dyDescent="0.25">
      <c r="B141" s="1"/>
      <c r="C141" s="1"/>
      <c r="D141" s="39" t="s">
        <v>335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50"/>
      <c r="AD141" s="14"/>
      <c r="AE141" s="14"/>
      <c r="AF141" s="14"/>
      <c r="AG141" s="14"/>
      <c r="AH141" s="14"/>
      <c r="AI141" s="14"/>
      <c r="AJ141" s="14"/>
      <c r="AK141" s="14"/>
      <c r="AL141" s="1"/>
      <c r="AM141" s="1"/>
      <c r="AN141" s="1"/>
      <c r="AO141" s="1"/>
      <c r="AP141" s="1"/>
      <c r="AQ141" s="1"/>
      <c r="AR141" s="1"/>
      <c r="AS141" s="167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D142" s="40" t="s">
        <v>363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S142" s="167"/>
    </row>
    <row r="143" spans="2:63" x14ac:dyDescent="0.25">
      <c r="D143" s="39" t="s">
        <v>328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S143" s="167"/>
    </row>
    <row r="144" spans="2:63" x14ac:dyDescent="0.25">
      <c r="D144" s="59" t="s">
        <v>351</v>
      </c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S144" s="167"/>
    </row>
    <row r="145" spans="4:45" x14ac:dyDescent="0.25">
      <c r="D145" s="59" t="s">
        <v>394</v>
      </c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S145" s="167"/>
    </row>
    <row r="146" spans="4:45" x14ac:dyDescent="0.25">
      <c r="D146" s="59" t="s">
        <v>441</v>
      </c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S146" s="167"/>
    </row>
    <row r="147" spans="4:45" x14ac:dyDescent="0.25">
      <c r="D147" s="61" t="s">
        <v>553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S147" s="167"/>
    </row>
    <row r="148" spans="4:45" x14ac:dyDescent="0.25">
      <c r="D148" s="61" t="s">
        <v>352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S148" s="167"/>
    </row>
    <row r="149" spans="4:45" x14ac:dyDescent="0.25">
      <c r="D149" s="61" t="s">
        <v>554</v>
      </c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S149" s="167"/>
    </row>
    <row r="150" spans="4:45" x14ac:dyDescent="0.25">
      <c r="D150" s="39" t="s">
        <v>458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S150" s="167"/>
    </row>
    <row r="151" spans="4:45" x14ac:dyDescent="0.25">
      <c r="D151" s="39" t="s">
        <v>445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S151" s="167"/>
    </row>
    <row r="152" spans="4:45" x14ac:dyDescent="0.25">
      <c r="D152" s="39" t="s">
        <v>446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S152" s="167"/>
    </row>
    <row r="153" spans="4:45" x14ac:dyDescent="0.25">
      <c r="D153" s="39" t="s">
        <v>460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S153" s="167"/>
    </row>
    <row r="154" spans="4:45" x14ac:dyDescent="0.25">
      <c r="D154" s="39" t="s">
        <v>361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S154" s="167"/>
    </row>
    <row r="155" spans="4:45" x14ac:dyDescent="0.25">
      <c r="D155" s="39" t="s">
        <v>419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S155" s="167"/>
    </row>
    <row r="156" spans="4:45" x14ac:dyDescent="0.25">
      <c r="D156" s="39" t="s">
        <v>420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S156" s="167"/>
    </row>
    <row r="157" spans="4:45" x14ac:dyDescent="0.25">
      <c r="D157" s="39" t="s">
        <v>276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S157" s="167"/>
    </row>
    <row r="158" spans="4:45" x14ac:dyDescent="0.25">
      <c r="D158" s="39" t="s">
        <v>421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S158" s="167"/>
    </row>
    <row r="159" spans="4:45" x14ac:dyDescent="0.25">
      <c r="D159" s="39" t="s">
        <v>329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S159" s="167"/>
    </row>
    <row r="160" spans="4:45" x14ac:dyDescent="0.25">
      <c r="D160" s="39" t="s">
        <v>422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S160" s="167"/>
    </row>
    <row r="161" spans="4:45" x14ac:dyDescent="0.25">
      <c r="D161" s="39" t="s">
        <v>333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S161" s="167"/>
    </row>
    <row r="162" spans="4:45" x14ac:dyDescent="0.25">
      <c r="D162" s="39" t="s">
        <v>464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S162" s="167"/>
    </row>
    <row r="163" spans="4:45" x14ac:dyDescent="0.25">
      <c r="D163" s="39" t="s">
        <v>442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S163" s="167"/>
    </row>
    <row r="164" spans="4:45" x14ac:dyDescent="0.25">
      <c r="D164" s="33" t="s">
        <v>539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S164" s="167"/>
    </row>
    <row r="165" spans="4:45" x14ac:dyDescent="0.25">
      <c r="D165" s="39" t="s">
        <v>338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S165" s="167"/>
    </row>
    <row r="166" spans="4:45" x14ac:dyDescent="0.25">
      <c r="D166" s="39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S166" s="167"/>
    </row>
    <row r="167" spans="4:45" x14ac:dyDescent="0.25">
      <c r="D167" s="39" t="s">
        <v>423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S167" s="167"/>
    </row>
    <row r="168" spans="4:45" x14ac:dyDescent="0.25">
      <c r="D168" s="39" t="s">
        <v>519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S168" s="167"/>
    </row>
    <row r="169" spans="4:45" x14ac:dyDescent="0.25">
      <c r="D169" s="39" t="s">
        <v>540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S169" s="167"/>
    </row>
    <row r="170" spans="4:45" x14ac:dyDescent="0.25">
      <c r="D170" s="39" t="s">
        <v>541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S170" s="167"/>
    </row>
    <row r="171" spans="4:45" x14ac:dyDescent="0.25">
      <c r="D171" s="39" t="s">
        <v>542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S171" s="167"/>
    </row>
    <row r="172" spans="4:45" x14ac:dyDescent="0.25">
      <c r="AS172" s="167"/>
    </row>
    <row r="173" spans="4:45" x14ac:dyDescent="0.25">
      <c r="D173" s="1" t="s">
        <v>3102</v>
      </c>
      <c r="AS173" s="167"/>
    </row>
    <row r="174" spans="4:45" x14ac:dyDescent="0.25">
      <c r="AS174" s="167"/>
    </row>
    <row r="175" spans="4:45" x14ac:dyDescent="0.25">
      <c r="AS175" s="167"/>
    </row>
    <row r="176" spans="4:45" x14ac:dyDescent="0.25">
      <c r="AS176" s="167"/>
    </row>
    <row r="177" spans="45:45" x14ac:dyDescent="0.25">
      <c r="AS177" s="167"/>
    </row>
    <row r="178" spans="45:45" x14ac:dyDescent="0.25">
      <c r="AS178" s="167"/>
    </row>
    <row r="179" spans="45:45" x14ac:dyDescent="0.25">
      <c r="AS179" s="167"/>
    </row>
    <row r="180" spans="45:45" x14ac:dyDescent="0.25">
      <c r="AS180" s="167"/>
    </row>
    <row r="181" spans="45:45" x14ac:dyDescent="0.25">
      <c r="AS181" s="167"/>
    </row>
    <row r="182" spans="45:45" x14ac:dyDescent="0.25">
      <c r="AS182" s="167"/>
    </row>
    <row r="183" spans="45:45" x14ac:dyDescent="0.25">
      <c r="AS183" s="167"/>
    </row>
    <row r="184" spans="45:45" x14ac:dyDescent="0.25">
      <c r="AS184" s="167"/>
    </row>
    <row r="185" spans="45:45" x14ac:dyDescent="0.25">
      <c r="AS185" s="167"/>
    </row>
    <row r="186" spans="45:45" x14ac:dyDescent="0.25">
      <c r="AS186" s="167"/>
    </row>
    <row r="187" spans="45:45" x14ac:dyDescent="0.25">
      <c r="AS187" s="167"/>
    </row>
    <row r="188" spans="45:45" x14ac:dyDescent="0.25">
      <c r="AS188" s="167"/>
    </row>
    <row r="189" spans="45:45" x14ac:dyDescent="0.25">
      <c r="AS189" s="167"/>
    </row>
    <row r="190" spans="45:45" x14ac:dyDescent="0.25">
      <c r="AS190" s="167"/>
    </row>
    <row r="191" spans="45:45" x14ac:dyDescent="0.25">
      <c r="AS191" s="167"/>
    </row>
    <row r="192" spans="45:45" x14ac:dyDescent="0.25">
      <c r="AS192" s="167"/>
    </row>
    <row r="193" spans="4:51" x14ac:dyDescent="0.25">
      <c r="AS193" s="167"/>
    </row>
    <row r="194" spans="4:51" x14ac:dyDescent="0.25">
      <c r="AS194" s="167"/>
    </row>
    <row r="195" spans="4:51" x14ac:dyDescent="0.25">
      <c r="AS195" s="167"/>
    </row>
    <row r="196" spans="4:51" x14ac:dyDescent="0.25">
      <c r="D196" s="4" t="s">
        <v>3193</v>
      </c>
      <c r="AS196" s="167"/>
    </row>
    <row r="197" spans="4:51" x14ac:dyDescent="0.25">
      <c r="AS197" s="167"/>
    </row>
    <row r="198" spans="4:51" x14ac:dyDescent="0.25">
      <c r="D198" s="1" t="s">
        <v>3194</v>
      </c>
      <c r="AS198" s="167"/>
    </row>
    <row r="199" spans="4:51" x14ac:dyDescent="0.25">
      <c r="AS199" s="167"/>
    </row>
    <row r="200" spans="4:51" x14ac:dyDescent="0.25">
      <c r="AS200" s="167"/>
    </row>
    <row r="201" spans="4:51" x14ac:dyDescent="0.25">
      <c r="AS201" s="167"/>
    </row>
    <row r="202" spans="4:51" x14ac:dyDescent="0.25">
      <c r="AS202" s="167"/>
    </row>
    <row r="203" spans="4:51" x14ac:dyDescent="0.25">
      <c r="AS203" s="167"/>
    </row>
    <row r="204" spans="4:51" x14ac:dyDescent="0.25">
      <c r="AS204" s="167"/>
    </row>
    <row r="205" spans="4:51" x14ac:dyDescent="0.25">
      <c r="AS205" s="167"/>
    </row>
    <row r="206" spans="4:51" x14ac:dyDescent="0.25">
      <c r="AP206" s="1" t="s">
        <v>306</v>
      </c>
      <c r="AS206" s="167"/>
      <c r="AY206" s="1" t="s">
        <v>336</v>
      </c>
    </row>
    <row r="207" spans="4:51" x14ac:dyDescent="0.25">
      <c r="AP207" s="4" t="s">
        <v>3195</v>
      </c>
      <c r="AS207" s="167"/>
      <c r="AY207" s="4" t="s">
        <v>3196</v>
      </c>
    </row>
    <row r="208" spans="4:51" x14ac:dyDescent="0.25">
      <c r="AS208" s="167"/>
    </row>
    <row r="209" spans="4:56" x14ac:dyDescent="0.25">
      <c r="AS209" s="167"/>
    </row>
    <row r="210" spans="4:56" x14ac:dyDescent="0.25">
      <c r="AS210" s="167"/>
    </row>
    <row r="211" spans="4:56" x14ac:dyDescent="0.25">
      <c r="AS211" s="167"/>
    </row>
    <row r="212" spans="4:56" x14ac:dyDescent="0.25">
      <c r="AS212" s="167"/>
    </row>
    <row r="213" spans="4:56" x14ac:dyDescent="0.25">
      <c r="AS213" s="167"/>
    </row>
    <row r="214" spans="4:56" x14ac:dyDescent="0.25">
      <c r="AS214" s="167"/>
    </row>
    <row r="215" spans="4:56" x14ac:dyDescent="0.25">
      <c r="AS215" s="167"/>
    </row>
    <row r="216" spans="4:56" x14ac:dyDescent="0.25">
      <c r="AS216" s="167"/>
    </row>
    <row r="217" spans="4:56" x14ac:dyDescent="0.25">
      <c r="AS217" s="167"/>
    </row>
    <row r="218" spans="4:56" x14ac:dyDescent="0.25">
      <c r="AS218" s="167"/>
    </row>
    <row r="219" spans="4:56" x14ac:dyDescent="0.25">
      <c r="D219" s="39" t="s">
        <v>33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O219" s="40" t="s">
        <v>331</v>
      </c>
      <c r="AP219" s="36"/>
      <c r="AQ219" s="36"/>
      <c r="AR219" s="36"/>
      <c r="AS219" s="170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</row>
    <row r="220" spans="4:56" x14ac:dyDescent="0.25">
      <c r="D220" s="39" t="s">
        <v>3202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O220" s="40" t="s">
        <v>311</v>
      </c>
      <c r="AP220" s="36"/>
      <c r="AQ220" s="36"/>
      <c r="AR220" s="36"/>
      <c r="AS220" s="170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</row>
    <row r="221" spans="4:56" x14ac:dyDescent="0.25">
      <c r="D221" s="39" t="s">
        <v>3203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O221" s="40"/>
      <c r="AP221" s="36"/>
      <c r="AQ221" s="36"/>
      <c r="AR221" s="36"/>
      <c r="AS221" s="170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</row>
    <row r="222" spans="4:56" x14ac:dyDescent="0.25">
      <c r="D222" s="39" t="s">
        <v>3204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O222" s="40" t="s">
        <v>455</v>
      </c>
      <c r="AP222" s="36"/>
      <c r="AQ222" s="36"/>
      <c r="AR222" s="36"/>
      <c r="AS222" s="170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</row>
    <row r="223" spans="4:56" x14ac:dyDescent="0.25">
      <c r="D223" s="39" t="s">
        <v>3205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O223" s="40" t="s">
        <v>3213</v>
      </c>
      <c r="AP223" s="36"/>
      <c r="AQ223" s="36"/>
      <c r="AR223" s="36"/>
      <c r="AS223" s="170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</row>
    <row r="224" spans="4:56" x14ac:dyDescent="0.25">
      <c r="D224" s="39" t="s">
        <v>3206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O224" s="40"/>
      <c r="AP224" s="36"/>
      <c r="AQ224" s="36"/>
      <c r="AR224" s="36"/>
      <c r="AS224" s="170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</row>
    <row r="225" spans="4:56" x14ac:dyDescent="0.25">
      <c r="D225" s="39" t="s">
        <v>3207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O225" s="40" t="s">
        <v>261</v>
      </c>
      <c r="AP225" s="36"/>
      <c r="AQ225" s="36"/>
      <c r="AR225" s="36"/>
      <c r="AS225" s="170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</row>
    <row r="226" spans="4:56" x14ac:dyDescent="0.25">
      <c r="D226" s="39" t="s">
        <v>3208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O226" s="40" t="s">
        <v>262</v>
      </c>
      <c r="AP226" s="36"/>
      <c r="AQ226" s="36"/>
      <c r="AR226" s="36"/>
      <c r="AS226" s="170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</row>
    <row r="227" spans="4:56" x14ac:dyDescent="0.25">
      <c r="D227" s="39" t="s">
        <v>3209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O227" s="40" t="s">
        <v>332</v>
      </c>
      <c r="AP227" s="36"/>
      <c r="AQ227" s="36"/>
      <c r="AR227" s="36"/>
      <c r="AS227" s="170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</row>
    <row r="228" spans="4:56" x14ac:dyDescent="0.25">
      <c r="D228" s="39" t="s">
        <v>3210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S228" s="167"/>
    </row>
    <row r="229" spans="4:56" x14ac:dyDescent="0.25">
      <c r="D229" s="39" t="s">
        <v>3211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S229" s="167"/>
    </row>
    <row r="230" spans="4:56" x14ac:dyDescent="0.25">
      <c r="D230" s="39" t="s">
        <v>3212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S230" s="167"/>
    </row>
    <row r="231" spans="4:56" x14ac:dyDescent="0.25">
      <c r="D231" s="39" t="s">
        <v>257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S231" s="167"/>
    </row>
    <row r="232" spans="4:56" x14ac:dyDescent="0.25">
      <c r="D232" s="39" t="s">
        <v>1489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S232" s="167"/>
    </row>
    <row r="233" spans="4:56" x14ac:dyDescent="0.25">
      <c r="D233" s="39" t="s">
        <v>276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S233" s="167"/>
    </row>
    <row r="234" spans="4:56" x14ac:dyDescent="0.25">
      <c r="D234" s="39" t="s">
        <v>1490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S234" s="167"/>
    </row>
    <row r="235" spans="4:56" x14ac:dyDescent="0.25">
      <c r="D235" s="39" t="s">
        <v>329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S235" s="167"/>
    </row>
    <row r="236" spans="4:56" x14ac:dyDescent="0.25">
      <c r="D236" s="39" t="s">
        <v>1491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S236" s="167"/>
    </row>
    <row r="237" spans="4:56" x14ac:dyDescent="0.25">
      <c r="D237" s="39" t="s">
        <v>333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S237" s="167"/>
    </row>
    <row r="238" spans="4:56" x14ac:dyDescent="0.25">
      <c r="D238" s="39" t="s">
        <v>1492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S238" s="167"/>
    </row>
    <row r="239" spans="4:56" x14ac:dyDescent="0.25">
      <c r="D239" s="39" t="s">
        <v>442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S239" s="167"/>
    </row>
    <row r="240" spans="4:56" x14ac:dyDescent="0.25">
      <c r="D240" s="39" t="s">
        <v>3199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S240" s="167"/>
    </row>
    <row r="241" spans="4:45" x14ac:dyDescent="0.25">
      <c r="D241" s="39" t="s">
        <v>3200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S241" s="167"/>
    </row>
    <row r="242" spans="4:45" x14ac:dyDescent="0.25">
      <c r="AS242" s="167"/>
    </row>
    <row r="243" spans="4:45" x14ac:dyDescent="0.25">
      <c r="D243" s="1" t="s">
        <v>3194</v>
      </c>
      <c r="AS243" s="167"/>
    </row>
    <row r="244" spans="4:45" x14ac:dyDescent="0.25">
      <c r="AS244" s="167"/>
    </row>
    <row r="245" spans="4:45" x14ac:dyDescent="0.25">
      <c r="AS245" s="167"/>
    </row>
    <row r="246" spans="4:45" x14ac:dyDescent="0.25">
      <c r="AS246" s="167"/>
    </row>
    <row r="247" spans="4:45" x14ac:dyDescent="0.25">
      <c r="AS247" s="167"/>
    </row>
    <row r="248" spans="4:45" x14ac:dyDescent="0.25">
      <c r="AS248" s="167"/>
    </row>
    <row r="249" spans="4:45" x14ac:dyDescent="0.25">
      <c r="AS249" s="167"/>
    </row>
    <row r="250" spans="4:45" x14ac:dyDescent="0.25">
      <c r="AS250" s="167"/>
    </row>
    <row r="251" spans="4:45" x14ac:dyDescent="0.25">
      <c r="AS251" s="167"/>
    </row>
    <row r="252" spans="4:45" x14ac:dyDescent="0.25">
      <c r="AS252" s="167"/>
    </row>
    <row r="253" spans="4:45" x14ac:dyDescent="0.25">
      <c r="AS253" s="167"/>
    </row>
    <row r="254" spans="4:45" x14ac:dyDescent="0.25">
      <c r="AS254" s="167"/>
    </row>
    <row r="255" spans="4:45" x14ac:dyDescent="0.25">
      <c r="AS255" s="167"/>
    </row>
    <row r="256" spans="4:45" x14ac:dyDescent="0.25">
      <c r="AS256" s="167"/>
    </row>
    <row r="257" spans="45:45" x14ac:dyDescent="0.25">
      <c r="AS257" s="167"/>
    </row>
    <row r="258" spans="45:45" x14ac:dyDescent="0.25">
      <c r="AS258" s="167"/>
    </row>
    <row r="259" spans="45:45" x14ac:dyDescent="0.25">
      <c r="AS259" s="167"/>
    </row>
    <row r="260" spans="45:45" x14ac:dyDescent="0.25">
      <c r="AS260" s="167"/>
    </row>
    <row r="261" spans="45:45" x14ac:dyDescent="0.25">
      <c r="AS261" s="167"/>
    </row>
    <row r="262" spans="45:45" x14ac:dyDescent="0.25">
      <c r="AS262" s="167"/>
    </row>
    <row r="263" spans="45:45" x14ac:dyDescent="0.25">
      <c r="AS263" s="167"/>
    </row>
    <row r="264" spans="45:45" x14ac:dyDescent="0.25">
      <c r="AS264" s="167"/>
    </row>
    <row r="265" spans="45:45" x14ac:dyDescent="0.25">
      <c r="AS265" s="167"/>
    </row>
    <row r="266" spans="45:45" x14ac:dyDescent="0.25">
      <c r="AS266" s="167"/>
    </row>
    <row r="267" spans="45:45" x14ac:dyDescent="0.25">
      <c r="AS267" s="167"/>
    </row>
    <row r="268" spans="45:45" x14ac:dyDescent="0.25">
      <c r="AS268" s="167"/>
    </row>
    <row r="269" spans="45:45" x14ac:dyDescent="0.25">
      <c r="AS269" s="167"/>
    </row>
    <row r="270" spans="45:45" x14ac:dyDescent="0.25">
      <c r="AS270" s="167"/>
    </row>
    <row r="271" spans="45:45" x14ac:dyDescent="0.25">
      <c r="AS271" s="167"/>
    </row>
    <row r="272" spans="45:45" x14ac:dyDescent="0.25">
      <c r="AS272" s="167"/>
    </row>
    <row r="273" spans="2:4" x14ac:dyDescent="0.25">
      <c r="B273" s="3">
        <v>0</v>
      </c>
      <c r="D273" s="4" t="s">
        <v>3192</v>
      </c>
    </row>
    <row r="274" spans="2:4" x14ac:dyDescent="0.25">
      <c r="D274" s="42" t="s">
        <v>303</v>
      </c>
    </row>
    <row r="275" spans="2:4" x14ac:dyDescent="0.25">
      <c r="D275" s="38" t="s">
        <v>35</v>
      </c>
    </row>
    <row r="371" spans="2:4" x14ac:dyDescent="0.25">
      <c r="B371" s="3">
        <v>0</v>
      </c>
      <c r="D371" s="49" t="s">
        <v>3198</v>
      </c>
    </row>
    <row r="372" spans="2:4" x14ac:dyDescent="0.25">
      <c r="D372" s="42" t="s">
        <v>301</v>
      </c>
    </row>
    <row r="374" spans="2:4" x14ac:dyDescent="0.25">
      <c r="D374" s="1" t="s">
        <v>3197</v>
      </c>
    </row>
    <row r="402" spans="2:4" x14ac:dyDescent="0.25">
      <c r="B402" s="3">
        <v>0</v>
      </c>
      <c r="D402" s="4" t="s">
        <v>3217</v>
      </c>
    </row>
    <row r="403" spans="2:4" x14ac:dyDescent="0.25">
      <c r="D403" s="42" t="s">
        <v>301</v>
      </c>
    </row>
    <row r="405" spans="2:4" x14ac:dyDescent="0.25">
      <c r="D405" s="1" t="s">
        <v>36</v>
      </c>
    </row>
    <row r="406" spans="2:4" x14ac:dyDescent="0.25">
      <c r="D406" s="37" t="s">
        <v>3228</v>
      </c>
    </row>
    <row r="408" spans="2:4" x14ac:dyDescent="0.25">
      <c r="D408" s="1" t="s">
        <v>3214</v>
      </c>
    </row>
    <row r="434" spans="4:58" x14ac:dyDescent="0.25">
      <c r="D434" s="1" t="s">
        <v>267</v>
      </c>
      <c r="N434" s="1" t="s">
        <v>271</v>
      </c>
      <c r="W434" s="1" t="s">
        <v>272</v>
      </c>
      <c r="AK434" s="1" t="s">
        <v>368</v>
      </c>
    </row>
    <row r="435" spans="4:58" x14ac:dyDescent="0.25">
      <c r="D435" s="4" t="s">
        <v>3218</v>
      </c>
      <c r="N435" s="1" t="s">
        <v>3220</v>
      </c>
      <c r="W435" s="4" t="s">
        <v>3221</v>
      </c>
      <c r="AK435" s="23" t="s">
        <v>3222</v>
      </c>
    </row>
    <row r="437" spans="4:58" x14ac:dyDescent="0.25">
      <c r="D437" s="39" t="s">
        <v>33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W437" s="39" t="s">
        <v>33</v>
      </c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P437" s="39" t="s">
        <v>33</v>
      </c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</row>
    <row r="438" spans="4:58" x14ac:dyDescent="0.25">
      <c r="D438" s="39" t="s">
        <v>747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W438" s="39" t="s">
        <v>829</v>
      </c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P438" s="39" t="s">
        <v>832</v>
      </c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</row>
    <row r="439" spans="4:58" x14ac:dyDescent="0.25">
      <c r="D439" s="39" t="s">
        <v>573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W439" s="39" t="s">
        <v>830</v>
      </c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P439" s="39" t="s">
        <v>833</v>
      </c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</row>
    <row r="440" spans="4:58" x14ac:dyDescent="0.25">
      <c r="D440" s="39" t="s">
        <v>574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W440" s="39" t="s">
        <v>614</v>
      </c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P440" s="39" t="s">
        <v>834</v>
      </c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</row>
    <row r="441" spans="4:58" x14ac:dyDescent="0.25">
      <c r="D441" s="39" t="s">
        <v>600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W441" s="39" t="s">
        <v>615</v>
      </c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P441" s="39" t="s">
        <v>835</v>
      </c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</row>
    <row r="442" spans="4:58" x14ac:dyDescent="0.25">
      <c r="D442" s="39" t="s">
        <v>344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W442" s="39" t="s">
        <v>525</v>
      </c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P442" s="39" t="s">
        <v>665</v>
      </c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</row>
    <row r="443" spans="4:58" x14ac:dyDescent="0.25">
      <c r="D443" s="39" t="s">
        <v>264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W443" s="39" t="s">
        <v>264</v>
      </c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P443" s="39" t="s">
        <v>264</v>
      </c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</row>
    <row r="444" spans="4:58" x14ac:dyDescent="0.25">
      <c r="D444" s="40" t="s">
        <v>840</v>
      </c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W444" s="39" t="s">
        <v>602</v>
      </c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P444" s="39" t="s">
        <v>602</v>
      </c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</row>
    <row r="445" spans="4:58" x14ac:dyDescent="0.25">
      <c r="D445" s="39" t="s">
        <v>270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W445" s="39" t="s">
        <v>270</v>
      </c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P445" s="39" t="s">
        <v>270</v>
      </c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</row>
    <row r="446" spans="4:58" x14ac:dyDescent="0.25">
      <c r="D446" s="39" t="s">
        <v>575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W446" s="40" t="s">
        <v>841</v>
      </c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P446" s="39" t="s">
        <v>606</v>
      </c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</row>
    <row r="447" spans="4:58" x14ac:dyDescent="0.25">
      <c r="D447" s="39" t="s">
        <v>576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W447" s="39" t="s">
        <v>603</v>
      </c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P447" s="39" t="s">
        <v>603</v>
      </c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</row>
    <row r="448" spans="4:58" x14ac:dyDescent="0.25">
      <c r="D448" s="39" t="s">
        <v>3219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W448" s="39" t="s">
        <v>831</v>
      </c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P448" s="40" t="s">
        <v>842</v>
      </c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</row>
    <row r="449" spans="4:58" x14ac:dyDescent="0.25">
      <c r="W449" s="39" t="s">
        <v>608</v>
      </c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P449" s="39" t="s">
        <v>836</v>
      </c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</row>
    <row r="450" spans="4:58" x14ac:dyDescent="0.25">
      <c r="W450" s="39" t="s">
        <v>3219</v>
      </c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P450" s="39" t="s">
        <v>837</v>
      </c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</row>
    <row r="451" spans="4:58" x14ac:dyDescent="0.25">
      <c r="AP451" s="39" t="s">
        <v>838</v>
      </c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</row>
    <row r="452" spans="4:58" x14ac:dyDescent="0.25">
      <c r="D452" s="40" t="s">
        <v>331</v>
      </c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P452" s="39" t="s">
        <v>839</v>
      </c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</row>
    <row r="453" spans="4:58" x14ac:dyDescent="0.25">
      <c r="D453" s="40" t="s">
        <v>311</v>
      </c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P453" s="39" t="s">
        <v>3219</v>
      </c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</row>
    <row r="454" spans="4:58" x14ac:dyDescent="0.25">
      <c r="D454" s="40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</row>
    <row r="455" spans="4:58" x14ac:dyDescent="0.25">
      <c r="D455" s="40" t="s">
        <v>955</v>
      </c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</row>
    <row r="456" spans="4:58" x14ac:dyDescent="0.25">
      <c r="D456" s="40" t="s">
        <v>279</v>
      </c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</row>
    <row r="457" spans="4:58" x14ac:dyDescent="0.25">
      <c r="D457" s="40" t="s">
        <v>3225</v>
      </c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</row>
    <row r="458" spans="4:58" x14ac:dyDescent="0.25">
      <c r="D458" s="40" t="s">
        <v>3224</v>
      </c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</row>
    <row r="459" spans="4:58" x14ac:dyDescent="0.25">
      <c r="D459" s="40" t="s">
        <v>3223</v>
      </c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</row>
    <row r="460" spans="4:58" x14ac:dyDescent="0.25">
      <c r="D460" s="40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</row>
    <row r="461" spans="4:58" x14ac:dyDescent="0.25">
      <c r="D461" s="40" t="s">
        <v>956</v>
      </c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</row>
    <row r="462" spans="4:58" x14ac:dyDescent="0.25">
      <c r="D462" s="40" t="s">
        <v>279</v>
      </c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</row>
    <row r="463" spans="4:58" x14ac:dyDescent="0.25">
      <c r="D463" s="40" t="s">
        <v>3225</v>
      </c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</row>
    <row r="464" spans="4:58" x14ac:dyDescent="0.25">
      <c r="D464" s="40" t="s">
        <v>3224</v>
      </c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</row>
    <row r="465" spans="4:40" x14ac:dyDescent="0.25">
      <c r="D465" s="40" t="s">
        <v>3226</v>
      </c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</row>
    <row r="466" spans="4:40" x14ac:dyDescent="0.25">
      <c r="D466" s="40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</row>
    <row r="467" spans="4:40" x14ac:dyDescent="0.25">
      <c r="D467" s="40" t="s">
        <v>439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</row>
    <row r="468" spans="4:40" x14ac:dyDescent="0.25">
      <c r="D468" s="40" t="s">
        <v>279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</row>
    <row r="469" spans="4:40" x14ac:dyDescent="0.25">
      <c r="D469" s="40" t="s">
        <v>3225</v>
      </c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</row>
    <row r="470" spans="4:40" x14ac:dyDescent="0.25">
      <c r="D470" s="40" t="s">
        <v>3224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</row>
    <row r="471" spans="4:40" x14ac:dyDescent="0.25">
      <c r="D471" s="40" t="s">
        <v>3227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</row>
    <row r="472" spans="4:40" x14ac:dyDescent="0.25">
      <c r="D472" s="40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</row>
    <row r="473" spans="4:40" x14ac:dyDescent="0.25">
      <c r="D473" s="40" t="s">
        <v>261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</row>
    <row r="474" spans="4:40" x14ac:dyDescent="0.25">
      <c r="D474" s="40" t="s">
        <v>262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</row>
    <row r="475" spans="4:40" x14ac:dyDescent="0.25">
      <c r="D475" s="40" t="s">
        <v>332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</row>
    <row r="477" spans="4:40" x14ac:dyDescent="0.25">
      <c r="D477" s="1" t="s">
        <v>3229</v>
      </c>
    </row>
    <row r="512" spans="2:4" x14ac:dyDescent="0.25">
      <c r="B512" s="3">
        <v>0</v>
      </c>
      <c r="D512" s="4" t="s">
        <v>3141</v>
      </c>
    </row>
    <row r="513" spans="2:4" x14ac:dyDescent="0.25">
      <c r="D513" s="42" t="s">
        <v>303</v>
      </c>
    </row>
    <row r="514" spans="2:4" x14ac:dyDescent="0.25">
      <c r="D514" s="38" t="s">
        <v>35</v>
      </c>
    </row>
    <row r="524" spans="2:4" x14ac:dyDescent="0.25">
      <c r="B524" s="3">
        <v>0</v>
      </c>
      <c r="D524" s="49" t="s">
        <v>3301</v>
      </c>
    </row>
    <row r="525" spans="2:4" x14ac:dyDescent="0.25">
      <c r="D525" s="42" t="s">
        <v>300</v>
      </c>
    </row>
    <row r="526" spans="2:4" x14ac:dyDescent="0.25">
      <c r="D526" s="38" t="s">
        <v>35</v>
      </c>
    </row>
    <row r="540" spans="2:4" x14ac:dyDescent="0.25">
      <c r="B540" s="2">
        <v>0</v>
      </c>
      <c r="D540" s="4" t="s">
        <v>578</v>
      </c>
    </row>
    <row r="541" spans="2:4" x14ac:dyDescent="0.25">
      <c r="D541" s="42" t="s">
        <v>302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4D07A-5B89-43D8-8E9E-A0CCB0EC4A53}">
  <dimension ref="A2:J26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3191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176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45597.625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45" t="s">
        <v>2280</v>
      </c>
      <c r="B6" s="45" t="s">
        <v>2279</v>
      </c>
      <c r="C6" s="45" t="s">
        <v>879</v>
      </c>
      <c r="D6" s="45" t="s">
        <v>314</v>
      </c>
      <c r="E6" s="45" t="s">
        <v>273</v>
      </c>
      <c r="F6" s="71">
        <v>45166.600694444001</v>
      </c>
      <c r="G6" s="71">
        <v>45588.541666666999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45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48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2977</v>
      </c>
      <c r="B13" s="48" t="s">
        <v>2974</v>
      </c>
      <c r="C13" s="48" t="s">
        <v>414</v>
      </c>
      <c r="D13" s="48" t="s">
        <v>314</v>
      </c>
      <c r="E13" s="48" t="s">
        <v>273</v>
      </c>
      <c r="F13" s="70">
        <v>45176.556944443997</v>
      </c>
      <c r="G13" s="70">
        <v>45600.541666666999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3060</v>
      </c>
      <c r="B14" s="45" t="s">
        <v>2991</v>
      </c>
      <c r="C14" s="45" t="s">
        <v>392</v>
      </c>
      <c r="D14" s="45" t="s">
        <v>314</v>
      </c>
      <c r="E14" s="45" t="s">
        <v>273</v>
      </c>
      <c r="F14" s="71">
        <v>45177.359027778002</v>
      </c>
      <c r="G14" s="71">
        <v>45600.634722221999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3042</v>
      </c>
      <c r="B15" s="48" t="s">
        <v>3062</v>
      </c>
      <c r="C15" s="48" t="s">
        <v>309</v>
      </c>
      <c r="D15" s="48" t="s">
        <v>314</v>
      </c>
      <c r="E15" s="48" t="s">
        <v>273</v>
      </c>
      <c r="F15" s="70">
        <v>45177.702777778002</v>
      </c>
      <c r="G15" s="70">
        <v>45601.655555555997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3065</v>
      </c>
      <c r="B16" s="45" t="s">
        <v>3066</v>
      </c>
      <c r="C16" s="45" t="s">
        <v>330</v>
      </c>
      <c r="D16" s="45" t="s">
        <v>314</v>
      </c>
      <c r="E16" s="45" t="s">
        <v>273</v>
      </c>
      <c r="F16" s="71">
        <v>45180.413194444001</v>
      </c>
      <c r="G16" s="71">
        <v>45602.368055555999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3101</v>
      </c>
      <c r="B17" s="48" t="s">
        <v>3069</v>
      </c>
      <c r="C17" s="48" t="s">
        <v>410</v>
      </c>
      <c r="D17" s="48" t="s">
        <v>314</v>
      </c>
      <c r="E17" s="48" t="s">
        <v>273</v>
      </c>
      <c r="F17" s="70">
        <v>45180.548611111</v>
      </c>
      <c r="G17" s="70">
        <v>45602.541666666999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3112</v>
      </c>
      <c r="B18" s="45" t="s">
        <v>3113</v>
      </c>
      <c r="C18" s="45" t="s">
        <v>3133</v>
      </c>
      <c r="D18" s="45" t="s">
        <v>314</v>
      </c>
      <c r="E18" s="45" t="s">
        <v>273</v>
      </c>
      <c r="F18" s="71">
        <v>45180.640972221998</v>
      </c>
      <c r="G18" s="71">
        <v>45602.583333333001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3139</v>
      </c>
      <c r="B19" s="48" t="s">
        <v>3140</v>
      </c>
      <c r="C19" s="48" t="s">
        <v>2067</v>
      </c>
      <c r="D19" s="48" t="s">
        <v>314</v>
      </c>
      <c r="E19" s="48" t="s">
        <v>273</v>
      </c>
      <c r="F19" s="70">
        <v>45181.574305556001</v>
      </c>
      <c r="G19" s="70">
        <v>45603.565277777998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177" t="s">
        <v>3190</v>
      </c>
      <c r="B20" s="177" t="s">
        <v>3189</v>
      </c>
      <c r="C20" s="177" t="s">
        <v>334</v>
      </c>
      <c r="D20" s="177" t="s">
        <v>314</v>
      </c>
      <c r="E20" s="177" t="s">
        <v>273</v>
      </c>
      <c r="F20" s="178">
        <v>45182.300694443999</v>
      </c>
      <c r="G20" s="178">
        <v>45603.625</v>
      </c>
      <c r="H20" s="177" t="s">
        <v>23</v>
      </c>
      <c r="I20" s="177" t="s">
        <v>18</v>
      </c>
      <c r="J20" s="177" t="s">
        <v>255</v>
      </c>
    </row>
    <row r="22" spans="1:10" ht="30" x14ac:dyDescent="0.25">
      <c r="A22" s="53" t="s">
        <v>3216</v>
      </c>
      <c r="B22" s="53" t="s">
        <v>3214</v>
      </c>
      <c r="C22" s="53"/>
      <c r="D22" s="53"/>
      <c r="E22" s="53"/>
      <c r="F22" s="74"/>
      <c r="G22" s="74"/>
      <c r="H22" s="53"/>
      <c r="I22" s="53"/>
      <c r="J22" s="5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51B65-C161-4A7E-8D03-3D3AC5952B81}">
  <dimension ref="B2:BK936"/>
  <sheetViews>
    <sheetView topLeftCell="A235" zoomScale="85" zoomScaleNormal="85" workbookViewId="0">
      <selection activeCell="D237" sqref="D23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2840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2841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2281</v>
      </c>
    </row>
    <row r="56" spans="2:4" x14ac:dyDescent="0.25">
      <c r="D56" s="42" t="s">
        <v>301</v>
      </c>
    </row>
    <row r="58" spans="2:4" x14ac:dyDescent="0.25">
      <c r="D58" s="1" t="s">
        <v>2279</v>
      </c>
    </row>
    <row r="89" spans="4:4" x14ac:dyDescent="0.25">
      <c r="D89" s="4" t="s">
        <v>2063</v>
      </c>
    </row>
    <row r="91" spans="4:4" x14ac:dyDescent="0.25">
      <c r="D91" s="1" t="s">
        <v>2343</v>
      </c>
    </row>
    <row r="174" spans="4:4" x14ac:dyDescent="0.25">
      <c r="D174" s="4" t="s">
        <v>2323</v>
      </c>
    </row>
    <row r="235" spans="4:4" x14ac:dyDescent="0.25">
      <c r="D235" s="4" t="s">
        <v>2322</v>
      </c>
    </row>
    <row r="237" spans="4:4" x14ac:dyDescent="0.25">
      <c r="D237" s="1" t="s">
        <v>2343</v>
      </c>
    </row>
    <row r="268" spans="4:15" x14ac:dyDescent="0.25">
      <c r="D268" s="4" t="s">
        <v>2840</v>
      </c>
    </row>
    <row r="270" spans="4:15" x14ac:dyDescent="0.25">
      <c r="D270" s="39" t="s">
        <v>3290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</row>
    <row r="271" spans="4:15" x14ac:dyDescent="0.25">
      <c r="D271" s="39" t="s">
        <v>3285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</row>
    <row r="272" spans="4:15" x14ac:dyDescent="0.25">
      <c r="D272" s="39" t="s">
        <v>3286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</row>
    <row r="273" spans="4:15" x14ac:dyDescent="0.25">
      <c r="D273" s="39" t="s">
        <v>3287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</row>
    <row r="274" spans="4:15" x14ac:dyDescent="0.25">
      <c r="D274" s="39" t="s">
        <v>3288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</row>
    <row r="275" spans="4:15" x14ac:dyDescent="0.25">
      <c r="D275" s="39" t="s">
        <v>605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</row>
    <row r="276" spans="4:15" x14ac:dyDescent="0.25">
      <c r="D276" s="39" t="s">
        <v>3289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</row>
    <row r="316" spans="4:4" x14ac:dyDescent="0.25">
      <c r="D316" s="1" t="s">
        <v>2343</v>
      </c>
    </row>
    <row r="357" spans="2:4" x14ac:dyDescent="0.25">
      <c r="B357" s="3">
        <v>0</v>
      </c>
      <c r="D357" s="4" t="s">
        <v>3294</v>
      </c>
    </row>
    <row r="358" spans="2:4" x14ac:dyDescent="0.25">
      <c r="D358" s="42" t="s">
        <v>303</v>
      </c>
    </row>
    <row r="360" spans="2:4" x14ac:dyDescent="0.25">
      <c r="D360" s="1" t="s">
        <v>3291</v>
      </c>
    </row>
    <row r="391" spans="4:42" x14ac:dyDescent="0.25">
      <c r="D391" s="1" t="s">
        <v>3296</v>
      </c>
    </row>
    <row r="399" spans="4:42" x14ac:dyDescent="0.25">
      <c r="AP399" s="1" t="s">
        <v>3298</v>
      </c>
    </row>
    <row r="400" spans="4:42" x14ac:dyDescent="0.25">
      <c r="AP400" s="1" t="s">
        <v>3297</v>
      </c>
    </row>
    <row r="411" spans="2:63" x14ac:dyDescent="0.25">
      <c r="D411" s="39" t="s">
        <v>341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S411" s="167"/>
    </row>
    <row r="412" spans="2:63" x14ac:dyDescent="0.25">
      <c r="D412" s="39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S412" s="167"/>
    </row>
    <row r="413" spans="2:63" x14ac:dyDescent="0.25">
      <c r="D413" s="39" t="s">
        <v>37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S413" s="167"/>
    </row>
    <row r="414" spans="2:63" x14ac:dyDescent="0.25">
      <c r="D414" s="39" t="s">
        <v>335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S414" s="167"/>
    </row>
    <row r="415" spans="2:63" customFormat="1" x14ac:dyDescent="0.25">
      <c r="B415" s="1"/>
      <c r="C415" s="1"/>
      <c r="D415" s="40" t="s">
        <v>364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1"/>
      <c r="AM415" s="1"/>
      <c r="AN415" s="1"/>
      <c r="AO415" s="1"/>
      <c r="AP415" s="1"/>
      <c r="AQ415" s="1"/>
      <c r="AR415" s="1"/>
      <c r="AS415" s="167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2:63" customFormat="1" x14ac:dyDescent="0.25">
      <c r="B416" s="1"/>
      <c r="C416" s="1"/>
      <c r="D416" s="39" t="s">
        <v>380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"/>
      <c r="AM416" s="1"/>
      <c r="AN416" s="1"/>
      <c r="AO416" s="1"/>
      <c r="AP416" s="1"/>
      <c r="AQ416" s="1"/>
      <c r="AR416" s="1"/>
      <c r="AS416" s="167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2:63" customFormat="1" x14ac:dyDescent="0.25">
      <c r="B417" s="1"/>
      <c r="C417" s="1"/>
      <c r="D417" s="59" t="s">
        <v>345</v>
      </c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1"/>
      <c r="AM417" s="1"/>
      <c r="AN417" s="1"/>
      <c r="AO417" s="1"/>
      <c r="AP417" s="1"/>
      <c r="AQ417" s="1"/>
      <c r="AR417" s="1"/>
      <c r="AS417" s="167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2:63" customFormat="1" x14ac:dyDescent="0.25">
      <c r="B418" s="1"/>
      <c r="C418" s="1"/>
      <c r="D418" s="59" t="s">
        <v>393</v>
      </c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1"/>
      <c r="AM418" s="1"/>
      <c r="AN418" s="1"/>
      <c r="AO418" s="1"/>
      <c r="AP418" s="1"/>
      <c r="AQ418" s="1"/>
      <c r="AR418" s="1"/>
      <c r="AS418" s="167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2:63" customFormat="1" x14ac:dyDescent="0.25">
      <c r="B419" s="1"/>
      <c r="C419" s="1"/>
      <c r="D419" s="59" t="s">
        <v>443</v>
      </c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1"/>
      <c r="AM419" s="1"/>
      <c r="AN419" s="1"/>
      <c r="AO419" s="1"/>
      <c r="AP419" s="1"/>
      <c r="AQ419" s="1"/>
      <c r="AR419" s="1"/>
      <c r="AS419" s="167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2:63" customFormat="1" x14ac:dyDescent="0.25">
      <c r="B420" s="1"/>
      <c r="C420" s="1"/>
      <c r="D420" s="61" t="s">
        <v>551</v>
      </c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1"/>
      <c r="AM420" s="1"/>
      <c r="AN420" s="1"/>
      <c r="AO420" s="1"/>
      <c r="AP420" s="1"/>
      <c r="AQ420" s="1"/>
      <c r="AR420" s="1"/>
      <c r="AS420" s="167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2:63" customFormat="1" x14ac:dyDescent="0.25">
      <c r="B421" s="1"/>
      <c r="C421" s="1"/>
      <c r="D421" s="61" t="s">
        <v>346</v>
      </c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1"/>
      <c r="AM421" s="1"/>
      <c r="AN421" s="1"/>
      <c r="AO421" s="1"/>
      <c r="AP421" s="1"/>
      <c r="AQ421" s="1"/>
      <c r="AR421" s="1"/>
      <c r="AS421" s="167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2:63" customFormat="1" x14ac:dyDescent="0.25">
      <c r="B422" s="1"/>
      <c r="C422" s="1"/>
      <c r="D422" s="61" t="s">
        <v>552</v>
      </c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1"/>
      <c r="AM422" s="1"/>
      <c r="AN422" s="1"/>
      <c r="AO422" s="1"/>
      <c r="AP422" s="1"/>
      <c r="AQ422" s="1"/>
      <c r="AR422" s="1"/>
      <c r="AS422" s="167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2:63" customFormat="1" x14ac:dyDescent="0.25">
      <c r="B423" s="1"/>
      <c r="C423" s="1"/>
      <c r="D423" s="33" t="s">
        <v>438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"/>
      <c r="AM423" s="1"/>
      <c r="AN423" s="1"/>
      <c r="AO423" s="1"/>
      <c r="AP423" s="1"/>
      <c r="AQ423" s="1"/>
      <c r="AR423" s="1"/>
      <c r="AS423" s="167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2:63" customFormat="1" x14ac:dyDescent="0.25">
      <c r="B424" s="1"/>
      <c r="C424" s="1"/>
      <c r="D424" s="33" t="s">
        <v>538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"/>
      <c r="AM424" s="1"/>
      <c r="AN424" s="1"/>
      <c r="AO424" s="1"/>
      <c r="AP424" s="1"/>
      <c r="AQ424" s="1"/>
      <c r="AR424" s="1"/>
      <c r="AS424" s="167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2:63" customFormat="1" x14ac:dyDescent="0.25">
      <c r="B425" s="1"/>
      <c r="C425" s="1"/>
      <c r="D425" s="39" t="s">
        <v>459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"/>
      <c r="AM425" s="1"/>
      <c r="AN425" s="1"/>
      <c r="AO425" s="1"/>
      <c r="AP425" s="1"/>
      <c r="AQ425" s="1"/>
      <c r="AR425" s="1"/>
      <c r="AS425" s="167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2:63" customFormat="1" x14ac:dyDescent="0.25">
      <c r="B426" s="1"/>
      <c r="C426" s="1"/>
      <c r="D426" s="39" t="s">
        <v>361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"/>
      <c r="AM426" s="1"/>
      <c r="AN426" s="1"/>
      <c r="AO426" s="1"/>
      <c r="AP426" s="1"/>
      <c r="AQ426" s="1"/>
      <c r="AR426" s="1"/>
      <c r="AS426" s="167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2:63" customFormat="1" x14ac:dyDescent="0.25">
      <c r="B427" s="1"/>
      <c r="C427" s="1"/>
      <c r="D427" s="39" t="s">
        <v>461</v>
      </c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"/>
      <c r="AM427" s="1"/>
      <c r="AN427" s="1"/>
      <c r="AO427" s="1"/>
      <c r="AP427" s="1"/>
      <c r="AQ427" s="1"/>
      <c r="AR427" s="1"/>
      <c r="AS427" s="167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2:63" customFormat="1" x14ac:dyDescent="0.25">
      <c r="B428" s="1"/>
      <c r="C428" s="1"/>
      <c r="D428" s="39" t="s">
        <v>462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"/>
      <c r="AM428" s="1"/>
      <c r="AN428" s="1"/>
      <c r="AO428" s="1"/>
      <c r="AP428" s="1"/>
      <c r="AQ428" s="1"/>
      <c r="AR428" s="1"/>
      <c r="AS428" s="167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2:63" customFormat="1" x14ac:dyDescent="0.25">
      <c r="B429" s="1"/>
      <c r="C429" s="1"/>
      <c r="D429" s="39" t="s">
        <v>343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"/>
      <c r="AM429" s="1"/>
      <c r="AN429" s="1"/>
      <c r="AO429" s="1"/>
      <c r="AP429" s="1"/>
      <c r="AQ429" s="1"/>
      <c r="AR429" s="1"/>
      <c r="AS429" s="167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2:63" customFormat="1" x14ac:dyDescent="0.25">
      <c r="B430" s="1"/>
      <c r="C430" s="1"/>
      <c r="D430" s="39" t="s">
        <v>463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"/>
      <c r="AM430" s="1"/>
      <c r="AN430" s="1"/>
      <c r="AO430" s="1"/>
      <c r="AP430" s="1"/>
      <c r="AQ430" s="1"/>
      <c r="AR430" s="1"/>
      <c r="AS430" s="167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2:63" customFormat="1" x14ac:dyDescent="0.25">
      <c r="B431" s="1"/>
      <c r="C431" s="1"/>
      <c r="D431" s="39" t="s">
        <v>381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"/>
      <c r="AM431" s="1"/>
      <c r="AN431" s="1"/>
      <c r="AO431" s="1"/>
      <c r="AP431" s="1"/>
      <c r="AQ431" s="1"/>
      <c r="AR431" s="1"/>
      <c r="AS431" s="167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2:63" customFormat="1" x14ac:dyDescent="0.25">
      <c r="B432" s="1"/>
      <c r="C432" s="1"/>
      <c r="D432" s="39" t="s">
        <v>382</v>
      </c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"/>
      <c r="AM432" s="1"/>
      <c r="AN432" s="1"/>
      <c r="AO432" s="1"/>
      <c r="AP432" s="1"/>
      <c r="AQ432" s="1"/>
      <c r="AR432" s="1"/>
      <c r="AS432" s="167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2:63" customFormat="1" x14ac:dyDescent="0.25">
      <c r="B433" s="1"/>
      <c r="C433" s="1"/>
      <c r="D433" s="39" t="s">
        <v>383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"/>
      <c r="AM433" s="1"/>
      <c r="AN433" s="1"/>
      <c r="AO433" s="1"/>
      <c r="AP433" s="1"/>
      <c r="AQ433" s="1"/>
      <c r="AR433" s="1"/>
      <c r="AS433" s="167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2:63" customFormat="1" x14ac:dyDescent="0.25">
      <c r="B434" s="1"/>
      <c r="C434" s="1"/>
      <c r="D434" s="39" t="s">
        <v>1112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"/>
      <c r="AM434" s="1"/>
      <c r="AN434" s="1"/>
      <c r="AO434" s="1"/>
      <c r="AP434" s="1"/>
      <c r="AQ434" s="1"/>
      <c r="AR434" s="1"/>
      <c r="AS434" s="167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2:63" customFormat="1" x14ac:dyDescent="0.25">
      <c r="B435" s="1"/>
      <c r="C435" s="1"/>
      <c r="D435" s="83" t="s">
        <v>1114</v>
      </c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1"/>
      <c r="AM435" s="1"/>
      <c r="AN435" s="1"/>
      <c r="AO435" s="1"/>
      <c r="AP435" s="1"/>
      <c r="AQ435" s="1"/>
      <c r="AR435" s="1"/>
      <c r="AS435" s="167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2:63" customFormat="1" x14ac:dyDescent="0.25">
      <c r="B436" s="1"/>
      <c r="C436" s="1"/>
      <c r="D436" s="39" t="s">
        <v>275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"/>
      <c r="AM436" s="1"/>
      <c r="AN436" s="1"/>
      <c r="AO436" s="1"/>
      <c r="AP436" s="1"/>
      <c r="AQ436" s="1"/>
      <c r="AR436" s="1"/>
      <c r="AS436" s="167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2:63" customFormat="1" x14ac:dyDescent="0.25">
      <c r="B437" s="1"/>
      <c r="C437" s="1"/>
      <c r="D437" s="39" t="s">
        <v>1111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"/>
      <c r="AM437" s="1"/>
      <c r="AN437" s="1"/>
      <c r="AO437" s="1"/>
      <c r="AP437" s="1"/>
      <c r="AQ437" s="1"/>
      <c r="AR437" s="1"/>
      <c r="AS437" s="167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2:63" customFormat="1" x14ac:dyDescent="0.25">
      <c r="B438" s="1"/>
      <c r="C438" s="1"/>
      <c r="D438" s="83" t="s">
        <v>1110</v>
      </c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1"/>
      <c r="AM438" s="1"/>
      <c r="AN438" s="1"/>
      <c r="AO438" s="1"/>
      <c r="AP438" s="1"/>
      <c r="AQ438" s="1"/>
      <c r="AR438" s="1"/>
      <c r="AS438" s="167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2:63" customFormat="1" x14ac:dyDescent="0.25">
      <c r="B439" s="1"/>
      <c r="C439" s="1"/>
      <c r="D439" s="39" t="s">
        <v>275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"/>
      <c r="AM439" s="1"/>
      <c r="AN439" s="1"/>
      <c r="AO439" s="1"/>
      <c r="AP439" s="1"/>
      <c r="AQ439" s="1"/>
      <c r="AR439" s="1"/>
      <c r="AS439" s="167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2:63" customFormat="1" x14ac:dyDescent="0.25">
      <c r="B440" s="1"/>
      <c r="C440" s="1"/>
      <c r="D440" s="33" t="s">
        <v>537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"/>
      <c r="AM440" s="1"/>
      <c r="AN440" s="1"/>
      <c r="AO440" s="1"/>
      <c r="AP440" s="1"/>
      <c r="AQ440" s="1"/>
      <c r="AR440" s="1"/>
      <c r="AS440" s="167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2:63" customFormat="1" x14ac:dyDescent="0.25">
      <c r="B441" s="1"/>
      <c r="C441" s="1"/>
      <c r="D441" s="39" t="s">
        <v>326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50"/>
      <c r="AD441" s="14"/>
      <c r="AE441" s="14"/>
      <c r="AF441" s="14"/>
      <c r="AG441" s="14"/>
      <c r="AH441" s="14"/>
      <c r="AI441" s="14"/>
      <c r="AJ441" s="14"/>
      <c r="AK441" s="14"/>
      <c r="AL441" s="1"/>
      <c r="AM441" s="1"/>
      <c r="AN441" s="1"/>
      <c r="AO441" s="1"/>
      <c r="AP441" s="1"/>
      <c r="AQ441" s="1"/>
      <c r="AR441" s="1"/>
      <c r="AS441" s="167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2:63" customFormat="1" x14ac:dyDescent="0.25">
      <c r="B442" s="1"/>
      <c r="C442" s="1"/>
      <c r="D442" s="39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50"/>
      <c r="AD442" s="14"/>
      <c r="AE442" s="14"/>
      <c r="AF442" s="14"/>
      <c r="AG442" s="14"/>
      <c r="AH442" s="14"/>
      <c r="AI442" s="14"/>
      <c r="AJ442" s="14"/>
      <c r="AK442" s="14"/>
      <c r="AL442" s="1"/>
      <c r="AM442" s="1"/>
      <c r="AN442" s="1"/>
      <c r="AO442" s="1"/>
      <c r="AP442" s="1"/>
      <c r="AQ442" s="1"/>
      <c r="AR442" s="1"/>
      <c r="AS442" s="167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2:63" customFormat="1" x14ac:dyDescent="0.25">
      <c r="B443" s="1"/>
      <c r="C443" s="1"/>
      <c r="D443" s="39" t="s">
        <v>350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50"/>
      <c r="AD443" s="14"/>
      <c r="AE443" s="14"/>
      <c r="AF443" s="14"/>
      <c r="AG443" s="14"/>
      <c r="AH443" s="14"/>
      <c r="AI443" s="14"/>
      <c r="AJ443" s="14"/>
      <c r="AK443" s="14"/>
      <c r="AL443" s="1"/>
      <c r="AM443" s="1"/>
      <c r="AN443" s="1"/>
      <c r="AO443" s="1"/>
      <c r="AP443" s="1"/>
      <c r="AQ443" s="1"/>
      <c r="AR443" s="1"/>
      <c r="AS443" s="167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2:63" customFormat="1" x14ac:dyDescent="0.25">
      <c r="B444" s="1"/>
      <c r="C444" s="1"/>
      <c r="D444" s="39" t="s">
        <v>335</v>
      </c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50"/>
      <c r="AD444" s="14"/>
      <c r="AE444" s="14"/>
      <c r="AF444" s="14"/>
      <c r="AG444" s="14"/>
      <c r="AH444" s="14"/>
      <c r="AI444" s="14"/>
      <c r="AJ444" s="14"/>
      <c r="AK444" s="14"/>
      <c r="AL444" s="1"/>
      <c r="AM444" s="1"/>
      <c r="AN444" s="1"/>
      <c r="AO444" s="1"/>
      <c r="AP444" s="1"/>
      <c r="AQ444" s="1"/>
      <c r="AR444" s="1"/>
      <c r="AS444" s="167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2:63" x14ac:dyDescent="0.25">
      <c r="D445" s="40" t="s">
        <v>363</v>
      </c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S445" s="167"/>
    </row>
    <row r="446" spans="2:63" x14ac:dyDescent="0.25">
      <c r="D446" s="39" t="s">
        <v>328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S446" s="167"/>
    </row>
    <row r="447" spans="2:63" x14ac:dyDescent="0.25">
      <c r="D447" s="59" t="s">
        <v>351</v>
      </c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S447" s="167"/>
    </row>
    <row r="448" spans="2:63" x14ac:dyDescent="0.25">
      <c r="D448" s="59" t="s">
        <v>394</v>
      </c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S448" s="167"/>
    </row>
    <row r="449" spans="4:45" x14ac:dyDescent="0.25">
      <c r="D449" s="59" t="s">
        <v>441</v>
      </c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S449" s="167"/>
    </row>
    <row r="450" spans="4:45" x14ac:dyDescent="0.25">
      <c r="D450" s="61" t="s">
        <v>553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S450" s="167"/>
    </row>
    <row r="451" spans="4:45" x14ac:dyDescent="0.25">
      <c r="D451" s="61" t="s">
        <v>352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S451" s="167"/>
    </row>
    <row r="452" spans="4:45" x14ac:dyDescent="0.25">
      <c r="D452" s="61" t="s">
        <v>554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S452" s="167"/>
    </row>
    <row r="453" spans="4:45" x14ac:dyDescent="0.25">
      <c r="D453" s="39" t="s">
        <v>458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S453" s="167"/>
    </row>
    <row r="454" spans="4:45" x14ac:dyDescent="0.25">
      <c r="D454" s="39" t="s">
        <v>445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S454" s="167"/>
    </row>
    <row r="455" spans="4:45" x14ac:dyDescent="0.25">
      <c r="D455" s="39" t="s">
        <v>446</v>
      </c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S455" s="167"/>
    </row>
    <row r="456" spans="4:45" x14ac:dyDescent="0.25">
      <c r="D456" s="39" t="s">
        <v>460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S456" s="167"/>
    </row>
    <row r="457" spans="4:45" x14ac:dyDescent="0.25">
      <c r="D457" s="39" t="s">
        <v>361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S457" s="167"/>
    </row>
    <row r="458" spans="4:45" x14ac:dyDescent="0.25">
      <c r="D458" s="39" t="s">
        <v>419</v>
      </c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S458" s="167"/>
    </row>
    <row r="459" spans="4:45" x14ac:dyDescent="0.25">
      <c r="D459" s="39" t="s">
        <v>420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S459" s="167"/>
    </row>
    <row r="460" spans="4:45" x14ac:dyDescent="0.25">
      <c r="D460" s="39" t="s">
        <v>276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S460" s="167"/>
    </row>
    <row r="461" spans="4:45" x14ac:dyDescent="0.25">
      <c r="D461" s="39" t="s">
        <v>421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S461" s="167"/>
    </row>
    <row r="462" spans="4:45" x14ac:dyDescent="0.25">
      <c r="D462" s="39" t="s">
        <v>329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S462" s="167"/>
    </row>
    <row r="463" spans="4:45" x14ac:dyDescent="0.25">
      <c r="D463" s="39" t="s">
        <v>422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S463" s="167"/>
    </row>
    <row r="464" spans="4:45" x14ac:dyDescent="0.25">
      <c r="D464" s="39" t="s">
        <v>333</v>
      </c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S464" s="167"/>
    </row>
    <row r="465" spans="4:45" x14ac:dyDescent="0.25">
      <c r="D465" s="39" t="s">
        <v>464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S465" s="167"/>
    </row>
    <row r="466" spans="4:45" x14ac:dyDescent="0.25">
      <c r="D466" s="39" t="s">
        <v>442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S466" s="167"/>
    </row>
    <row r="467" spans="4:45" x14ac:dyDescent="0.25">
      <c r="D467" s="33" t="s">
        <v>539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S467" s="167"/>
    </row>
    <row r="468" spans="4:45" x14ac:dyDescent="0.25">
      <c r="D468" s="39" t="s">
        <v>338</v>
      </c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S468" s="167"/>
    </row>
    <row r="469" spans="4:45" x14ac:dyDescent="0.25">
      <c r="D469" s="39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S469" s="167"/>
    </row>
    <row r="470" spans="4:45" x14ac:dyDescent="0.25">
      <c r="D470" s="39" t="s">
        <v>423</v>
      </c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S470" s="167"/>
    </row>
    <row r="471" spans="4:45" x14ac:dyDescent="0.25">
      <c r="D471" s="39" t="s">
        <v>519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S471" s="167"/>
    </row>
    <row r="472" spans="4:45" x14ac:dyDescent="0.25">
      <c r="D472" s="39" t="s">
        <v>540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S472" s="167"/>
    </row>
    <row r="473" spans="4:45" x14ac:dyDescent="0.25">
      <c r="D473" s="39" t="s">
        <v>541</v>
      </c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S473" s="167"/>
    </row>
    <row r="474" spans="4:45" x14ac:dyDescent="0.25">
      <c r="D474" s="39" t="s">
        <v>542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S474" s="167"/>
    </row>
    <row r="476" spans="4:45" x14ac:dyDescent="0.25">
      <c r="D476" s="1" t="s">
        <v>3299</v>
      </c>
    </row>
    <row r="516" spans="2:4" x14ac:dyDescent="0.25">
      <c r="B516" s="3">
        <v>0</v>
      </c>
      <c r="D516" s="49" t="s">
        <v>3301</v>
      </c>
    </row>
    <row r="517" spans="2:4" x14ac:dyDescent="0.25">
      <c r="D517" s="42" t="s">
        <v>300</v>
      </c>
    </row>
    <row r="519" spans="2:4" x14ac:dyDescent="0.25">
      <c r="D519" s="1" t="s">
        <v>3293</v>
      </c>
    </row>
    <row r="546" spans="4:4" x14ac:dyDescent="0.25">
      <c r="D546" s="1" t="s">
        <v>3300</v>
      </c>
    </row>
    <row r="579" spans="2:4" x14ac:dyDescent="0.25">
      <c r="B579" s="3">
        <v>0</v>
      </c>
      <c r="D579" s="4" t="s">
        <v>1980</v>
      </c>
    </row>
    <row r="580" spans="2:4" x14ac:dyDescent="0.25">
      <c r="D580" s="42" t="s">
        <v>301</v>
      </c>
    </row>
    <row r="581" spans="2:4" x14ac:dyDescent="0.25">
      <c r="D581" s="38" t="s">
        <v>35</v>
      </c>
    </row>
    <row r="767" spans="2:4" x14ac:dyDescent="0.25">
      <c r="B767" s="3">
        <v>0</v>
      </c>
      <c r="D767" s="4" t="s">
        <v>3192</v>
      </c>
    </row>
    <row r="768" spans="2:4" x14ac:dyDescent="0.25">
      <c r="D768" s="42" t="s">
        <v>301</v>
      </c>
    </row>
    <row r="769" spans="4:4" x14ac:dyDescent="0.25">
      <c r="D769" s="38" t="s">
        <v>35</v>
      </c>
    </row>
    <row r="789" spans="2:4" x14ac:dyDescent="0.25">
      <c r="B789" s="3">
        <v>0</v>
      </c>
      <c r="D789" s="4" t="s">
        <v>3309</v>
      </c>
    </row>
    <row r="790" spans="2:4" x14ac:dyDescent="0.25">
      <c r="D790" s="42" t="s">
        <v>301</v>
      </c>
    </row>
    <row r="792" spans="2:4" x14ac:dyDescent="0.25">
      <c r="D792" s="1" t="s">
        <v>3302</v>
      </c>
    </row>
    <row r="820" spans="4:4" x14ac:dyDescent="0.25">
      <c r="D820" s="1" t="s">
        <v>3303</v>
      </c>
    </row>
    <row r="821" spans="4:4" x14ac:dyDescent="0.25">
      <c r="D821" s="1" t="s">
        <v>3306</v>
      </c>
    </row>
    <row r="822" spans="4:4" x14ac:dyDescent="0.25">
      <c r="D822" s="1" t="s">
        <v>3304</v>
      </c>
    </row>
    <row r="861" spans="4:4" x14ac:dyDescent="0.25">
      <c r="D861" s="1" t="s">
        <v>3307</v>
      </c>
    </row>
    <row r="904" spans="2:4" x14ac:dyDescent="0.25">
      <c r="B904" s="3">
        <v>0</v>
      </c>
      <c r="D904" s="49" t="s">
        <v>3327</v>
      </c>
    </row>
    <row r="905" spans="2:4" x14ac:dyDescent="0.25">
      <c r="D905" s="42" t="s">
        <v>301</v>
      </c>
    </row>
    <row r="907" spans="2:4" x14ac:dyDescent="0.25">
      <c r="D907" s="1" t="s">
        <v>3308</v>
      </c>
    </row>
    <row r="935" spans="2:4" x14ac:dyDescent="0.25">
      <c r="B935" s="2">
        <v>0</v>
      </c>
      <c r="D935" s="4" t="s">
        <v>578</v>
      </c>
    </row>
    <row r="936" spans="2:4" x14ac:dyDescent="0.25">
      <c r="D936" s="42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41953-C380-4BD7-9A45-AE56ADDE5653}">
  <dimension ref="A2:J26"/>
  <sheetViews>
    <sheetView topLeftCell="A16" zoomScale="85" zoomScaleNormal="85" workbookViewId="0">
      <selection activeCell="A20" sqref="A20"/>
    </sheetView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4.28515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3284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1974</v>
      </c>
      <c r="B5" s="48" t="s">
        <v>1973</v>
      </c>
      <c r="C5" s="48" t="s">
        <v>577</v>
      </c>
      <c r="D5" s="48" t="s">
        <v>314</v>
      </c>
      <c r="E5" s="48" t="s">
        <v>273</v>
      </c>
      <c r="F5" s="70">
        <v>45159.350694444001</v>
      </c>
      <c r="G5" s="70">
        <v>45597.625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53" t="s">
        <v>2280</v>
      </c>
      <c r="B6" s="53" t="s">
        <v>2279</v>
      </c>
      <c r="C6" s="53" t="s">
        <v>879</v>
      </c>
      <c r="D6" s="53" t="s">
        <v>314</v>
      </c>
      <c r="E6" s="53" t="s">
        <v>273</v>
      </c>
      <c r="F6" s="74">
        <v>45166.600694444001</v>
      </c>
      <c r="G6" s="74">
        <v>45588.541666666999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2551</v>
      </c>
      <c r="B7" s="48" t="s">
        <v>2621</v>
      </c>
      <c r="C7" s="48" t="s">
        <v>410</v>
      </c>
      <c r="D7" s="48" t="s">
        <v>314</v>
      </c>
      <c r="E7" s="48" t="s">
        <v>273</v>
      </c>
      <c r="F7" s="70">
        <v>45169.590972222002</v>
      </c>
      <c r="G7" s="70">
        <v>45593.541666666999</v>
      </c>
      <c r="H7" s="48" t="s">
        <v>23</v>
      </c>
      <c r="I7" s="48" t="s">
        <v>18</v>
      </c>
      <c r="J7" s="48" t="s">
        <v>260</v>
      </c>
    </row>
    <row r="8" spans="1:10" ht="105" x14ac:dyDescent="0.25">
      <c r="A8" s="53" t="s">
        <v>2617</v>
      </c>
      <c r="B8" s="45" t="s">
        <v>2614</v>
      </c>
      <c r="C8" s="45" t="s">
        <v>414</v>
      </c>
      <c r="D8" s="45" t="s">
        <v>314</v>
      </c>
      <c r="E8" s="45" t="s">
        <v>273</v>
      </c>
      <c r="F8" s="71">
        <v>45170.349305556003</v>
      </c>
      <c r="G8" s="71">
        <v>45593.625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52" t="s">
        <v>2627</v>
      </c>
      <c r="B9" s="48" t="s">
        <v>663</v>
      </c>
      <c r="C9" s="48" t="s">
        <v>410</v>
      </c>
      <c r="D9" s="48" t="s">
        <v>314</v>
      </c>
      <c r="E9" s="48" t="s">
        <v>273</v>
      </c>
      <c r="F9" s="70">
        <v>45170.403472222002</v>
      </c>
      <c r="G9" s="70">
        <v>45594.348611111003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53" t="s">
        <v>2633</v>
      </c>
      <c r="B10" s="45" t="s">
        <v>2635</v>
      </c>
      <c r="C10" s="45" t="s">
        <v>392</v>
      </c>
      <c r="D10" s="45" t="s">
        <v>314</v>
      </c>
      <c r="E10" s="45" t="s">
        <v>273</v>
      </c>
      <c r="F10" s="71">
        <v>45170.414583332997</v>
      </c>
      <c r="G10" s="71">
        <v>45594.370833333</v>
      </c>
      <c r="H10" s="45" t="s">
        <v>23</v>
      </c>
      <c r="I10" s="45" t="s">
        <v>18</v>
      </c>
      <c r="J10" s="45" t="s">
        <v>260</v>
      </c>
    </row>
    <row r="11" spans="1:10" ht="105" x14ac:dyDescent="0.25">
      <c r="A11" s="52" t="s">
        <v>2797</v>
      </c>
      <c r="B11" s="48" t="s">
        <v>2867</v>
      </c>
      <c r="C11" s="48" t="s">
        <v>414</v>
      </c>
      <c r="D11" s="48" t="s">
        <v>314</v>
      </c>
      <c r="E11" s="48" t="s">
        <v>273</v>
      </c>
      <c r="F11" s="70">
        <v>45173.573611111002</v>
      </c>
      <c r="G11" s="70">
        <v>45595.563888889003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53" t="s">
        <v>2969</v>
      </c>
      <c r="B12" s="45" t="s">
        <v>2968</v>
      </c>
      <c r="C12" s="45" t="s">
        <v>414</v>
      </c>
      <c r="D12" s="45" t="s">
        <v>314</v>
      </c>
      <c r="E12" s="45" t="s">
        <v>273</v>
      </c>
      <c r="F12" s="71">
        <v>45175.402083333</v>
      </c>
      <c r="G12" s="71">
        <v>45597.345833332998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52" t="s">
        <v>2977</v>
      </c>
      <c r="B13" s="52" t="s">
        <v>2974</v>
      </c>
      <c r="C13" s="52" t="s">
        <v>414</v>
      </c>
      <c r="D13" s="52" t="s">
        <v>314</v>
      </c>
      <c r="E13" s="52" t="s">
        <v>273</v>
      </c>
      <c r="F13" s="75">
        <v>45176.556944443997</v>
      </c>
      <c r="G13" s="75">
        <v>45600.541666666999</v>
      </c>
      <c r="H13" s="52" t="s">
        <v>23</v>
      </c>
      <c r="I13" s="52" t="s">
        <v>18</v>
      </c>
      <c r="J13" s="52" t="s">
        <v>260</v>
      </c>
    </row>
    <row r="14" spans="1:10" ht="45" x14ac:dyDescent="0.25">
      <c r="A14" s="45" t="s">
        <v>3060</v>
      </c>
      <c r="B14" s="45" t="s">
        <v>2991</v>
      </c>
      <c r="C14" s="45" t="s">
        <v>392</v>
      </c>
      <c r="D14" s="45" t="s">
        <v>314</v>
      </c>
      <c r="E14" s="45" t="s">
        <v>273</v>
      </c>
      <c r="F14" s="71">
        <v>45177.359027778002</v>
      </c>
      <c r="G14" s="71">
        <v>45600.634722221999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3042</v>
      </c>
      <c r="B15" s="48" t="s">
        <v>3062</v>
      </c>
      <c r="C15" s="48" t="s">
        <v>309</v>
      </c>
      <c r="D15" s="48" t="s">
        <v>314</v>
      </c>
      <c r="E15" s="48" t="s">
        <v>273</v>
      </c>
      <c r="F15" s="70">
        <v>45177.702777778002</v>
      </c>
      <c r="G15" s="70">
        <v>45601.655555555997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3065</v>
      </c>
      <c r="B16" s="45" t="s">
        <v>3066</v>
      </c>
      <c r="C16" s="45" t="s">
        <v>330</v>
      </c>
      <c r="D16" s="45" t="s">
        <v>314</v>
      </c>
      <c r="E16" s="45" t="s">
        <v>273</v>
      </c>
      <c r="F16" s="71">
        <v>45180.413194444001</v>
      </c>
      <c r="G16" s="71">
        <v>45602.368055555999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3101</v>
      </c>
      <c r="B17" s="48" t="s">
        <v>3069</v>
      </c>
      <c r="C17" s="48" t="s">
        <v>410</v>
      </c>
      <c r="D17" s="48" t="s">
        <v>314</v>
      </c>
      <c r="E17" s="48" t="s">
        <v>273</v>
      </c>
      <c r="F17" s="70">
        <v>45180.548611111</v>
      </c>
      <c r="G17" s="70">
        <v>45602.541666666999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45" t="s">
        <v>3112</v>
      </c>
      <c r="B18" s="45" t="s">
        <v>3113</v>
      </c>
      <c r="C18" s="45" t="s">
        <v>3133</v>
      </c>
      <c r="D18" s="45" t="s">
        <v>314</v>
      </c>
      <c r="E18" s="45" t="s">
        <v>273</v>
      </c>
      <c r="F18" s="71">
        <v>45180.640972221998</v>
      </c>
      <c r="G18" s="71">
        <v>45602.583333333001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48" t="s">
        <v>3139</v>
      </c>
      <c r="B19" s="48" t="s">
        <v>3140</v>
      </c>
      <c r="C19" s="48" t="s">
        <v>2067</v>
      </c>
      <c r="D19" s="48" t="s">
        <v>314</v>
      </c>
      <c r="E19" s="48" t="s">
        <v>273</v>
      </c>
      <c r="F19" s="70">
        <v>45181.574305556001</v>
      </c>
      <c r="G19" s="70">
        <v>45603.565277777998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177" t="s">
        <v>3190</v>
      </c>
      <c r="B20" s="177" t="s">
        <v>3189</v>
      </c>
      <c r="C20" s="177" t="s">
        <v>334</v>
      </c>
      <c r="D20" s="177" t="s">
        <v>314</v>
      </c>
      <c r="E20" s="177" t="s">
        <v>273</v>
      </c>
      <c r="F20" s="178">
        <v>45182.300694443999</v>
      </c>
      <c r="G20" s="178">
        <v>45603.625</v>
      </c>
      <c r="H20" s="177" t="s">
        <v>23</v>
      </c>
      <c r="I20" s="177" t="s">
        <v>18</v>
      </c>
      <c r="J20" s="177" t="s">
        <v>255</v>
      </c>
    </row>
    <row r="22" spans="1:10" x14ac:dyDescent="0.25">
      <c r="A22" s="44" t="s">
        <v>3292</v>
      </c>
      <c r="B22" s="44" t="s">
        <v>3295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x14ac:dyDescent="0.25">
      <c r="A23" s="44" t="s">
        <v>3305</v>
      </c>
      <c r="B23" s="44" t="s">
        <v>3310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x14ac:dyDescent="0.25">
      <c r="A24" s="43"/>
      <c r="B24" s="43"/>
      <c r="C24" s="43"/>
      <c r="D24" s="43"/>
      <c r="E24" s="43"/>
      <c r="F24" s="72"/>
      <c r="G24" s="72"/>
      <c r="H24" s="43"/>
      <c r="I24" s="43"/>
      <c r="J24" s="43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82A7F-D672-4C25-8345-2AAFC5F06CD7}">
  <dimension ref="B2:BF622"/>
  <sheetViews>
    <sheetView topLeftCell="A590" zoomScale="85" zoomScaleNormal="85" workbookViewId="0">
      <selection activeCell="A590" sqref="A59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2842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2843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5" x14ac:dyDescent="0.25">
      <c r="B55" s="35">
        <v>0</v>
      </c>
      <c r="D55" s="4" t="s">
        <v>3328</v>
      </c>
      <c r="AS55" s="167"/>
    </row>
    <row r="56" spans="2:45" x14ac:dyDescent="0.25">
      <c r="D56" s="42" t="s">
        <v>300</v>
      </c>
      <c r="AS56" s="167"/>
    </row>
    <row r="57" spans="2:45" x14ac:dyDescent="0.25">
      <c r="AS57" s="167"/>
    </row>
    <row r="58" spans="2:45" x14ac:dyDescent="0.25">
      <c r="D58" s="1" t="s">
        <v>308</v>
      </c>
      <c r="AS58" s="167"/>
    </row>
    <row r="59" spans="2:45" x14ac:dyDescent="0.25">
      <c r="D59" s="4" t="s">
        <v>3321</v>
      </c>
      <c r="AS59" s="167"/>
    </row>
    <row r="60" spans="2:45" x14ac:dyDescent="0.25">
      <c r="AS60" s="167"/>
    </row>
    <row r="61" spans="2:45" x14ac:dyDescent="0.25">
      <c r="D61" s="39" t="s">
        <v>616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AS61" s="167"/>
    </row>
    <row r="62" spans="2:45" x14ac:dyDescent="0.25">
      <c r="D62" s="39" t="s">
        <v>565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AS62" s="167"/>
    </row>
    <row r="63" spans="2:45" x14ac:dyDescent="0.25">
      <c r="D63" s="39" t="s">
        <v>617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AS63" s="167"/>
    </row>
    <row r="64" spans="2:45" x14ac:dyDescent="0.25">
      <c r="D64" s="39" t="s">
        <v>571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AS64" s="167"/>
    </row>
    <row r="65" spans="4:45" x14ac:dyDescent="0.25">
      <c r="D65" s="39" t="s">
        <v>618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AS65" s="167"/>
    </row>
    <row r="66" spans="4:45" x14ac:dyDescent="0.25">
      <c r="D66" s="39" t="s">
        <v>619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AS66" s="167"/>
    </row>
    <row r="67" spans="4:45" x14ac:dyDescent="0.25">
      <c r="D67" s="39" t="s">
        <v>3322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AS67" s="167"/>
    </row>
    <row r="68" spans="4:45" x14ac:dyDescent="0.25">
      <c r="D68" s="39" t="s">
        <v>3323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AS68" s="167"/>
    </row>
    <row r="69" spans="4:45" x14ac:dyDescent="0.25">
      <c r="AS69" s="167"/>
    </row>
    <row r="70" spans="4:45" x14ac:dyDescent="0.25">
      <c r="D70" s="40" t="s">
        <v>331</v>
      </c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AS70" s="167"/>
    </row>
    <row r="71" spans="4:45" x14ac:dyDescent="0.25">
      <c r="D71" s="40" t="s">
        <v>311</v>
      </c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AS71" s="167"/>
    </row>
    <row r="72" spans="4:45" x14ac:dyDescent="0.25">
      <c r="D72" s="40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AS72" s="167"/>
    </row>
    <row r="73" spans="4:45" x14ac:dyDescent="0.25">
      <c r="D73" s="40" t="s">
        <v>620</v>
      </c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AS73" s="167"/>
    </row>
    <row r="74" spans="4:45" x14ac:dyDescent="0.25">
      <c r="D74" s="40" t="s">
        <v>279</v>
      </c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AS74" s="167"/>
    </row>
    <row r="75" spans="4:45" x14ac:dyDescent="0.25">
      <c r="D75" s="40" t="s">
        <v>623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AS75" s="167"/>
    </row>
    <row r="76" spans="4:45" x14ac:dyDescent="0.25">
      <c r="D76" s="40" t="s">
        <v>3324</v>
      </c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AS76" s="167"/>
    </row>
    <row r="77" spans="4:45" x14ac:dyDescent="0.25">
      <c r="D77" s="40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AS77" s="167"/>
    </row>
    <row r="78" spans="4:45" x14ac:dyDescent="0.25">
      <c r="D78" s="40" t="s">
        <v>261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AS78" s="167"/>
    </row>
    <row r="79" spans="4:45" x14ac:dyDescent="0.25">
      <c r="D79" s="40" t="s">
        <v>262</v>
      </c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AS79" s="167"/>
    </row>
    <row r="80" spans="4:45" x14ac:dyDescent="0.25">
      <c r="D80" s="40" t="s">
        <v>332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AS80" s="167"/>
    </row>
    <row r="81" spans="2:45" x14ac:dyDescent="0.25">
      <c r="AS81" s="167"/>
    </row>
    <row r="82" spans="2:45" x14ac:dyDescent="0.25">
      <c r="AS82" s="167"/>
    </row>
    <row r="83" spans="2:45" x14ac:dyDescent="0.25">
      <c r="AS83" s="167"/>
    </row>
    <row r="84" spans="2:45" x14ac:dyDescent="0.25">
      <c r="AS84" s="167"/>
    </row>
    <row r="85" spans="2:45" x14ac:dyDescent="0.25">
      <c r="AS85" s="167"/>
    </row>
    <row r="86" spans="2:45" x14ac:dyDescent="0.25">
      <c r="B86" s="3">
        <v>0</v>
      </c>
      <c r="D86" s="4" t="s">
        <v>3331</v>
      </c>
    </row>
    <row r="87" spans="2:45" x14ac:dyDescent="0.25">
      <c r="D87" s="42" t="s">
        <v>303</v>
      </c>
    </row>
    <row r="89" spans="2:45" x14ac:dyDescent="0.25">
      <c r="D89" s="1" t="s">
        <v>3329</v>
      </c>
    </row>
    <row r="119" spans="4:42" x14ac:dyDescent="0.25">
      <c r="D119" s="1" t="s">
        <v>3332</v>
      </c>
    </row>
    <row r="128" spans="4:42" x14ac:dyDescent="0.25">
      <c r="AP128" s="1" t="s">
        <v>3333</v>
      </c>
    </row>
    <row r="129" spans="4:58" x14ac:dyDescent="0.25">
      <c r="AP129" s="1" t="s">
        <v>3334</v>
      </c>
    </row>
    <row r="139" spans="4:58" x14ac:dyDescent="0.25">
      <c r="D139" s="40" t="s">
        <v>331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</row>
    <row r="140" spans="4:58" x14ac:dyDescent="0.25">
      <c r="D140" s="40" t="s">
        <v>311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</row>
    <row r="141" spans="4:58" x14ac:dyDescent="0.25">
      <c r="D141" s="40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</row>
    <row r="142" spans="4:58" x14ac:dyDescent="0.25">
      <c r="D142" s="40" t="s">
        <v>3335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</row>
    <row r="143" spans="4:58" x14ac:dyDescent="0.25">
      <c r="D143" s="40" t="s">
        <v>3336</v>
      </c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</row>
    <row r="144" spans="4:58" x14ac:dyDescent="0.25">
      <c r="D144" s="40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</row>
    <row r="145" spans="4:58" x14ac:dyDescent="0.25">
      <c r="D145" s="40" t="s">
        <v>261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</row>
    <row r="146" spans="4:58" x14ac:dyDescent="0.25">
      <c r="D146" s="40" t="s">
        <v>262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</row>
    <row r="147" spans="4:58" x14ac:dyDescent="0.25">
      <c r="D147" s="40" t="s">
        <v>332</v>
      </c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</row>
    <row r="149" spans="4:58" x14ac:dyDescent="0.25">
      <c r="D149" s="1" t="s">
        <v>3338</v>
      </c>
    </row>
    <row r="208" spans="2:4" x14ac:dyDescent="0.25">
      <c r="B208" s="3">
        <v>0</v>
      </c>
      <c r="D208" s="4" t="s">
        <v>3339</v>
      </c>
    </row>
    <row r="209" spans="4:4" x14ac:dyDescent="0.25">
      <c r="D209" s="42" t="s">
        <v>303</v>
      </c>
    </row>
    <row r="211" spans="4:4" x14ac:dyDescent="0.25">
      <c r="D211" s="1" t="s">
        <v>2997</v>
      </c>
    </row>
    <row r="241" spans="4:42" x14ac:dyDescent="0.25">
      <c r="D241" s="1" t="s">
        <v>2997</v>
      </c>
    </row>
    <row r="249" spans="4:42" x14ac:dyDescent="0.25">
      <c r="AP249" s="1" t="s">
        <v>1042</v>
      </c>
    </row>
    <row r="250" spans="4:42" x14ac:dyDescent="0.25">
      <c r="AP250" s="1" t="s">
        <v>1048</v>
      </c>
    </row>
    <row r="261" spans="4:40" x14ac:dyDescent="0.25">
      <c r="D261" s="40" t="s">
        <v>331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</row>
    <row r="262" spans="4:40" x14ac:dyDescent="0.25">
      <c r="D262" s="40" t="s">
        <v>311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</row>
    <row r="263" spans="4:40" x14ac:dyDescent="0.25">
      <c r="D263" s="40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</row>
    <row r="264" spans="4:40" x14ac:dyDescent="0.25">
      <c r="D264" s="40" t="s">
        <v>3345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</row>
    <row r="265" spans="4:40" x14ac:dyDescent="0.25">
      <c r="D265" s="40" t="s">
        <v>3346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</row>
    <row r="266" spans="4:40" x14ac:dyDescent="0.25">
      <c r="D266" s="40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</row>
    <row r="267" spans="4:40" x14ac:dyDescent="0.25">
      <c r="D267" s="40" t="s">
        <v>261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</row>
    <row r="268" spans="4:40" x14ac:dyDescent="0.25">
      <c r="D268" s="40" t="s">
        <v>262</v>
      </c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</row>
    <row r="269" spans="4:40" x14ac:dyDescent="0.25">
      <c r="D269" s="40" t="s">
        <v>332</v>
      </c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</row>
    <row r="270" spans="4:40" x14ac:dyDescent="0.25">
      <c r="D270" s="40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</row>
    <row r="272" spans="4:40" x14ac:dyDescent="0.25">
      <c r="D272" s="1" t="s">
        <v>3342</v>
      </c>
    </row>
    <row r="312" spans="2:4" x14ac:dyDescent="0.25">
      <c r="B312" s="3">
        <v>0</v>
      </c>
      <c r="D312" s="4" t="s">
        <v>1980</v>
      </c>
    </row>
    <row r="313" spans="2:4" x14ac:dyDescent="0.25">
      <c r="D313" s="42" t="s">
        <v>301</v>
      </c>
    </row>
    <row r="315" spans="2:4" x14ac:dyDescent="0.25">
      <c r="D315" s="1" t="s">
        <v>36</v>
      </c>
    </row>
    <row r="318" spans="2:4" x14ac:dyDescent="0.25">
      <c r="D318" s="1" t="s">
        <v>1966</v>
      </c>
    </row>
    <row r="349" spans="4:4" x14ac:dyDescent="0.25">
      <c r="D349" s="1" t="s">
        <v>1967</v>
      </c>
    </row>
    <row r="378" spans="4:4" x14ac:dyDescent="0.25">
      <c r="D378" s="1" t="s">
        <v>1983</v>
      </c>
    </row>
    <row r="457" spans="4:42" x14ac:dyDescent="0.25">
      <c r="AP457" s="1" t="s">
        <v>267</v>
      </c>
    </row>
    <row r="458" spans="4:42" x14ac:dyDescent="0.25">
      <c r="AP458" s="4" t="s">
        <v>1985</v>
      </c>
    </row>
    <row r="461" spans="4:42" x14ac:dyDescent="0.25">
      <c r="D461" s="4" t="s">
        <v>2842</v>
      </c>
    </row>
    <row r="463" spans="4:42" x14ac:dyDescent="0.25">
      <c r="D463" s="1" t="s">
        <v>1983</v>
      </c>
    </row>
    <row r="500" spans="2:4" x14ac:dyDescent="0.25">
      <c r="B500" s="3">
        <v>0</v>
      </c>
      <c r="D500" s="4" t="s">
        <v>3341</v>
      </c>
    </row>
    <row r="501" spans="2:4" x14ac:dyDescent="0.25">
      <c r="D501" s="42" t="s">
        <v>303</v>
      </c>
    </row>
    <row r="502" spans="2:4" x14ac:dyDescent="0.25">
      <c r="D502" s="38" t="s">
        <v>35</v>
      </c>
    </row>
    <row r="520" spans="2:4" x14ac:dyDescent="0.25">
      <c r="B520" s="3">
        <v>0</v>
      </c>
      <c r="D520" s="49" t="s">
        <v>3350</v>
      </c>
    </row>
    <row r="521" spans="2:4" x14ac:dyDescent="0.25">
      <c r="D521" s="42" t="s">
        <v>300</v>
      </c>
    </row>
    <row r="523" spans="2:4" x14ac:dyDescent="0.25">
      <c r="D523" s="1" t="s">
        <v>3348</v>
      </c>
    </row>
    <row r="558" spans="2:4" x14ac:dyDescent="0.25">
      <c r="B558" s="3">
        <v>0</v>
      </c>
      <c r="D558" s="4" t="s">
        <v>3351</v>
      </c>
    </row>
    <row r="559" spans="2:4" x14ac:dyDescent="0.25">
      <c r="D559" s="42" t="s">
        <v>300</v>
      </c>
    </row>
    <row r="560" spans="2:4" x14ac:dyDescent="0.25">
      <c r="D560" s="38" t="s">
        <v>35</v>
      </c>
    </row>
    <row r="577" spans="2:45" x14ac:dyDescent="0.25">
      <c r="B577" s="2">
        <v>0</v>
      </c>
      <c r="D577" s="1" t="s">
        <v>676</v>
      </c>
    </row>
    <row r="578" spans="2:45" x14ac:dyDescent="0.25">
      <c r="D578" s="42" t="s">
        <v>302</v>
      </c>
    </row>
    <row r="579" spans="2:45" x14ac:dyDescent="0.25">
      <c r="D579" s="38" t="s">
        <v>35</v>
      </c>
    </row>
    <row r="590" spans="2:45" x14ac:dyDescent="0.25">
      <c r="B590" s="3">
        <v>0</v>
      </c>
      <c r="D590" s="4" t="s">
        <v>3328</v>
      </c>
      <c r="AS590" s="167"/>
    </row>
    <row r="591" spans="2:45" x14ac:dyDescent="0.25">
      <c r="D591" s="42" t="s">
        <v>300</v>
      </c>
      <c r="AS591" s="167"/>
    </row>
    <row r="592" spans="2:45" x14ac:dyDescent="0.25">
      <c r="AS592" s="167"/>
    </row>
    <row r="593" spans="4:45" x14ac:dyDescent="0.25">
      <c r="D593" s="1" t="s">
        <v>308</v>
      </c>
      <c r="AS593" s="167"/>
    </row>
    <row r="594" spans="4:45" x14ac:dyDescent="0.25">
      <c r="D594" s="4" t="s">
        <v>3352</v>
      </c>
      <c r="AS594" s="167"/>
    </row>
    <row r="595" spans="4:45" x14ac:dyDescent="0.25">
      <c r="AS595" s="167"/>
    </row>
    <row r="596" spans="4:45" x14ac:dyDescent="0.25">
      <c r="D596" s="39" t="s">
        <v>616</v>
      </c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AS596" s="167"/>
    </row>
    <row r="597" spans="4:45" x14ac:dyDescent="0.25">
      <c r="D597" s="39" t="s">
        <v>565</v>
      </c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AS597" s="167"/>
    </row>
    <row r="598" spans="4:45" x14ac:dyDescent="0.25">
      <c r="D598" s="39" t="s">
        <v>617</v>
      </c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AS598" s="167"/>
    </row>
    <row r="599" spans="4:45" x14ac:dyDescent="0.25">
      <c r="D599" s="39" t="s">
        <v>571</v>
      </c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AS599" s="167"/>
    </row>
    <row r="600" spans="4:45" x14ac:dyDescent="0.25">
      <c r="D600" s="39" t="s">
        <v>618</v>
      </c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AS600" s="167"/>
    </row>
    <row r="601" spans="4:45" x14ac:dyDescent="0.25">
      <c r="D601" s="39" t="s">
        <v>619</v>
      </c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AS601" s="167"/>
    </row>
    <row r="602" spans="4:45" x14ac:dyDescent="0.25">
      <c r="D602" s="39" t="s">
        <v>3353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AS602" s="167"/>
    </row>
    <row r="603" spans="4:45" x14ac:dyDescent="0.25">
      <c r="D603" s="39" t="s">
        <v>3354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AS603" s="167"/>
    </row>
    <row r="604" spans="4:45" x14ac:dyDescent="0.25">
      <c r="AS604" s="167"/>
    </row>
    <row r="605" spans="4:45" x14ac:dyDescent="0.25">
      <c r="D605" s="40" t="s">
        <v>331</v>
      </c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AS605" s="167"/>
    </row>
    <row r="606" spans="4:45" x14ac:dyDescent="0.25">
      <c r="D606" s="40" t="s">
        <v>311</v>
      </c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AS606" s="167"/>
    </row>
    <row r="607" spans="4:45" x14ac:dyDescent="0.25">
      <c r="D607" s="40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AS607" s="167"/>
    </row>
    <row r="608" spans="4:45" x14ac:dyDescent="0.25">
      <c r="D608" s="40" t="s">
        <v>620</v>
      </c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AS608" s="167"/>
    </row>
    <row r="609" spans="2:45" x14ac:dyDescent="0.25">
      <c r="D609" s="40" t="s">
        <v>279</v>
      </c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AS609" s="167"/>
    </row>
    <row r="610" spans="2:45" x14ac:dyDescent="0.25">
      <c r="D610" s="40" t="s">
        <v>623</v>
      </c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AS610" s="167"/>
    </row>
    <row r="611" spans="2:45" x14ac:dyDescent="0.25">
      <c r="D611" s="40" t="s">
        <v>3355</v>
      </c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AS611" s="167"/>
    </row>
    <row r="612" spans="2:45" x14ac:dyDescent="0.25">
      <c r="D612" s="40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AS612" s="167"/>
    </row>
    <row r="613" spans="2:45" x14ac:dyDescent="0.25">
      <c r="D613" s="40" t="s">
        <v>261</v>
      </c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AS613" s="167"/>
    </row>
    <row r="614" spans="2:45" x14ac:dyDescent="0.25">
      <c r="D614" s="40" t="s">
        <v>262</v>
      </c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AS614" s="167"/>
    </row>
    <row r="615" spans="2:45" x14ac:dyDescent="0.25">
      <c r="D615" s="40" t="s">
        <v>332</v>
      </c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AS615" s="167"/>
    </row>
    <row r="616" spans="2:45" x14ac:dyDescent="0.25">
      <c r="AS616" s="167"/>
    </row>
    <row r="617" spans="2:45" x14ac:dyDescent="0.25">
      <c r="AS617" s="167"/>
    </row>
    <row r="618" spans="2:45" x14ac:dyDescent="0.25">
      <c r="AS618" s="167"/>
    </row>
    <row r="619" spans="2:45" x14ac:dyDescent="0.25">
      <c r="AS619" s="167"/>
    </row>
    <row r="620" spans="2:45" x14ac:dyDescent="0.25">
      <c r="AS620" s="167"/>
    </row>
    <row r="621" spans="2:45" x14ac:dyDescent="0.25">
      <c r="B621" s="2">
        <v>0</v>
      </c>
      <c r="D621" s="4" t="s">
        <v>578</v>
      </c>
    </row>
    <row r="622" spans="2:45" x14ac:dyDescent="0.25">
      <c r="D622" s="42" t="s">
        <v>302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6208-41A9-4DFD-AD58-C3F4D43F109A}">
  <dimension ref="A2:J26"/>
  <sheetViews>
    <sheetView zoomScale="85" zoomScaleNormal="85" workbookViewId="0"/>
  </sheetViews>
  <sheetFormatPr defaultColWidth="2.85546875" defaultRowHeight="15" x14ac:dyDescent="0.25"/>
  <cols>
    <col min="1" max="1" width="9" style="76" bestFit="1" customWidth="1"/>
    <col min="2" max="2" width="39.42578125" style="76" bestFit="1" customWidth="1"/>
    <col min="3" max="3" width="13.425781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3326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179" t="s">
        <v>1974</v>
      </c>
      <c r="B5" s="179" t="s">
        <v>1973</v>
      </c>
      <c r="C5" s="179" t="s">
        <v>577</v>
      </c>
      <c r="D5" s="179" t="s">
        <v>314</v>
      </c>
      <c r="E5" s="179" t="s">
        <v>273</v>
      </c>
      <c r="F5" s="180">
        <v>45159.350694444001</v>
      </c>
      <c r="G5" s="180">
        <v>45597.625</v>
      </c>
      <c r="H5" s="179" t="s">
        <v>23</v>
      </c>
      <c r="I5" s="179" t="s">
        <v>18</v>
      </c>
      <c r="J5" s="179" t="s">
        <v>260</v>
      </c>
    </row>
    <row r="6" spans="1:10" ht="45" x14ac:dyDescent="0.25">
      <c r="A6" s="53" t="s">
        <v>2551</v>
      </c>
      <c r="B6" s="53" t="s">
        <v>2621</v>
      </c>
      <c r="C6" s="53" t="s">
        <v>410</v>
      </c>
      <c r="D6" s="53" t="s">
        <v>314</v>
      </c>
      <c r="E6" s="53" t="s">
        <v>273</v>
      </c>
      <c r="F6" s="74">
        <v>45169.590972222002</v>
      </c>
      <c r="G6" s="74">
        <v>45593.541666666999</v>
      </c>
      <c r="H6" s="53" t="s">
        <v>23</v>
      </c>
      <c r="I6" s="53" t="s">
        <v>18</v>
      </c>
      <c r="J6" s="53" t="s">
        <v>260</v>
      </c>
    </row>
    <row r="7" spans="1:10" ht="105" x14ac:dyDescent="0.25">
      <c r="A7" s="48" t="s">
        <v>2617</v>
      </c>
      <c r="B7" s="48" t="s">
        <v>2614</v>
      </c>
      <c r="C7" s="48" t="s">
        <v>414</v>
      </c>
      <c r="D7" s="48" t="s">
        <v>314</v>
      </c>
      <c r="E7" s="48" t="s">
        <v>273</v>
      </c>
      <c r="F7" s="70">
        <v>45170.349305556003</v>
      </c>
      <c r="G7" s="70">
        <v>45593.625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2627</v>
      </c>
      <c r="B8" s="45" t="s">
        <v>663</v>
      </c>
      <c r="C8" s="45" t="s">
        <v>410</v>
      </c>
      <c r="D8" s="45" t="s">
        <v>314</v>
      </c>
      <c r="E8" s="45" t="s">
        <v>273</v>
      </c>
      <c r="F8" s="71">
        <v>45170.403472222002</v>
      </c>
      <c r="G8" s="71">
        <v>45594.348611111003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2633</v>
      </c>
      <c r="B9" s="48" t="s">
        <v>2635</v>
      </c>
      <c r="C9" s="48" t="s">
        <v>392</v>
      </c>
      <c r="D9" s="48" t="s">
        <v>314</v>
      </c>
      <c r="E9" s="48" t="s">
        <v>273</v>
      </c>
      <c r="F9" s="70">
        <v>45170.414583332997</v>
      </c>
      <c r="G9" s="70">
        <v>45594.370833333</v>
      </c>
      <c r="H9" s="48" t="s">
        <v>23</v>
      </c>
      <c r="I9" s="48" t="s">
        <v>18</v>
      </c>
      <c r="J9" s="48" t="s">
        <v>260</v>
      </c>
    </row>
    <row r="10" spans="1:10" ht="105" x14ac:dyDescent="0.25">
      <c r="A10" s="45" t="s">
        <v>2797</v>
      </c>
      <c r="B10" s="45" t="s">
        <v>2867</v>
      </c>
      <c r="C10" s="45" t="s">
        <v>414</v>
      </c>
      <c r="D10" s="45" t="s">
        <v>314</v>
      </c>
      <c r="E10" s="45" t="s">
        <v>273</v>
      </c>
      <c r="F10" s="71">
        <v>45173.573611111002</v>
      </c>
      <c r="G10" s="71">
        <v>45595.563888889003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2969</v>
      </c>
      <c r="B11" s="48" t="s">
        <v>2968</v>
      </c>
      <c r="C11" s="48" t="s">
        <v>414</v>
      </c>
      <c r="D11" s="48" t="s">
        <v>314</v>
      </c>
      <c r="E11" s="48" t="s">
        <v>273</v>
      </c>
      <c r="F11" s="70">
        <v>45175.402083333</v>
      </c>
      <c r="G11" s="70">
        <v>45597.345833332998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3060</v>
      </c>
      <c r="B12" s="45" t="s">
        <v>2991</v>
      </c>
      <c r="C12" s="45" t="s">
        <v>392</v>
      </c>
      <c r="D12" s="45" t="s">
        <v>314</v>
      </c>
      <c r="E12" s="45" t="s">
        <v>273</v>
      </c>
      <c r="F12" s="71">
        <v>45177.359027778002</v>
      </c>
      <c r="G12" s="71">
        <v>45600.634722221999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3042</v>
      </c>
      <c r="B13" s="48" t="s">
        <v>3062</v>
      </c>
      <c r="C13" s="48" t="s">
        <v>309</v>
      </c>
      <c r="D13" s="48" t="s">
        <v>314</v>
      </c>
      <c r="E13" s="48" t="s">
        <v>273</v>
      </c>
      <c r="F13" s="70">
        <v>45177.702777778002</v>
      </c>
      <c r="G13" s="70">
        <v>45601.655555555997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3065</v>
      </c>
      <c r="B14" s="45" t="s">
        <v>3066</v>
      </c>
      <c r="C14" s="45" t="s">
        <v>330</v>
      </c>
      <c r="D14" s="45" t="s">
        <v>314</v>
      </c>
      <c r="E14" s="45" t="s">
        <v>273</v>
      </c>
      <c r="F14" s="71">
        <v>45180.413194444001</v>
      </c>
      <c r="G14" s="71">
        <v>45602.368055555999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3101</v>
      </c>
      <c r="B15" s="48" t="s">
        <v>3069</v>
      </c>
      <c r="C15" s="48" t="s">
        <v>410</v>
      </c>
      <c r="D15" s="48" t="s">
        <v>314</v>
      </c>
      <c r="E15" s="48" t="s">
        <v>273</v>
      </c>
      <c r="F15" s="70">
        <v>45180.548611111</v>
      </c>
      <c r="G15" s="70">
        <v>45602.541666666999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45" t="s">
        <v>3112</v>
      </c>
      <c r="B16" s="45" t="s">
        <v>3113</v>
      </c>
      <c r="C16" s="45" t="s">
        <v>3133</v>
      </c>
      <c r="D16" s="45" t="s">
        <v>314</v>
      </c>
      <c r="E16" s="45" t="s">
        <v>273</v>
      </c>
      <c r="F16" s="71">
        <v>45180.640972221998</v>
      </c>
      <c r="G16" s="71">
        <v>45602.583333333001</v>
      </c>
      <c r="H16" s="45" t="s">
        <v>23</v>
      </c>
      <c r="I16" s="45" t="s">
        <v>18</v>
      </c>
      <c r="J16" s="45" t="s">
        <v>260</v>
      </c>
    </row>
    <row r="17" spans="1:10" ht="45" x14ac:dyDescent="0.25">
      <c r="A17" s="48" t="s">
        <v>3139</v>
      </c>
      <c r="B17" s="48" t="s">
        <v>3140</v>
      </c>
      <c r="C17" s="48" t="s">
        <v>2067</v>
      </c>
      <c r="D17" s="48" t="s">
        <v>314</v>
      </c>
      <c r="E17" s="48" t="s">
        <v>273</v>
      </c>
      <c r="F17" s="70">
        <v>45181.574305556001</v>
      </c>
      <c r="G17" s="70">
        <v>45603.565277777998</v>
      </c>
      <c r="H17" s="48" t="s">
        <v>23</v>
      </c>
      <c r="I17" s="48" t="s">
        <v>18</v>
      </c>
      <c r="J17" s="48" t="s">
        <v>260</v>
      </c>
    </row>
    <row r="18" spans="1:10" ht="45" x14ac:dyDescent="0.25">
      <c r="A18" s="177" t="s">
        <v>3190</v>
      </c>
      <c r="B18" s="177" t="s">
        <v>3189</v>
      </c>
      <c r="C18" s="177" t="s">
        <v>334</v>
      </c>
      <c r="D18" s="177" t="s">
        <v>314</v>
      </c>
      <c r="E18" s="177" t="s">
        <v>273</v>
      </c>
      <c r="F18" s="178">
        <v>45182.300694443999</v>
      </c>
      <c r="G18" s="178">
        <v>45603.625</v>
      </c>
      <c r="H18" s="177" t="s">
        <v>23</v>
      </c>
      <c r="I18" s="177" t="s">
        <v>18</v>
      </c>
      <c r="J18" s="177" t="s">
        <v>255</v>
      </c>
    </row>
    <row r="19" spans="1:10" ht="45" x14ac:dyDescent="0.25">
      <c r="A19" s="48" t="s">
        <v>3292</v>
      </c>
      <c r="B19" s="48" t="s">
        <v>3295</v>
      </c>
      <c r="C19" s="48" t="s">
        <v>410</v>
      </c>
      <c r="D19" s="48" t="s">
        <v>314</v>
      </c>
      <c r="E19" s="48" t="s">
        <v>273</v>
      </c>
      <c r="F19" s="70">
        <v>45183.420138889</v>
      </c>
      <c r="G19" s="70">
        <v>45607.375</v>
      </c>
      <c r="H19" s="48" t="s">
        <v>23</v>
      </c>
      <c r="I19" s="48" t="s">
        <v>18</v>
      </c>
      <c r="J19" s="48" t="s">
        <v>260</v>
      </c>
    </row>
    <row r="20" spans="1:10" ht="45" x14ac:dyDescent="0.25">
      <c r="A20" s="45" t="s">
        <v>3305</v>
      </c>
      <c r="B20" s="45" t="s">
        <v>3310</v>
      </c>
      <c r="C20" s="45" t="s">
        <v>3325</v>
      </c>
      <c r="D20" s="45" t="s">
        <v>314</v>
      </c>
      <c r="E20" s="45" t="s">
        <v>273</v>
      </c>
      <c r="F20" s="71">
        <v>45183.581944443999</v>
      </c>
      <c r="G20" s="71">
        <v>45607.580555556</v>
      </c>
      <c r="H20" s="45" t="s">
        <v>23</v>
      </c>
      <c r="I20" s="45" t="s">
        <v>18</v>
      </c>
      <c r="J20" s="45" t="s">
        <v>260</v>
      </c>
    </row>
    <row r="22" spans="1:10" ht="45" x14ac:dyDescent="0.25">
      <c r="A22" s="44" t="s">
        <v>3330</v>
      </c>
      <c r="B22" s="44" t="s">
        <v>3329</v>
      </c>
      <c r="C22" s="44"/>
      <c r="D22" s="44"/>
      <c r="E22" s="44"/>
      <c r="F22" s="73"/>
      <c r="G22" s="73"/>
      <c r="H22" s="44"/>
      <c r="I22" s="44"/>
      <c r="J22" s="44" t="s">
        <v>323</v>
      </c>
    </row>
    <row r="23" spans="1:10" ht="30" x14ac:dyDescent="0.25">
      <c r="A23" s="44" t="s">
        <v>3337</v>
      </c>
      <c r="B23" s="44" t="s">
        <v>2991</v>
      </c>
      <c r="C23" s="44"/>
      <c r="D23" s="44"/>
      <c r="E23" s="44"/>
      <c r="F23" s="73"/>
      <c r="G23" s="73"/>
      <c r="H23" s="44"/>
      <c r="I23" s="44"/>
      <c r="J23" s="44" t="s">
        <v>323</v>
      </c>
    </row>
    <row r="24" spans="1:10" ht="30" x14ac:dyDescent="0.25">
      <c r="A24" s="44" t="s">
        <v>3340</v>
      </c>
      <c r="B24" s="44" t="s">
        <v>680</v>
      </c>
      <c r="C24" s="44"/>
      <c r="D24" s="44"/>
      <c r="E24" s="44"/>
      <c r="F24" s="73"/>
      <c r="G24" s="73"/>
      <c r="H24" s="44"/>
      <c r="I24" s="44"/>
      <c r="J24" s="44" t="s">
        <v>323</v>
      </c>
    </row>
    <row r="25" spans="1:10" x14ac:dyDescent="0.25">
      <c r="A25" s="43"/>
      <c r="B25" s="43"/>
      <c r="C25" s="43"/>
      <c r="D25" s="43"/>
      <c r="E25" s="43"/>
      <c r="F25" s="72"/>
      <c r="G25" s="72"/>
      <c r="H25" s="43"/>
      <c r="I25" s="43"/>
      <c r="J25" s="43" t="s">
        <v>323</v>
      </c>
    </row>
    <row r="26" spans="1:10" x14ac:dyDescent="0.25">
      <c r="A26" s="43"/>
      <c r="B26" s="43"/>
      <c r="C26" s="43"/>
      <c r="D26" s="43"/>
      <c r="E26" s="43"/>
      <c r="F26" s="72"/>
      <c r="G26" s="72"/>
      <c r="H26" s="43"/>
      <c r="I26" s="43"/>
      <c r="J26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E3C7-9EAB-406F-8464-AA638288A793}">
  <dimension ref="B2:AT69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2844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3187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3188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2845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3351</v>
      </c>
    </row>
    <row r="56" spans="2:4" x14ac:dyDescent="0.25">
      <c r="D56" s="42" t="s">
        <v>302</v>
      </c>
    </row>
    <row r="58" spans="2:4" x14ac:dyDescent="0.25">
      <c r="D58" s="1" t="s">
        <v>3349</v>
      </c>
    </row>
    <row r="79" spans="4:4" x14ac:dyDescent="0.25">
      <c r="D79" s="4" t="s">
        <v>2844</v>
      </c>
    </row>
    <row r="81" spans="4:4" x14ac:dyDescent="0.25">
      <c r="D81" s="1" t="s">
        <v>3356</v>
      </c>
    </row>
    <row r="121" spans="2:4" x14ac:dyDescent="0.25">
      <c r="B121" s="2">
        <v>0</v>
      </c>
      <c r="D121" s="1" t="s">
        <v>676</v>
      </c>
    </row>
    <row r="122" spans="2:4" x14ac:dyDescent="0.25">
      <c r="D122" s="42" t="s">
        <v>302</v>
      </c>
    </row>
    <row r="124" spans="2:4" x14ac:dyDescent="0.25">
      <c r="D124" s="1" t="s">
        <v>676</v>
      </c>
    </row>
    <row r="155" spans="4:4" x14ac:dyDescent="0.25">
      <c r="D155" s="1" t="s">
        <v>677</v>
      </c>
    </row>
    <row r="174" spans="4:4" x14ac:dyDescent="0.25">
      <c r="D174" s="1" t="s">
        <v>677</v>
      </c>
    </row>
    <row r="193" spans="4:4" x14ac:dyDescent="0.25">
      <c r="D193" s="4" t="s">
        <v>2844</v>
      </c>
    </row>
    <row r="195" spans="4:4" x14ac:dyDescent="0.25">
      <c r="D195" s="1" t="s">
        <v>677</v>
      </c>
    </row>
    <row r="231" spans="2:4" x14ac:dyDescent="0.25">
      <c r="B231" s="2">
        <v>0</v>
      </c>
      <c r="D231" s="49" t="s">
        <v>3358</v>
      </c>
    </row>
    <row r="232" spans="2:4" x14ac:dyDescent="0.25">
      <c r="D232" s="42" t="s">
        <v>302</v>
      </c>
    </row>
    <row r="234" spans="2:4" x14ac:dyDescent="0.25">
      <c r="D234" s="1" t="s">
        <v>3357</v>
      </c>
    </row>
    <row r="276" spans="2:4" x14ac:dyDescent="0.25">
      <c r="B276" s="2">
        <v>0</v>
      </c>
      <c r="D276" s="49" t="s">
        <v>3360</v>
      </c>
    </row>
    <row r="277" spans="2:4" x14ac:dyDescent="0.25">
      <c r="D277" s="42" t="s">
        <v>302</v>
      </c>
    </row>
    <row r="278" spans="2:4" x14ac:dyDescent="0.25">
      <c r="D278" s="38" t="s">
        <v>35</v>
      </c>
    </row>
    <row r="291" spans="2:4" x14ac:dyDescent="0.25">
      <c r="B291" s="2">
        <v>0</v>
      </c>
      <c r="D291" s="4" t="s">
        <v>3341</v>
      </c>
    </row>
    <row r="292" spans="2:4" x14ac:dyDescent="0.25">
      <c r="D292" s="42" t="s">
        <v>302</v>
      </c>
    </row>
    <row r="294" spans="2:4" x14ac:dyDescent="0.25">
      <c r="D294" s="1" t="s">
        <v>680</v>
      </c>
    </row>
    <row r="325" spans="4:42" x14ac:dyDescent="0.25">
      <c r="D325" s="1" t="s">
        <v>681</v>
      </c>
    </row>
    <row r="332" spans="4:42" x14ac:dyDescent="0.25">
      <c r="AP332" s="1" t="s">
        <v>3343</v>
      </c>
    </row>
    <row r="333" spans="4:42" x14ac:dyDescent="0.25">
      <c r="AP333" s="1" t="s">
        <v>3344</v>
      </c>
    </row>
    <row r="344" spans="4:4" x14ac:dyDescent="0.25">
      <c r="D344" s="1" t="s">
        <v>3347</v>
      </c>
    </row>
    <row r="368" spans="4:4" x14ac:dyDescent="0.25">
      <c r="D368" s="4" t="s">
        <v>2844</v>
      </c>
    </row>
    <row r="370" spans="4:4" x14ac:dyDescent="0.25">
      <c r="D370" s="1" t="s">
        <v>681</v>
      </c>
    </row>
    <row r="387" spans="4:4" x14ac:dyDescent="0.25">
      <c r="D387" s="1" t="s">
        <v>681</v>
      </c>
    </row>
    <row r="423" spans="4:4" x14ac:dyDescent="0.25">
      <c r="D423" s="1" t="s">
        <v>3347</v>
      </c>
    </row>
    <row r="461" spans="2:4" x14ac:dyDescent="0.25">
      <c r="B461" s="2">
        <v>0</v>
      </c>
      <c r="D461" s="49" t="s">
        <v>3363</v>
      </c>
    </row>
    <row r="462" spans="2:4" x14ac:dyDescent="0.25">
      <c r="D462" s="42" t="s">
        <v>302</v>
      </c>
    </row>
    <row r="629" spans="2:4" x14ac:dyDescent="0.25">
      <c r="B629" s="2">
        <v>0</v>
      </c>
      <c r="D629" s="49" t="s">
        <v>3366</v>
      </c>
    </row>
    <row r="630" spans="2:4" x14ac:dyDescent="0.25">
      <c r="D630" s="42" t="s">
        <v>302</v>
      </c>
    </row>
    <row r="632" spans="2:4" x14ac:dyDescent="0.25">
      <c r="D632" s="1" t="s">
        <v>3365</v>
      </c>
    </row>
    <row r="659" spans="2:4" x14ac:dyDescent="0.25">
      <c r="B659" s="2">
        <v>0</v>
      </c>
      <c r="D659" s="49" t="s">
        <v>3368</v>
      </c>
    </row>
    <row r="660" spans="2:4" x14ac:dyDescent="0.25">
      <c r="D660" s="42" t="s">
        <v>302</v>
      </c>
    </row>
    <row r="662" spans="2:4" x14ac:dyDescent="0.25">
      <c r="D662" s="1" t="s">
        <v>3367</v>
      </c>
    </row>
    <row r="690" spans="2:4" x14ac:dyDescent="0.25">
      <c r="B690" s="2">
        <v>0</v>
      </c>
      <c r="D690" s="4" t="s">
        <v>578</v>
      </c>
    </row>
    <row r="691" spans="2:4" x14ac:dyDescent="0.25">
      <c r="D691" s="42" t="s">
        <v>302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07E3-C11B-49B0-A2BA-EAE68C227F83}">
  <dimension ref="B2:DE928"/>
  <sheetViews>
    <sheetView topLeftCell="A857" zoomScale="85" zoomScaleNormal="85" workbookViewId="0">
      <selection activeCell="D872" sqref="D872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3276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3277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3278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3279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3192</v>
      </c>
    </row>
    <row r="56" spans="2:4" x14ac:dyDescent="0.25">
      <c r="D56" s="42" t="s">
        <v>303</v>
      </c>
    </row>
    <row r="57" spans="2:4" x14ac:dyDescent="0.25">
      <c r="D57" s="38" t="s">
        <v>35</v>
      </c>
    </row>
    <row r="76" spans="2:4" x14ac:dyDescent="0.25">
      <c r="B76" s="3">
        <v>0</v>
      </c>
      <c r="D76" s="4" t="s">
        <v>3363</v>
      </c>
    </row>
    <row r="77" spans="2:4" x14ac:dyDescent="0.25">
      <c r="D77" s="42" t="s">
        <v>301</v>
      </c>
    </row>
    <row r="79" spans="2:4" x14ac:dyDescent="0.25">
      <c r="D79" s="1" t="s">
        <v>3362</v>
      </c>
    </row>
    <row r="105" spans="4:4" x14ac:dyDescent="0.25">
      <c r="D105" s="1" t="s">
        <v>3364</v>
      </c>
    </row>
    <row r="138" spans="4:4" x14ac:dyDescent="0.25">
      <c r="D138" s="1" t="s">
        <v>3364</v>
      </c>
    </row>
    <row r="226" spans="4:42" x14ac:dyDescent="0.25">
      <c r="D226" s="4" t="s">
        <v>3276</v>
      </c>
    </row>
    <row r="228" spans="4:42" x14ac:dyDescent="0.25">
      <c r="D228" s="1" t="s">
        <v>3364</v>
      </c>
    </row>
    <row r="232" spans="4:42" x14ac:dyDescent="0.25">
      <c r="AP232" s="1" t="s">
        <v>3390</v>
      </c>
    </row>
    <row r="233" spans="4:42" x14ac:dyDescent="0.25">
      <c r="AP233" s="1" t="s">
        <v>3391</v>
      </c>
    </row>
    <row r="234" spans="4:42" x14ac:dyDescent="0.25">
      <c r="AP234" s="1" t="s">
        <v>3392</v>
      </c>
    </row>
    <row r="235" spans="4:42" x14ac:dyDescent="0.25">
      <c r="AP235" s="1" t="s">
        <v>580</v>
      </c>
    </row>
    <row r="236" spans="4:42" x14ac:dyDescent="0.25">
      <c r="AP236" s="1" t="s">
        <v>596</v>
      </c>
    </row>
    <row r="238" spans="4:42" x14ac:dyDescent="0.25">
      <c r="AP238" s="1" t="s">
        <v>3389</v>
      </c>
    </row>
    <row r="317" spans="4:109" x14ac:dyDescent="0.25">
      <c r="D317" s="40" t="s">
        <v>331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</row>
    <row r="318" spans="4:109" x14ac:dyDescent="0.25">
      <c r="D318" s="40" t="s">
        <v>311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</row>
    <row r="319" spans="4:109" x14ac:dyDescent="0.25">
      <c r="D319" s="40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</row>
    <row r="320" spans="4:109" x14ac:dyDescent="0.25">
      <c r="D320" s="40" t="s">
        <v>3393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</row>
    <row r="321" spans="4:109" x14ac:dyDescent="0.25">
      <c r="D321" s="40" t="s">
        <v>3394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</row>
    <row r="322" spans="4:109" x14ac:dyDescent="0.25">
      <c r="D322" s="40" t="s">
        <v>3395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</row>
    <row r="323" spans="4:109" x14ac:dyDescent="0.25">
      <c r="D323" s="40" t="s">
        <v>3396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</row>
    <row r="324" spans="4:109" x14ac:dyDescent="0.25">
      <c r="D324" s="40" t="s">
        <v>3397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</row>
    <row r="325" spans="4:109" x14ac:dyDescent="0.25">
      <c r="D325" s="40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</row>
    <row r="326" spans="4:109" x14ac:dyDescent="0.25">
      <c r="D326" s="40" t="s">
        <v>261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</row>
    <row r="327" spans="4:109" x14ac:dyDescent="0.25">
      <c r="D327" s="40" t="s">
        <v>262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  <c r="CG327" s="36"/>
      <c r="CH327" s="36"/>
      <c r="CI327" s="36"/>
      <c r="CJ327" s="36"/>
      <c r="CK327" s="36"/>
      <c r="CL327" s="36"/>
      <c r="CM327" s="36"/>
      <c r="CN327" s="36"/>
      <c r="CO327" s="36"/>
      <c r="CP327" s="36"/>
      <c r="CQ327" s="36"/>
      <c r="CR327" s="36"/>
      <c r="CS327" s="36"/>
      <c r="CT327" s="36"/>
      <c r="CU327" s="36"/>
      <c r="CV327" s="36"/>
      <c r="CW327" s="36"/>
      <c r="CX327" s="36"/>
      <c r="CY327" s="36"/>
      <c r="CZ327" s="36"/>
      <c r="DA327" s="36"/>
      <c r="DB327" s="36"/>
      <c r="DC327" s="36"/>
      <c r="DD327" s="36"/>
      <c r="DE327" s="36"/>
    </row>
    <row r="328" spans="4:109" x14ac:dyDescent="0.25">
      <c r="D328" s="40" t="s">
        <v>332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  <c r="CG328" s="36"/>
      <c r="CH328" s="36"/>
      <c r="CI328" s="36"/>
      <c r="CJ328" s="36"/>
      <c r="CK328" s="36"/>
      <c r="CL328" s="36"/>
      <c r="CM328" s="36"/>
      <c r="CN328" s="36"/>
      <c r="CO328" s="36"/>
      <c r="CP328" s="36"/>
      <c r="CQ328" s="36"/>
      <c r="CR328" s="36"/>
      <c r="CS328" s="36"/>
      <c r="CT328" s="36"/>
      <c r="CU328" s="36"/>
      <c r="CV328" s="36"/>
      <c r="CW328" s="36"/>
      <c r="CX328" s="36"/>
      <c r="CY328" s="36"/>
      <c r="CZ328" s="36"/>
      <c r="DA328" s="36"/>
      <c r="DB328" s="36"/>
      <c r="DC328" s="36"/>
      <c r="DD328" s="36"/>
      <c r="DE328" s="36"/>
    </row>
    <row r="330" spans="4:109" x14ac:dyDescent="0.25">
      <c r="D330" s="1" t="s">
        <v>3364</v>
      </c>
    </row>
    <row r="340" spans="42:42" x14ac:dyDescent="0.25">
      <c r="AP340" s="1" t="s">
        <v>3398</v>
      </c>
    </row>
    <row r="371" spans="4:4" x14ac:dyDescent="0.25">
      <c r="D371" s="1" t="s">
        <v>3399</v>
      </c>
    </row>
    <row r="425" spans="2:4" x14ac:dyDescent="0.25">
      <c r="B425" s="3">
        <v>0</v>
      </c>
      <c r="D425" s="49" t="s">
        <v>3360</v>
      </c>
    </row>
    <row r="426" spans="2:4" x14ac:dyDescent="0.25">
      <c r="D426" s="42" t="s">
        <v>301</v>
      </c>
    </row>
    <row r="428" spans="2:4" x14ac:dyDescent="0.25">
      <c r="D428" s="1" t="s">
        <v>3359</v>
      </c>
    </row>
    <row r="459" spans="4:4" x14ac:dyDescent="0.25">
      <c r="D459" s="1" t="s">
        <v>3361</v>
      </c>
    </row>
    <row r="536" spans="4:4" x14ac:dyDescent="0.25">
      <c r="D536" s="4" t="s">
        <v>3276</v>
      </c>
    </row>
    <row r="538" spans="4:4" x14ac:dyDescent="0.25">
      <c r="D538" s="1" t="s">
        <v>3361</v>
      </c>
    </row>
    <row r="592" spans="2:4" x14ac:dyDescent="0.25">
      <c r="B592" s="3">
        <v>0</v>
      </c>
      <c r="D592" s="4" t="s">
        <v>3376</v>
      </c>
    </row>
    <row r="593" spans="4:4" x14ac:dyDescent="0.25">
      <c r="D593" s="42" t="s">
        <v>301</v>
      </c>
    </row>
    <row r="595" spans="4:4" x14ac:dyDescent="0.25">
      <c r="D595" s="1" t="s">
        <v>36</v>
      </c>
    </row>
    <row r="596" spans="4:4" x14ac:dyDescent="0.25">
      <c r="D596" s="37" t="s">
        <v>3386</v>
      </c>
    </row>
    <row r="598" spans="4:4" x14ac:dyDescent="0.25">
      <c r="D598" s="1" t="s">
        <v>3374</v>
      </c>
    </row>
    <row r="629" spans="4:58" x14ac:dyDescent="0.25">
      <c r="D629" s="1" t="s">
        <v>267</v>
      </c>
      <c r="N629" s="1" t="s">
        <v>271</v>
      </c>
      <c r="Z629" s="1" t="s">
        <v>272</v>
      </c>
      <c r="AJ629" s="1" t="s">
        <v>368</v>
      </c>
    </row>
    <row r="630" spans="4:58" x14ac:dyDescent="0.25">
      <c r="D630" s="4" t="s">
        <v>3379</v>
      </c>
      <c r="N630" s="1" t="s">
        <v>3381</v>
      </c>
      <c r="Z630" s="4" t="s">
        <v>2357</v>
      </c>
      <c r="AJ630" s="23" t="s">
        <v>3382</v>
      </c>
    </row>
    <row r="632" spans="4:58" x14ac:dyDescent="0.25">
      <c r="D632" s="39" t="s">
        <v>33</v>
      </c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W632" s="39" t="s">
        <v>33</v>
      </c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P632" s="39" t="s">
        <v>33</v>
      </c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</row>
    <row r="633" spans="4:58" x14ac:dyDescent="0.25">
      <c r="D633" s="39" t="s">
        <v>747</v>
      </c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W633" s="39" t="s">
        <v>829</v>
      </c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P633" s="39" t="s">
        <v>832</v>
      </c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</row>
    <row r="634" spans="4:58" x14ac:dyDescent="0.25">
      <c r="D634" s="39" t="s">
        <v>573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W634" s="39" t="s">
        <v>830</v>
      </c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P634" s="39" t="s">
        <v>833</v>
      </c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</row>
    <row r="635" spans="4:58" x14ac:dyDescent="0.25">
      <c r="D635" s="39" t="s">
        <v>574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W635" s="39" t="s">
        <v>614</v>
      </c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P635" s="39" t="s">
        <v>834</v>
      </c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</row>
    <row r="636" spans="4:58" x14ac:dyDescent="0.25">
      <c r="D636" s="39" t="s">
        <v>600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W636" s="39" t="s">
        <v>615</v>
      </c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P636" s="39" t="s">
        <v>835</v>
      </c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</row>
    <row r="637" spans="4:58" x14ac:dyDescent="0.25">
      <c r="D637" s="39" t="s">
        <v>344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W637" s="39" t="s">
        <v>525</v>
      </c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P637" s="39" t="s">
        <v>665</v>
      </c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</row>
    <row r="638" spans="4:58" x14ac:dyDescent="0.25">
      <c r="D638" s="39" t="s">
        <v>264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W638" s="39" t="s">
        <v>264</v>
      </c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P638" s="39" t="s">
        <v>264</v>
      </c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</row>
    <row r="639" spans="4:58" x14ac:dyDescent="0.25">
      <c r="D639" s="40" t="s">
        <v>840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W639" s="39" t="s">
        <v>602</v>
      </c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P639" s="39" t="s">
        <v>602</v>
      </c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</row>
    <row r="640" spans="4:58" x14ac:dyDescent="0.25">
      <c r="D640" s="39" t="s">
        <v>270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W640" s="39" t="s">
        <v>270</v>
      </c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P640" s="39" t="s">
        <v>270</v>
      </c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</row>
    <row r="641" spans="4:58" x14ac:dyDescent="0.25">
      <c r="D641" s="39" t="s">
        <v>575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W641" s="40" t="s">
        <v>841</v>
      </c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P641" s="39" t="s">
        <v>606</v>
      </c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</row>
    <row r="642" spans="4:58" x14ac:dyDescent="0.25">
      <c r="D642" s="39" t="s">
        <v>576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W642" s="39" t="s">
        <v>603</v>
      </c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P642" s="39" t="s">
        <v>603</v>
      </c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</row>
    <row r="643" spans="4:58" x14ac:dyDescent="0.25">
      <c r="D643" s="39" t="s">
        <v>3380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W643" s="39" t="s">
        <v>831</v>
      </c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P643" s="40" t="s">
        <v>842</v>
      </c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</row>
    <row r="644" spans="4:58" x14ac:dyDescent="0.25">
      <c r="W644" s="39" t="s">
        <v>608</v>
      </c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P644" s="39" t="s">
        <v>836</v>
      </c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</row>
    <row r="645" spans="4:58" x14ac:dyDescent="0.25">
      <c r="W645" s="39" t="s">
        <v>3380</v>
      </c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P645" s="39" t="s">
        <v>837</v>
      </c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</row>
    <row r="646" spans="4:58" x14ac:dyDescent="0.25">
      <c r="AP646" s="39" t="s">
        <v>838</v>
      </c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</row>
    <row r="647" spans="4:58" x14ac:dyDescent="0.25">
      <c r="D647" s="40" t="s">
        <v>331</v>
      </c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P647" s="39" t="s">
        <v>839</v>
      </c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</row>
    <row r="648" spans="4:58" x14ac:dyDescent="0.25">
      <c r="D648" s="40" t="s">
        <v>311</v>
      </c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P648" s="39" t="s">
        <v>3380</v>
      </c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</row>
    <row r="649" spans="4:58" x14ac:dyDescent="0.25">
      <c r="D649" s="40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</row>
    <row r="650" spans="4:58" x14ac:dyDescent="0.25">
      <c r="D650" s="40" t="s">
        <v>955</v>
      </c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</row>
    <row r="651" spans="4:58" x14ac:dyDescent="0.25">
      <c r="D651" s="40" t="s">
        <v>279</v>
      </c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</row>
    <row r="652" spans="4:58" x14ac:dyDescent="0.25">
      <c r="D652" s="40" t="s">
        <v>3384</v>
      </c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</row>
    <row r="653" spans="4:58" x14ac:dyDescent="0.25">
      <c r="D653" s="40" t="s">
        <v>3385</v>
      </c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</row>
    <row r="654" spans="4:58" x14ac:dyDescent="0.25">
      <c r="D654" s="40" t="s">
        <v>3383</v>
      </c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</row>
    <row r="655" spans="4:58" x14ac:dyDescent="0.25">
      <c r="D655" s="40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</row>
    <row r="656" spans="4:58" x14ac:dyDescent="0.25">
      <c r="D656" s="40" t="s">
        <v>956</v>
      </c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</row>
    <row r="657" spans="4:40" x14ac:dyDescent="0.25">
      <c r="D657" s="40" t="s">
        <v>279</v>
      </c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</row>
    <row r="658" spans="4:40" x14ac:dyDescent="0.25">
      <c r="D658" s="40" t="s">
        <v>3384</v>
      </c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</row>
    <row r="659" spans="4:40" x14ac:dyDescent="0.25">
      <c r="D659" s="40" t="s">
        <v>3385</v>
      </c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</row>
    <row r="660" spans="4:40" x14ac:dyDescent="0.25">
      <c r="D660" s="40" t="s">
        <v>3226</v>
      </c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</row>
    <row r="661" spans="4:40" x14ac:dyDescent="0.25">
      <c r="D661" s="40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</row>
    <row r="662" spans="4:40" x14ac:dyDescent="0.25">
      <c r="D662" s="40" t="s">
        <v>439</v>
      </c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</row>
    <row r="663" spans="4:40" x14ac:dyDescent="0.25">
      <c r="D663" s="40" t="s">
        <v>279</v>
      </c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</row>
    <row r="664" spans="4:40" x14ac:dyDescent="0.25">
      <c r="D664" s="40" t="s">
        <v>3384</v>
      </c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</row>
    <row r="665" spans="4:40" x14ac:dyDescent="0.25">
      <c r="D665" s="40" t="s">
        <v>3385</v>
      </c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</row>
    <row r="666" spans="4:40" x14ac:dyDescent="0.25">
      <c r="D666" s="40" t="s">
        <v>3227</v>
      </c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</row>
    <row r="667" spans="4:40" x14ac:dyDescent="0.25">
      <c r="D667" s="40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</row>
    <row r="668" spans="4:40" x14ac:dyDescent="0.25">
      <c r="D668" s="40" t="s">
        <v>261</v>
      </c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</row>
    <row r="669" spans="4:40" x14ac:dyDescent="0.25">
      <c r="D669" s="40" t="s">
        <v>262</v>
      </c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</row>
    <row r="670" spans="4:40" x14ac:dyDescent="0.25">
      <c r="D670" s="40" t="s">
        <v>332</v>
      </c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</row>
    <row r="672" spans="4:40" x14ac:dyDescent="0.25">
      <c r="D672" s="1" t="s">
        <v>3387</v>
      </c>
    </row>
    <row r="687" spans="4:4" x14ac:dyDescent="0.25">
      <c r="D687" s="4" t="s">
        <v>3372</v>
      </c>
    </row>
    <row r="689" spans="4:4" x14ac:dyDescent="0.25">
      <c r="D689" s="1" t="s">
        <v>3387</v>
      </c>
    </row>
    <row r="722" spans="2:4" x14ac:dyDescent="0.25">
      <c r="B722" s="3">
        <v>0</v>
      </c>
      <c r="D722" s="49" t="s">
        <v>3388</v>
      </c>
    </row>
    <row r="723" spans="2:4" x14ac:dyDescent="0.25">
      <c r="D723" s="42" t="s">
        <v>300</v>
      </c>
    </row>
    <row r="725" spans="2:4" x14ac:dyDescent="0.25">
      <c r="D725" s="1" t="s">
        <v>3377</v>
      </c>
    </row>
    <row r="767" spans="2:4" x14ac:dyDescent="0.25">
      <c r="B767" s="3">
        <v>0</v>
      </c>
      <c r="D767" s="49" t="s">
        <v>3403</v>
      </c>
    </row>
    <row r="768" spans="2:4" x14ac:dyDescent="0.25">
      <c r="D768" s="42" t="s">
        <v>300</v>
      </c>
    </row>
    <row r="770" spans="4:4" x14ac:dyDescent="0.25">
      <c r="D770" s="1" t="s">
        <v>3400</v>
      </c>
    </row>
    <row r="793" spans="4:4" x14ac:dyDescent="0.25">
      <c r="D793" s="1" t="s">
        <v>3401</v>
      </c>
    </row>
    <row r="831" spans="2:4" x14ac:dyDescent="0.25">
      <c r="B831" s="3">
        <v>0</v>
      </c>
      <c r="D831" s="4" t="s">
        <v>3412</v>
      </c>
    </row>
    <row r="832" spans="2:4" x14ac:dyDescent="0.25">
      <c r="D832" s="42" t="s">
        <v>300</v>
      </c>
    </row>
    <row r="834" spans="4:4" x14ac:dyDescent="0.25">
      <c r="D834" s="1" t="s">
        <v>36</v>
      </c>
    </row>
    <row r="835" spans="4:4" x14ac:dyDescent="0.25">
      <c r="D835" s="37" t="s">
        <v>3413</v>
      </c>
    </row>
    <row r="837" spans="4:4" x14ac:dyDescent="0.25">
      <c r="D837" s="1" t="s">
        <v>3404</v>
      </c>
    </row>
    <row r="859" spans="4:20" x14ac:dyDescent="0.25">
      <c r="D859" s="39" t="s">
        <v>548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</row>
    <row r="860" spans="4:20" x14ac:dyDescent="0.25">
      <c r="D860" s="39" t="s">
        <v>3408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</row>
    <row r="861" spans="4:20" x14ac:dyDescent="0.25">
      <c r="D861" s="39" t="s">
        <v>344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</row>
    <row r="862" spans="4:20" x14ac:dyDescent="0.25">
      <c r="D862" s="39" t="s">
        <v>264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</row>
    <row r="863" spans="4:20" x14ac:dyDescent="0.25">
      <c r="D863" s="39" t="s">
        <v>274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</row>
    <row r="864" spans="4:20" x14ac:dyDescent="0.25">
      <c r="D864" s="39" t="s">
        <v>270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</row>
    <row r="865" spans="4:41" x14ac:dyDescent="0.25">
      <c r="D865" s="39" t="s">
        <v>3414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</row>
    <row r="867" spans="4:41" x14ac:dyDescent="0.25">
      <c r="D867" s="40" t="s">
        <v>331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</row>
    <row r="868" spans="4:41" x14ac:dyDescent="0.25">
      <c r="D868" s="40" t="s">
        <v>311</v>
      </c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</row>
    <row r="869" spans="4:41" x14ac:dyDescent="0.25">
      <c r="D869" s="40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</row>
    <row r="870" spans="4:41" x14ac:dyDescent="0.25">
      <c r="D870" s="40" t="s">
        <v>265</v>
      </c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</row>
    <row r="871" spans="4:41" x14ac:dyDescent="0.25">
      <c r="D871" s="40" t="s">
        <v>279</v>
      </c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</row>
    <row r="872" spans="4:41" x14ac:dyDescent="0.25">
      <c r="D872" s="40" t="s">
        <v>3415</v>
      </c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</row>
    <row r="873" spans="4:41" x14ac:dyDescent="0.25">
      <c r="D873" s="40" t="s">
        <v>3416</v>
      </c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</row>
    <row r="874" spans="4:41" x14ac:dyDescent="0.25">
      <c r="D874" s="40" t="s">
        <v>3417</v>
      </c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</row>
    <row r="875" spans="4:41" x14ac:dyDescent="0.25">
      <c r="D875" s="40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</row>
    <row r="876" spans="4:41" x14ac:dyDescent="0.25">
      <c r="D876" s="40" t="s">
        <v>261</v>
      </c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</row>
    <row r="877" spans="4:41" x14ac:dyDescent="0.25">
      <c r="D877" s="40" t="s">
        <v>262</v>
      </c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</row>
    <row r="878" spans="4:41" x14ac:dyDescent="0.25">
      <c r="D878" s="40" t="s">
        <v>332</v>
      </c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</row>
    <row r="880" spans="4:41" x14ac:dyDescent="0.25">
      <c r="D880" s="1" t="s">
        <v>3418</v>
      </c>
    </row>
    <row r="914" spans="2:4" x14ac:dyDescent="0.25">
      <c r="B914" s="3">
        <v>0</v>
      </c>
      <c r="D914" s="4" t="s">
        <v>3409</v>
      </c>
    </row>
    <row r="915" spans="2:4" x14ac:dyDescent="0.25">
      <c r="D915" s="42" t="s">
        <v>301</v>
      </c>
    </row>
    <row r="916" spans="2:4" x14ac:dyDescent="0.25">
      <c r="D916" s="38" t="s">
        <v>35</v>
      </c>
    </row>
    <row r="927" spans="2:4" x14ac:dyDescent="0.25">
      <c r="B927" s="2">
        <v>0</v>
      </c>
      <c r="D927" s="4" t="s">
        <v>578</v>
      </c>
    </row>
    <row r="928" spans="2:4" x14ac:dyDescent="0.25">
      <c r="D928" s="42" t="s">
        <v>302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2F980-523F-4A6B-9504-01802F7C3C70}">
  <dimension ref="A2:J29"/>
  <sheetViews>
    <sheetView topLeftCell="A14" zoomScale="85" zoomScaleNormal="85" workbookViewId="0">
      <selection activeCell="B15" sqref="B15"/>
    </sheetView>
  </sheetViews>
  <sheetFormatPr defaultColWidth="2.85546875" defaultRowHeight="15" x14ac:dyDescent="0.25"/>
  <cols>
    <col min="1" max="1" width="9" style="181" bestFit="1" customWidth="1"/>
    <col min="2" max="2" width="39.42578125" style="181" bestFit="1" customWidth="1"/>
    <col min="3" max="3" width="16" style="181" bestFit="1" customWidth="1"/>
    <col min="4" max="4" width="17" style="181" bestFit="1" customWidth="1"/>
    <col min="5" max="5" width="17.5703125" style="181" bestFit="1" customWidth="1"/>
    <col min="6" max="6" width="10.42578125" style="181" bestFit="1" customWidth="1"/>
    <col min="7" max="7" width="10.5703125" style="181" bestFit="1" customWidth="1"/>
    <col min="8" max="8" width="8.28515625" style="181" bestFit="1" customWidth="1"/>
    <col min="9" max="9" width="7.5703125" style="181" bestFit="1" customWidth="1"/>
    <col min="10" max="10" width="10" style="181" bestFit="1" customWidth="1"/>
    <col min="11" max="16384" width="2.85546875" style="181"/>
  </cols>
  <sheetData>
    <row r="2" spans="1:10" ht="18.75" x14ac:dyDescent="0.25">
      <c r="A2" s="214" t="s">
        <v>2467</v>
      </c>
      <c r="B2" s="215"/>
      <c r="C2" s="215"/>
      <c r="D2" s="215"/>
      <c r="E2" s="215"/>
      <c r="F2" s="215"/>
      <c r="G2" s="215"/>
      <c r="H2" s="215"/>
      <c r="I2" s="215"/>
      <c r="J2" s="215"/>
    </row>
    <row r="3" spans="1:10" x14ac:dyDescent="0.25">
      <c r="A3" s="215" t="s">
        <v>3373</v>
      </c>
      <c r="B3" s="215"/>
      <c r="C3" s="215"/>
      <c r="D3" s="215"/>
      <c r="E3" s="215"/>
      <c r="F3" s="215"/>
      <c r="G3" s="215"/>
      <c r="H3" s="215"/>
      <c r="I3" s="215"/>
    </row>
    <row r="4" spans="1:10" ht="45" x14ac:dyDescent="0.25">
      <c r="A4" s="182" t="s">
        <v>340</v>
      </c>
      <c r="B4" s="182" t="s">
        <v>32</v>
      </c>
      <c r="C4" s="182" t="s">
        <v>31</v>
      </c>
      <c r="D4" s="182" t="s">
        <v>315</v>
      </c>
      <c r="E4" s="182" t="s">
        <v>339</v>
      </c>
      <c r="F4" s="182" t="s">
        <v>360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105" x14ac:dyDescent="0.25">
      <c r="A5" s="195" t="s">
        <v>2617</v>
      </c>
      <c r="B5" s="195" t="s">
        <v>2614</v>
      </c>
      <c r="C5" s="195" t="s">
        <v>414</v>
      </c>
      <c r="D5" s="195" t="s">
        <v>314</v>
      </c>
      <c r="E5" s="195" t="s">
        <v>273</v>
      </c>
      <c r="F5" s="196">
        <v>45170.349305556003</v>
      </c>
      <c r="G5" s="196">
        <v>45593.625</v>
      </c>
      <c r="H5" s="195" t="s">
        <v>23</v>
      </c>
      <c r="I5" s="195" t="s">
        <v>18</v>
      </c>
      <c r="J5" s="195" t="s">
        <v>260</v>
      </c>
    </row>
    <row r="6" spans="1:10" ht="45" x14ac:dyDescent="0.25">
      <c r="A6" s="197" t="s">
        <v>2627</v>
      </c>
      <c r="B6" s="197" t="s">
        <v>663</v>
      </c>
      <c r="C6" s="197" t="s">
        <v>410</v>
      </c>
      <c r="D6" s="197" t="s">
        <v>314</v>
      </c>
      <c r="E6" s="197" t="s">
        <v>273</v>
      </c>
      <c r="F6" s="198">
        <v>45170.403472222002</v>
      </c>
      <c r="G6" s="198">
        <v>45594.348611111003</v>
      </c>
      <c r="H6" s="197" t="s">
        <v>23</v>
      </c>
      <c r="I6" s="197" t="s">
        <v>18</v>
      </c>
      <c r="J6" s="197" t="s">
        <v>260</v>
      </c>
    </row>
    <row r="7" spans="1:10" ht="45" x14ac:dyDescent="0.25">
      <c r="A7" s="195" t="s">
        <v>2633</v>
      </c>
      <c r="B7" s="195" t="s">
        <v>2635</v>
      </c>
      <c r="C7" s="195" t="s">
        <v>392</v>
      </c>
      <c r="D7" s="195" t="s">
        <v>314</v>
      </c>
      <c r="E7" s="195" t="s">
        <v>273</v>
      </c>
      <c r="F7" s="196">
        <v>45170.414583332997</v>
      </c>
      <c r="G7" s="196">
        <v>45594.370833333</v>
      </c>
      <c r="H7" s="195" t="s">
        <v>23</v>
      </c>
      <c r="I7" s="195" t="s">
        <v>18</v>
      </c>
      <c r="J7" s="195" t="s">
        <v>260</v>
      </c>
    </row>
    <row r="8" spans="1:10" ht="105" x14ac:dyDescent="0.25">
      <c r="A8" s="197" t="s">
        <v>2797</v>
      </c>
      <c r="B8" s="197" t="s">
        <v>2867</v>
      </c>
      <c r="C8" s="197" t="s">
        <v>414</v>
      </c>
      <c r="D8" s="197" t="s">
        <v>314</v>
      </c>
      <c r="E8" s="197" t="s">
        <v>273</v>
      </c>
      <c r="F8" s="198">
        <v>45173.573611111002</v>
      </c>
      <c r="G8" s="198">
        <v>45595.563888889003</v>
      </c>
      <c r="H8" s="197" t="s">
        <v>23</v>
      </c>
      <c r="I8" s="197" t="s">
        <v>18</v>
      </c>
      <c r="J8" s="197" t="s">
        <v>260</v>
      </c>
    </row>
    <row r="9" spans="1:10" ht="45" x14ac:dyDescent="0.25">
      <c r="A9" s="195" t="s">
        <v>2969</v>
      </c>
      <c r="B9" s="195" t="s">
        <v>2968</v>
      </c>
      <c r="C9" s="195" t="s">
        <v>414</v>
      </c>
      <c r="D9" s="195" t="s">
        <v>314</v>
      </c>
      <c r="E9" s="195" t="s">
        <v>273</v>
      </c>
      <c r="F9" s="196">
        <v>45175.402083333</v>
      </c>
      <c r="G9" s="196">
        <v>45597.345833332998</v>
      </c>
      <c r="H9" s="195" t="s">
        <v>23</v>
      </c>
      <c r="I9" s="195" t="s">
        <v>18</v>
      </c>
      <c r="J9" s="195" t="s">
        <v>260</v>
      </c>
    </row>
    <row r="10" spans="1:10" ht="45" x14ac:dyDescent="0.25">
      <c r="A10" s="197" t="s">
        <v>3060</v>
      </c>
      <c r="B10" s="197" t="s">
        <v>2991</v>
      </c>
      <c r="C10" s="197" t="s">
        <v>392</v>
      </c>
      <c r="D10" s="197" t="s">
        <v>314</v>
      </c>
      <c r="E10" s="197" t="s">
        <v>273</v>
      </c>
      <c r="F10" s="198">
        <v>45177.359027778002</v>
      </c>
      <c r="G10" s="198">
        <v>45600.634722221999</v>
      </c>
      <c r="H10" s="197" t="s">
        <v>23</v>
      </c>
      <c r="I10" s="197" t="s">
        <v>18</v>
      </c>
      <c r="J10" s="197" t="s">
        <v>260</v>
      </c>
    </row>
    <row r="11" spans="1:10" ht="45" x14ac:dyDescent="0.25">
      <c r="A11" s="195" t="s">
        <v>3042</v>
      </c>
      <c r="B11" s="195" t="s">
        <v>3062</v>
      </c>
      <c r="C11" s="195" t="s">
        <v>309</v>
      </c>
      <c r="D11" s="195" t="s">
        <v>314</v>
      </c>
      <c r="E11" s="195" t="s">
        <v>273</v>
      </c>
      <c r="F11" s="196">
        <v>45177.702777778002</v>
      </c>
      <c r="G11" s="196">
        <v>45601.655555555997</v>
      </c>
      <c r="H11" s="195" t="s">
        <v>23</v>
      </c>
      <c r="I11" s="195" t="s">
        <v>18</v>
      </c>
      <c r="J11" s="195" t="s">
        <v>260</v>
      </c>
    </row>
    <row r="12" spans="1:10" ht="45" x14ac:dyDescent="0.25">
      <c r="A12" s="197" t="s">
        <v>3065</v>
      </c>
      <c r="B12" s="197" t="s">
        <v>3066</v>
      </c>
      <c r="C12" s="197" t="s">
        <v>330</v>
      </c>
      <c r="D12" s="197" t="s">
        <v>314</v>
      </c>
      <c r="E12" s="197" t="s">
        <v>273</v>
      </c>
      <c r="F12" s="198">
        <v>45180.413194444001</v>
      </c>
      <c r="G12" s="198">
        <v>45602.368055555999</v>
      </c>
      <c r="H12" s="197" t="s">
        <v>23</v>
      </c>
      <c r="I12" s="197" t="s">
        <v>18</v>
      </c>
      <c r="J12" s="197" t="s">
        <v>260</v>
      </c>
    </row>
    <row r="13" spans="1:10" ht="45" x14ac:dyDescent="0.25">
      <c r="A13" s="195" t="s">
        <v>3101</v>
      </c>
      <c r="B13" s="195" t="s">
        <v>3069</v>
      </c>
      <c r="C13" s="195" t="s">
        <v>410</v>
      </c>
      <c r="D13" s="195" t="s">
        <v>314</v>
      </c>
      <c r="E13" s="195" t="s">
        <v>273</v>
      </c>
      <c r="F13" s="196">
        <v>45180.548611111</v>
      </c>
      <c r="G13" s="196">
        <v>45602.541666666999</v>
      </c>
      <c r="H13" s="195" t="s">
        <v>23</v>
      </c>
      <c r="I13" s="195" t="s">
        <v>18</v>
      </c>
      <c r="J13" s="195" t="s">
        <v>260</v>
      </c>
    </row>
    <row r="14" spans="1:10" ht="45" x14ac:dyDescent="0.25">
      <c r="A14" s="197" t="s">
        <v>3112</v>
      </c>
      <c r="B14" s="197" t="s">
        <v>3113</v>
      </c>
      <c r="C14" s="197" t="s">
        <v>3133</v>
      </c>
      <c r="D14" s="197" t="s">
        <v>314</v>
      </c>
      <c r="E14" s="197" t="s">
        <v>273</v>
      </c>
      <c r="F14" s="198">
        <v>45180.640972221998</v>
      </c>
      <c r="G14" s="198">
        <v>45602.583333333001</v>
      </c>
      <c r="H14" s="197" t="s">
        <v>23</v>
      </c>
      <c r="I14" s="197" t="s">
        <v>18</v>
      </c>
      <c r="J14" s="197" t="s">
        <v>260</v>
      </c>
    </row>
    <row r="15" spans="1:10" ht="45" x14ac:dyDescent="0.25">
      <c r="A15" s="183" t="s">
        <v>3139</v>
      </c>
      <c r="B15" s="183" t="s">
        <v>3140</v>
      </c>
      <c r="C15" s="183" t="s">
        <v>2067</v>
      </c>
      <c r="D15" s="183" t="s">
        <v>314</v>
      </c>
      <c r="E15" s="183" t="s">
        <v>273</v>
      </c>
      <c r="F15" s="184">
        <v>45181.574305556001</v>
      </c>
      <c r="G15" s="184">
        <v>45603.565277777998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7" t="s">
        <v>3190</v>
      </c>
      <c r="B16" s="187" t="s">
        <v>3189</v>
      </c>
      <c r="C16" s="187" t="s">
        <v>334</v>
      </c>
      <c r="D16" s="187" t="s">
        <v>314</v>
      </c>
      <c r="E16" s="187" t="s">
        <v>273</v>
      </c>
      <c r="F16" s="188">
        <v>45182.300694443999</v>
      </c>
      <c r="G16" s="188">
        <v>45603.625</v>
      </c>
      <c r="H16" s="187" t="s">
        <v>23</v>
      </c>
      <c r="I16" s="187" t="s">
        <v>18</v>
      </c>
      <c r="J16" s="187" t="s">
        <v>255</v>
      </c>
    </row>
    <row r="17" spans="1:10" ht="45" x14ac:dyDescent="0.25">
      <c r="A17" s="183" t="s">
        <v>3292</v>
      </c>
      <c r="B17" s="183" t="s">
        <v>3295</v>
      </c>
      <c r="C17" s="183" t="s">
        <v>410</v>
      </c>
      <c r="D17" s="183" t="s">
        <v>314</v>
      </c>
      <c r="E17" s="183" t="s">
        <v>273</v>
      </c>
      <c r="F17" s="184">
        <v>45183.420138889</v>
      </c>
      <c r="G17" s="184">
        <v>45607.375</v>
      </c>
      <c r="H17" s="183" t="s">
        <v>23</v>
      </c>
      <c r="I17" s="183" t="s">
        <v>18</v>
      </c>
      <c r="J17" s="183" t="s">
        <v>260</v>
      </c>
    </row>
    <row r="18" spans="1:10" ht="45" x14ac:dyDescent="0.25">
      <c r="A18" s="185" t="s">
        <v>3305</v>
      </c>
      <c r="B18" s="185" t="s">
        <v>3310</v>
      </c>
      <c r="C18" s="185" t="s">
        <v>3325</v>
      </c>
      <c r="D18" s="185" t="s">
        <v>314</v>
      </c>
      <c r="E18" s="185" t="s">
        <v>273</v>
      </c>
      <c r="F18" s="186">
        <v>45183.581944443999</v>
      </c>
      <c r="G18" s="186">
        <v>45607.580555556</v>
      </c>
      <c r="H18" s="185" t="s">
        <v>23</v>
      </c>
      <c r="I18" s="185" t="s">
        <v>18</v>
      </c>
      <c r="J18" s="185" t="s">
        <v>260</v>
      </c>
    </row>
    <row r="19" spans="1:10" ht="45" x14ac:dyDescent="0.25">
      <c r="A19" s="183" t="s">
        <v>3330</v>
      </c>
      <c r="B19" s="183" t="s">
        <v>3329</v>
      </c>
      <c r="C19" s="183" t="s">
        <v>414</v>
      </c>
      <c r="D19" s="183" t="s">
        <v>314</v>
      </c>
      <c r="E19" s="183" t="s">
        <v>273</v>
      </c>
      <c r="F19" s="184">
        <v>45184.415972221999</v>
      </c>
      <c r="G19" s="184">
        <v>45608.373611110997</v>
      </c>
      <c r="H19" s="183" t="s">
        <v>23</v>
      </c>
      <c r="I19" s="183" t="s">
        <v>18</v>
      </c>
      <c r="J19" s="183" t="s">
        <v>260</v>
      </c>
    </row>
    <row r="20" spans="1:10" ht="45" x14ac:dyDescent="0.25">
      <c r="A20" s="185" t="s">
        <v>3337</v>
      </c>
      <c r="B20" s="185" t="s">
        <v>2991</v>
      </c>
      <c r="C20" s="185" t="s">
        <v>392</v>
      </c>
      <c r="D20" s="185" t="s">
        <v>314</v>
      </c>
      <c r="E20" s="185" t="s">
        <v>273</v>
      </c>
      <c r="F20" s="186">
        <v>45184.453472221998</v>
      </c>
      <c r="G20" s="186">
        <v>45608.406944444003</v>
      </c>
      <c r="H20" s="185" t="s">
        <v>23</v>
      </c>
      <c r="I20" s="185" t="s">
        <v>18</v>
      </c>
      <c r="J20" s="185" t="s">
        <v>260</v>
      </c>
    </row>
    <row r="21" spans="1:10" ht="45" x14ac:dyDescent="0.25">
      <c r="A21" s="183" t="s">
        <v>3340</v>
      </c>
      <c r="B21" s="183" t="s">
        <v>1780</v>
      </c>
      <c r="C21" s="183" t="s">
        <v>410</v>
      </c>
      <c r="D21" s="183" t="s">
        <v>314</v>
      </c>
      <c r="E21" s="183" t="s">
        <v>273</v>
      </c>
      <c r="F21" s="184">
        <v>45184.574305556001</v>
      </c>
      <c r="G21" s="184">
        <v>45608.565277777998</v>
      </c>
      <c r="H21" s="183" t="s">
        <v>23</v>
      </c>
      <c r="I21" s="183" t="s">
        <v>18</v>
      </c>
      <c r="J21" s="183" t="s">
        <v>260</v>
      </c>
    </row>
    <row r="23" spans="1:10" ht="30" x14ac:dyDescent="0.25">
      <c r="A23" s="192" t="s">
        <v>3375</v>
      </c>
      <c r="B23" s="192" t="s">
        <v>3378</v>
      </c>
      <c r="C23" s="192"/>
      <c r="D23" s="192"/>
      <c r="E23" s="192"/>
      <c r="F23" s="193"/>
      <c r="G23" s="193"/>
      <c r="H23" s="192"/>
      <c r="I23" s="192"/>
      <c r="J23" s="194" t="s">
        <v>323</v>
      </c>
    </row>
    <row r="24" spans="1:10" ht="45" x14ac:dyDescent="0.25">
      <c r="A24" s="192" t="s">
        <v>3402</v>
      </c>
      <c r="B24" s="192" t="s">
        <v>3362</v>
      </c>
      <c r="C24" s="192"/>
      <c r="D24" s="192"/>
      <c r="E24" s="192"/>
      <c r="F24" s="193"/>
      <c r="G24" s="193"/>
      <c r="H24" s="192"/>
      <c r="I24" s="192"/>
      <c r="J24" s="194" t="s">
        <v>323</v>
      </c>
    </row>
    <row r="25" spans="1:10" ht="30" x14ac:dyDescent="0.25">
      <c r="A25" s="192" t="s">
        <v>3405</v>
      </c>
      <c r="B25" s="192" t="s">
        <v>3411</v>
      </c>
      <c r="C25" s="192"/>
      <c r="D25" s="192"/>
      <c r="E25" s="192"/>
      <c r="F25" s="193"/>
      <c r="G25" s="193"/>
      <c r="H25" s="192"/>
      <c r="I25" s="192"/>
      <c r="J25" s="194" t="s">
        <v>323</v>
      </c>
    </row>
    <row r="26" spans="1:10" ht="30" x14ac:dyDescent="0.25">
      <c r="A26" s="192" t="s">
        <v>3407</v>
      </c>
      <c r="B26" s="192" t="s">
        <v>3410</v>
      </c>
      <c r="C26" s="192"/>
      <c r="D26" s="192"/>
      <c r="E26" s="192"/>
      <c r="F26" s="193"/>
      <c r="G26" s="193"/>
      <c r="H26" s="192"/>
      <c r="I26" s="192"/>
      <c r="J26" s="194" t="s">
        <v>323</v>
      </c>
    </row>
    <row r="27" spans="1:10" x14ac:dyDescent="0.25">
      <c r="A27" s="189"/>
      <c r="B27" s="189"/>
      <c r="C27" s="189"/>
      <c r="D27" s="189"/>
      <c r="E27" s="189"/>
      <c r="F27" s="190"/>
      <c r="G27" s="190"/>
      <c r="H27" s="189"/>
      <c r="I27" s="189"/>
      <c r="J27" s="191" t="s">
        <v>323</v>
      </c>
    </row>
    <row r="28" spans="1:10" x14ac:dyDescent="0.25">
      <c r="A28" s="189"/>
      <c r="B28" s="189"/>
      <c r="C28" s="189"/>
      <c r="D28" s="189"/>
      <c r="E28" s="189"/>
      <c r="F28" s="190"/>
      <c r="G28" s="190"/>
      <c r="H28" s="189"/>
      <c r="I28" s="189"/>
      <c r="J28" s="191" t="s">
        <v>323</v>
      </c>
    </row>
    <row r="29" spans="1:10" x14ac:dyDescent="0.25">
      <c r="A29" s="189"/>
      <c r="B29" s="189"/>
      <c r="C29" s="189"/>
      <c r="D29" s="189"/>
      <c r="E29" s="189"/>
      <c r="F29" s="190"/>
      <c r="G29" s="190"/>
      <c r="H29" s="189"/>
      <c r="I29" s="189"/>
      <c r="J29" s="191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D9B1-5F33-4625-914D-FDCAE88F630F}">
  <dimension ref="B2:AU853"/>
  <sheetViews>
    <sheetView topLeftCell="A717" zoomScale="85" zoomScaleNormal="85" workbookViewId="0">
      <selection activeCell="D729" sqref="D72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3280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3281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3282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3283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3423</v>
      </c>
    </row>
    <row r="56" spans="2:4" x14ac:dyDescent="0.25">
      <c r="D56" s="42" t="s">
        <v>301</v>
      </c>
    </row>
    <row r="58" spans="2:4" x14ac:dyDescent="0.25">
      <c r="D58" s="1" t="s">
        <v>3422</v>
      </c>
    </row>
    <row r="86" spans="2:4" x14ac:dyDescent="0.25">
      <c r="B86" s="3">
        <v>0</v>
      </c>
      <c r="D86" s="4" t="s">
        <v>3192</v>
      </c>
    </row>
    <row r="87" spans="2:4" x14ac:dyDescent="0.25">
      <c r="D87" s="42" t="s">
        <v>301</v>
      </c>
    </row>
    <row r="88" spans="2:4" x14ac:dyDescent="0.25">
      <c r="D88" s="38" t="s">
        <v>35</v>
      </c>
    </row>
    <row r="98" spans="2:4" x14ac:dyDescent="0.25">
      <c r="B98" s="3">
        <v>0</v>
      </c>
      <c r="D98" s="4" t="s">
        <v>3409</v>
      </c>
    </row>
    <row r="99" spans="2:4" x14ac:dyDescent="0.25">
      <c r="D99" s="42" t="s">
        <v>302</v>
      </c>
    </row>
    <row r="101" spans="2:4" x14ac:dyDescent="0.25">
      <c r="D101" s="1" t="s">
        <v>3406</v>
      </c>
    </row>
    <row r="114" spans="42:47" x14ac:dyDescent="0.25">
      <c r="AP114" s="1" t="s">
        <v>3429</v>
      </c>
      <c r="AU114" s="1" t="s">
        <v>3425</v>
      </c>
    </row>
    <row r="115" spans="42:47" x14ac:dyDescent="0.25">
      <c r="AP115" s="1" t="s">
        <v>3430</v>
      </c>
      <c r="AU115" s="1" t="s">
        <v>3433</v>
      </c>
    </row>
    <row r="116" spans="42:47" x14ac:dyDescent="0.25">
      <c r="AP116" s="1" t="s">
        <v>3431</v>
      </c>
      <c r="AU116" s="1" t="s">
        <v>3434</v>
      </c>
    </row>
    <row r="117" spans="42:47" x14ac:dyDescent="0.25">
      <c r="AP117" s="1" t="s">
        <v>3432</v>
      </c>
      <c r="AU117" s="1" t="s">
        <v>3427</v>
      </c>
    </row>
    <row r="136" spans="4:21" x14ac:dyDescent="0.25">
      <c r="D136" s="40" t="s">
        <v>331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U136" s="1" t="s">
        <v>306</v>
      </c>
    </row>
    <row r="137" spans="4:21" x14ac:dyDescent="0.25">
      <c r="D137" s="40" t="s">
        <v>311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U137" s="31" t="s">
        <v>3425</v>
      </c>
    </row>
    <row r="138" spans="4:21" x14ac:dyDescent="0.25">
      <c r="D138" s="40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</row>
    <row r="139" spans="4:21" x14ac:dyDescent="0.25">
      <c r="D139" s="40" t="s">
        <v>465</v>
      </c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</row>
    <row r="140" spans="4:21" x14ac:dyDescent="0.25">
      <c r="D140" s="40" t="s">
        <v>279</v>
      </c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</row>
    <row r="141" spans="4:21" x14ac:dyDescent="0.25">
      <c r="D141" s="40" t="s">
        <v>3419</v>
      </c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</row>
    <row r="142" spans="4:21" x14ac:dyDescent="0.25">
      <c r="D142" s="40" t="s">
        <v>3420</v>
      </c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</row>
    <row r="143" spans="4:21" x14ac:dyDescent="0.25">
      <c r="D143" s="40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</row>
    <row r="144" spans="4:21" x14ac:dyDescent="0.25">
      <c r="D144" s="40" t="s">
        <v>261</v>
      </c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</row>
    <row r="145" spans="4:18" x14ac:dyDescent="0.25">
      <c r="D145" s="40" t="s">
        <v>262</v>
      </c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</row>
    <row r="146" spans="4:18" x14ac:dyDescent="0.25">
      <c r="D146" s="40" t="s">
        <v>332</v>
      </c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</row>
    <row r="148" spans="4:18" x14ac:dyDescent="0.25">
      <c r="D148" s="1" t="s">
        <v>3421</v>
      </c>
    </row>
    <row r="179" spans="4:4" x14ac:dyDescent="0.25">
      <c r="D179" s="4" t="s">
        <v>3280</v>
      </c>
    </row>
    <row r="181" spans="4:4" x14ac:dyDescent="0.25">
      <c r="D181" s="1" t="s">
        <v>3424</v>
      </c>
    </row>
    <row r="195" spans="42:42" x14ac:dyDescent="0.25">
      <c r="AP195" s="1" t="s">
        <v>336</v>
      </c>
    </row>
    <row r="196" spans="42:42" x14ac:dyDescent="0.25">
      <c r="AP196" s="4" t="s">
        <v>3426</v>
      </c>
    </row>
    <row r="198" spans="42:42" x14ac:dyDescent="0.25">
      <c r="AP198" s="1" t="s">
        <v>306</v>
      </c>
    </row>
    <row r="199" spans="42:42" x14ac:dyDescent="0.25">
      <c r="AP199" s="4" t="s">
        <v>3427</v>
      </c>
    </row>
    <row r="212" spans="4:31" x14ac:dyDescent="0.25">
      <c r="D212" s="4" t="s">
        <v>1342</v>
      </c>
      <c r="E212" s="4" t="s">
        <v>1343</v>
      </c>
      <c r="F212" s="4" t="s">
        <v>1344</v>
      </c>
      <c r="G212" s="4" t="s">
        <v>1345</v>
      </c>
      <c r="H212" s="4" t="s">
        <v>1346</v>
      </c>
      <c r="I212" s="4" t="s">
        <v>1347</v>
      </c>
      <c r="J212" s="4" t="s">
        <v>1348</v>
      </c>
      <c r="K212" s="4" t="s">
        <v>1349</v>
      </c>
      <c r="L212" s="4" t="s">
        <v>1350</v>
      </c>
      <c r="M212" s="4" t="s">
        <v>1351</v>
      </c>
      <c r="N212" s="4" t="s">
        <v>1352</v>
      </c>
      <c r="O212" s="4">
        <v>1</v>
      </c>
      <c r="P212" s="4" t="s">
        <v>306</v>
      </c>
      <c r="Q212" s="4" t="s">
        <v>498</v>
      </c>
      <c r="R212" s="4" t="s">
        <v>456</v>
      </c>
      <c r="S212" s="4" t="s">
        <v>431</v>
      </c>
      <c r="T212" s="4" t="s">
        <v>336</v>
      </c>
      <c r="U212" s="4" t="s">
        <v>499</v>
      </c>
      <c r="V212" s="4" t="s">
        <v>506</v>
      </c>
      <c r="W212" s="4" t="s">
        <v>508</v>
      </c>
      <c r="X212" s="4" t="s">
        <v>500</v>
      </c>
      <c r="Y212" s="4" t="s">
        <v>501</v>
      </c>
      <c r="Z212" s="4" t="s">
        <v>1353</v>
      </c>
      <c r="AA212" s="4" t="s">
        <v>497</v>
      </c>
      <c r="AB212" s="4" t="s">
        <v>371</v>
      </c>
      <c r="AC212" s="4" t="s">
        <v>370</v>
      </c>
      <c r="AD212" s="4" t="s">
        <v>388</v>
      </c>
      <c r="AE212" s="4">
        <v>1</v>
      </c>
    </row>
    <row r="213" spans="4:31" x14ac:dyDescent="0.25">
      <c r="D213" s="1" t="s">
        <v>3425</v>
      </c>
      <c r="E213" s="55">
        <v>45933</v>
      </c>
      <c r="F213" s="55">
        <v>45858</v>
      </c>
      <c r="G213" s="55">
        <v>45888</v>
      </c>
      <c r="H213" s="1" t="s">
        <v>430</v>
      </c>
      <c r="I213" s="1">
        <v>3300000</v>
      </c>
      <c r="J213" s="1">
        <v>363000</v>
      </c>
      <c r="K213" s="1" t="s">
        <v>430</v>
      </c>
      <c r="L213" s="1">
        <v>3564000</v>
      </c>
      <c r="M213" s="1">
        <v>0</v>
      </c>
      <c r="N213" s="1" t="s">
        <v>430</v>
      </c>
      <c r="O213" s="1">
        <v>1</v>
      </c>
      <c r="P213" s="1" t="s">
        <v>3425</v>
      </c>
      <c r="Q213" s="55">
        <v>45933</v>
      </c>
      <c r="R213" s="55">
        <v>45858</v>
      </c>
      <c r="S213" s="55">
        <v>45888</v>
      </c>
      <c r="T213" s="1" t="s">
        <v>430</v>
      </c>
      <c r="U213" s="1">
        <v>3300000</v>
      </c>
      <c r="V213" s="1">
        <v>363000</v>
      </c>
      <c r="W213" s="1">
        <v>0</v>
      </c>
      <c r="X213" s="1">
        <v>3564000</v>
      </c>
      <c r="Y213" s="1">
        <v>0</v>
      </c>
      <c r="Z213" s="1" t="s">
        <v>430</v>
      </c>
      <c r="AA213" s="1">
        <v>6422</v>
      </c>
      <c r="AB213" s="1">
        <v>422589</v>
      </c>
      <c r="AC213" s="1" t="s">
        <v>430</v>
      </c>
      <c r="AD213" s="55">
        <v>45128.701270914353</v>
      </c>
      <c r="AE213" s="1">
        <v>1</v>
      </c>
    </row>
    <row r="214" spans="4:31" x14ac:dyDescent="0.25">
      <c r="D214" s="1" t="s">
        <v>3425</v>
      </c>
      <c r="E214" s="55">
        <v>45964</v>
      </c>
      <c r="F214" s="55">
        <v>45889</v>
      </c>
      <c r="G214" s="55">
        <v>45919</v>
      </c>
      <c r="H214" s="1" t="s">
        <v>430</v>
      </c>
      <c r="I214" s="1">
        <v>3300000</v>
      </c>
      <c r="J214" s="1">
        <v>363000</v>
      </c>
      <c r="K214" s="1" t="s">
        <v>430</v>
      </c>
      <c r="L214" s="1">
        <v>3564000</v>
      </c>
      <c r="M214" s="1">
        <v>0</v>
      </c>
      <c r="N214" s="1" t="s">
        <v>430</v>
      </c>
      <c r="O214" s="1">
        <v>1</v>
      </c>
      <c r="P214" s="1" t="s">
        <v>3425</v>
      </c>
      <c r="Q214" s="55">
        <v>45964</v>
      </c>
      <c r="R214" s="55">
        <v>45889</v>
      </c>
      <c r="S214" s="55">
        <v>45919</v>
      </c>
      <c r="T214" s="1" t="s">
        <v>430</v>
      </c>
      <c r="U214" s="1">
        <v>3300000</v>
      </c>
      <c r="V214" s="1">
        <v>363000</v>
      </c>
      <c r="W214" s="1">
        <v>0</v>
      </c>
      <c r="X214" s="1">
        <v>3564000</v>
      </c>
      <c r="Y214" s="1">
        <v>0</v>
      </c>
      <c r="Z214" s="1" t="s">
        <v>430</v>
      </c>
      <c r="AA214" s="1">
        <v>6422</v>
      </c>
      <c r="AB214" s="1">
        <v>422590</v>
      </c>
      <c r="AC214" s="1" t="s">
        <v>430</v>
      </c>
      <c r="AD214" s="55">
        <v>45128.701270914353</v>
      </c>
      <c r="AE214" s="1">
        <v>1</v>
      </c>
    </row>
    <row r="215" spans="4:31" x14ac:dyDescent="0.25">
      <c r="D215" s="1" t="s">
        <v>3425</v>
      </c>
      <c r="E215" s="55">
        <v>45994</v>
      </c>
      <c r="F215" s="55">
        <v>45920</v>
      </c>
      <c r="G215" s="55">
        <v>45949</v>
      </c>
      <c r="H215" s="1" t="s">
        <v>430</v>
      </c>
      <c r="I215" s="1">
        <v>3300000</v>
      </c>
      <c r="J215" s="1">
        <v>363000</v>
      </c>
      <c r="K215" s="1" t="s">
        <v>430</v>
      </c>
      <c r="L215" s="1">
        <v>3564000</v>
      </c>
      <c r="M215" s="1">
        <v>0</v>
      </c>
      <c r="N215" s="1" t="s">
        <v>430</v>
      </c>
      <c r="O215" s="1">
        <v>1</v>
      </c>
      <c r="P215" s="1" t="s">
        <v>3425</v>
      </c>
      <c r="Q215" s="55">
        <v>45994</v>
      </c>
      <c r="R215" s="55">
        <v>45920</v>
      </c>
      <c r="S215" s="55">
        <v>45949</v>
      </c>
      <c r="T215" s="1" t="s">
        <v>430</v>
      </c>
      <c r="U215" s="1">
        <v>3300000</v>
      </c>
      <c r="V215" s="1">
        <v>363000</v>
      </c>
      <c r="W215" s="1">
        <v>0</v>
      </c>
      <c r="X215" s="1">
        <v>3564000</v>
      </c>
      <c r="Y215" s="1">
        <v>0</v>
      </c>
      <c r="Z215" s="1" t="s">
        <v>430</v>
      </c>
      <c r="AA215" s="1">
        <v>6422</v>
      </c>
      <c r="AB215" s="1">
        <v>422591</v>
      </c>
      <c r="AC215" s="1" t="s">
        <v>430</v>
      </c>
      <c r="AD215" s="55">
        <v>45128.701270914353</v>
      </c>
      <c r="AE215" s="1">
        <v>1</v>
      </c>
    </row>
    <row r="216" spans="4:31" x14ac:dyDescent="0.25">
      <c r="D216" s="1" t="s">
        <v>3425</v>
      </c>
      <c r="E216" s="55">
        <v>46025</v>
      </c>
      <c r="F216" s="55">
        <v>45950</v>
      </c>
      <c r="G216" s="55">
        <v>45980</v>
      </c>
      <c r="H216" s="1" t="s">
        <v>430</v>
      </c>
      <c r="I216" s="1">
        <v>3300000</v>
      </c>
      <c r="J216" s="1">
        <v>363000</v>
      </c>
      <c r="K216" s="1" t="s">
        <v>430</v>
      </c>
      <c r="L216" s="1">
        <v>3564000</v>
      </c>
      <c r="M216" s="1">
        <v>0</v>
      </c>
      <c r="N216" s="1" t="s">
        <v>430</v>
      </c>
      <c r="O216" s="1">
        <v>1</v>
      </c>
      <c r="P216" s="1" t="s">
        <v>3425</v>
      </c>
      <c r="Q216" s="55">
        <v>46025</v>
      </c>
      <c r="R216" s="55">
        <v>45950</v>
      </c>
      <c r="S216" s="55">
        <v>45980</v>
      </c>
      <c r="T216" s="1" t="s">
        <v>430</v>
      </c>
      <c r="U216" s="1">
        <v>3300000</v>
      </c>
      <c r="V216" s="1">
        <v>363000</v>
      </c>
      <c r="W216" s="1">
        <v>0</v>
      </c>
      <c r="X216" s="1">
        <v>3564000</v>
      </c>
      <c r="Y216" s="1">
        <v>0</v>
      </c>
      <c r="Z216" s="1" t="s">
        <v>430</v>
      </c>
      <c r="AA216" s="1">
        <v>6422</v>
      </c>
      <c r="AB216" s="1">
        <v>422592</v>
      </c>
      <c r="AC216" s="1" t="s">
        <v>430</v>
      </c>
      <c r="AD216" s="55">
        <v>45128.701270914353</v>
      </c>
      <c r="AE216" s="1">
        <v>1</v>
      </c>
    </row>
    <row r="217" spans="4:31" x14ac:dyDescent="0.25">
      <c r="D217" s="1" t="s">
        <v>3425</v>
      </c>
      <c r="E217" s="55">
        <v>46056</v>
      </c>
      <c r="F217" s="55">
        <v>45981</v>
      </c>
      <c r="G217" s="55">
        <v>46010</v>
      </c>
      <c r="H217" s="1" t="s">
        <v>430</v>
      </c>
      <c r="I217" s="1">
        <v>3300000</v>
      </c>
      <c r="J217" s="1">
        <v>363000</v>
      </c>
      <c r="K217" s="1" t="s">
        <v>430</v>
      </c>
      <c r="L217" s="1">
        <v>3564000</v>
      </c>
      <c r="M217" s="1">
        <v>0</v>
      </c>
      <c r="N217" s="1" t="s">
        <v>430</v>
      </c>
      <c r="O217" s="1">
        <v>1</v>
      </c>
      <c r="P217" s="1" t="s">
        <v>3425</v>
      </c>
      <c r="Q217" s="55">
        <v>46056</v>
      </c>
      <c r="R217" s="55">
        <v>45981</v>
      </c>
      <c r="S217" s="55">
        <v>46010</v>
      </c>
      <c r="T217" s="1" t="s">
        <v>430</v>
      </c>
      <c r="U217" s="1">
        <v>3300000</v>
      </c>
      <c r="V217" s="1">
        <v>363000</v>
      </c>
      <c r="W217" s="1">
        <v>0</v>
      </c>
      <c r="X217" s="1">
        <v>3564000</v>
      </c>
      <c r="Y217" s="1">
        <v>0</v>
      </c>
      <c r="Z217" s="1" t="s">
        <v>430</v>
      </c>
      <c r="AA217" s="1">
        <v>6422</v>
      </c>
      <c r="AB217" s="1">
        <v>422593</v>
      </c>
      <c r="AC217" s="1" t="s">
        <v>430</v>
      </c>
      <c r="AD217" s="55">
        <v>45128.701270914353</v>
      </c>
      <c r="AE217" s="1">
        <v>1</v>
      </c>
    </row>
    <row r="218" spans="4:31" x14ac:dyDescent="0.25">
      <c r="D218" s="1" t="s">
        <v>3425</v>
      </c>
      <c r="E218" s="55">
        <v>46084</v>
      </c>
      <c r="F218" s="55">
        <v>46011</v>
      </c>
      <c r="G218" s="55">
        <v>46041</v>
      </c>
      <c r="H218" s="1" t="s">
        <v>430</v>
      </c>
      <c r="I218" s="1">
        <v>3300000</v>
      </c>
      <c r="J218" s="1">
        <v>363000</v>
      </c>
      <c r="K218" s="1" t="s">
        <v>430</v>
      </c>
      <c r="L218" s="1">
        <v>3564000</v>
      </c>
      <c r="M218" s="1">
        <v>0</v>
      </c>
      <c r="N218" s="1" t="s">
        <v>430</v>
      </c>
      <c r="O218" s="1">
        <v>1</v>
      </c>
      <c r="P218" s="1" t="s">
        <v>3425</v>
      </c>
      <c r="Q218" s="55">
        <v>46084</v>
      </c>
      <c r="R218" s="55">
        <v>46011</v>
      </c>
      <c r="S218" s="55">
        <v>46041</v>
      </c>
      <c r="T218" s="1" t="s">
        <v>430</v>
      </c>
      <c r="U218" s="1">
        <v>3300000</v>
      </c>
      <c r="V218" s="1">
        <v>363000</v>
      </c>
      <c r="W218" s="1">
        <v>0</v>
      </c>
      <c r="X218" s="1">
        <v>3564000</v>
      </c>
      <c r="Y218" s="1">
        <v>0</v>
      </c>
      <c r="Z218" s="1" t="s">
        <v>430</v>
      </c>
      <c r="AA218" s="1">
        <v>6422</v>
      </c>
      <c r="AB218" s="1">
        <v>422594</v>
      </c>
      <c r="AC218" s="1" t="s">
        <v>430</v>
      </c>
      <c r="AD218" s="55">
        <v>45128.701270914353</v>
      </c>
      <c r="AE218" s="1">
        <v>1</v>
      </c>
    </row>
    <row r="219" spans="4:31" x14ac:dyDescent="0.25">
      <c r="D219" s="1" t="s">
        <v>3425</v>
      </c>
      <c r="E219" s="55">
        <v>46115</v>
      </c>
      <c r="F219" s="55">
        <v>46042</v>
      </c>
      <c r="G219" s="55">
        <v>46072</v>
      </c>
      <c r="H219" s="1" t="s">
        <v>430</v>
      </c>
      <c r="I219" s="1">
        <v>3300000</v>
      </c>
      <c r="J219" s="1">
        <v>363000</v>
      </c>
      <c r="K219" s="1" t="s">
        <v>430</v>
      </c>
      <c r="L219" s="1">
        <v>3564000</v>
      </c>
      <c r="M219" s="1">
        <v>0</v>
      </c>
      <c r="N219" s="1" t="s">
        <v>430</v>
      </c>
      <c r="O219" s="1">
        <v>1</v>
      </c>
      <c r="P219" s="1" t="s">
        <v>3425</v>
      </c>
      <c r="Q219" s="55">
        <v>46115</v>
      </c>
      <c r="R219" s="55">
        <v>46042</v>
      </c>
      <c r="S219" s="55">
        <v>46072</v>
      </c>
      <c r="T219" s="1" t="s">
        <v>430</v>
      </c>
      <c r="U219" s="1">
        <v>3300000</v>
      </c>
      <c r="V219" s="1">
        <v>363000</v>
      </c>
      <c r="W219" s="1">
        <v>0</v>
      </c>
      <c r="X219" s="1">
        <v>3564000</v>
      </c>
      <c r="Y219" s="1">
        <v>0</v>
      </c>
      <c r="Z219" s="1" t="s">
        <v>430</v>
      </c>
      <c r="AA219" s="1">
        <v>6422</v>
      </c>
      <c r="AB219" s="1">
        <v>422595</v>
      </c>
      <c r="AC219" s="1" t="s">
        <v>430</v>
      </c>
      <c r="AD219" s="55">
        <v>45128.701270914353</v>
      </c>
      <c r="AE219" s="1">
        <v>1</v>
      </c>
    </row>
    <row r="220" spans="4:31" x14ac:dyDescent="0.25">
      <c r="D220" s="1" t="s">
        <v>3425</v>
      </c>
      <c r="E220" s="55">
        <v>46145</v>
      </c>
      <c r="F220" s="55">
        <v>46073</v>
      </c>
      <c r="G220" s="55">
        <v>46100</v>
      </c>
      <c r="H220" s="1" t="s">
        <v>430</v>
      </c>
      <c r="I220" s="1">
        <v>3300000</v>
      </c>
      <c r="J220" s="1">
        <v>363000</v>
      </c>
      <c r="K220" s="1" t="s">
        <v>430</v>
      </c>
      <c r="L220" s="1">
        <v>3564000</v>
      </c>
      <c r="M220" s="1">
        <v>0</v>
      </c>
      <c r="N220" s="1" t="s">
        <v>430</v>
      </c>
      <c r="O220" s="1">
        <v>1</v>
      </c>
      <c r="P220" s="1" t="s">
        <v>3425</v>
      </c>
      <c r="Q220" s="55">
        <v>46145</v>
      </c>
      <c r="R220" s="55">
        <v>46073</v>
      </c>
      <c r="S220" s="55">
        <v>46100</v>
      </c>
      <c r="T220" s="1" t="s">
        <v>430</v>
      </c>
      <c r="U220" s="1">
        <v>3300000</v>
      </c>
      <c r="V220" s="1">
        <v>363000</v>
      </c>
      <c r="W220" s="1">
        <v>0</v>
      </c>
      <c r="X220" s="1">
        <v>3564000</v>
      </c>
      <c r="Y220" s="1">
        <v>0</v>
      </c>
      <c r="Z220" s="1" t="s">
        <v>430</v>
      </c>
      <c r="AA220" s="1">
        <v>6422</v>
      </c>
      <c r="AB220" s="1">
        <v>422596</v>
      </c>
      <c r="AC220" s="1" t="s">
        <v>430</v>
      </c>
      <c r="AD220" s="55">
        <v>45128.701270914353</v>
      </c>
      <c r="AE220" s="1">
        <v>1</v>
      </c>
    </row>
    <row r="221" spans="4:31" x14ac:dyDescent="0.25">
      <c r="D221" s="1" t="s">
        <v>3425</v>
      </c>
      <c r="E221" s="55">
        <v>46176</v>
      </c>
      <c r="F221" s="55">
        <v>46101</v>
      </c>
      <c r="G221" s="55">
        <v>46131</v>
      </c>
      <c r="H221" s="1" t="s">
        <v>430</v>
      </c>
      <c r="I221" s="1">
        <v>3300000</v>
      </c>
      <c r="J221" s="1">
        <v>363000</v>
      </c>
      <c r="K221" s="1" t="s">
        <v>430</v>
      </c>
      <c r="L221" s="1">
        <v>3564000</v>
      </c>
      <c r="M221" s="1">
        <v>0</v>
      </c>
      <c r="N221" s="1" t="s">
        <v>430</v>
      </c>
      <c r="O221" s="1">
        <v>1</v>
      </c>
      <c r="P221" s="1" t="s">
        <v>3425</v>
      </c>
      <c r="Q221" s="55">
        <v>46176</v>
      </c>
      <c r="R221" s="55">
        <v>46101</v>
      </c>
      <c r="S221" s="55">
        <v>46131</v>
      </c>
      <c r="T221" s="1" t="s">
        <v>430</v>
      </c>
      <c r="U221" s="1">
        <v>3300000</v>
      </c>
      <c r="V221" s="1">
        <v>363000</v>
      </c>
      <c r="W221" s="1">
        <v>0</v>
      </c>
      <c r="X221" s="1">
        <v>3564000</v>
      </c>
      <c r="Y221" s="1">
        <v>0</v>
      </c>
      <c r="Z221" s="1" t="s">
        <v>430</v>
      </c>
      <c r="AA221" s="1">
        <v>6422</v>
      </c>
      <c r="AB221" s="1">
        <v>422597</v>
      </c>
      <c r="AC221" s="1" t="s">
        <v>430</v>
      </c>
      <c r="AD221" s="55">
        <v>45128.701270914353</v>
      </c>
      <c r="AE221" s="1">
        <v>1</v>
      </c>
    </row>
    <row r="222" spans="4:31" x14ac:dyDescent="0.25">
      <c r="D222" s="1" t="s">
        <v>3425</v>
      </c>
      <c r="E222" s="55">
        <v>46206</v>
      </c>
      <c r="F222" s="55">
        <v>46132</v>
      </c>
      <c r="G222" s="55">
        <v>46161</v>
      </c>
      <c r="H222" s="1" t="s">
        <v>430</v>
      </c>
      <c r="I222" s="1">
        <v>3300000</v>
      </c>
      <c r="J222" s="1">
        <v>363000</v>
      </c>
      <c r="K222" s="1" t="s">
        <v>430</v>
      </c>
      <c r="L222" s="1">
        <v>3564000</v>
      </c>
      <c r="M222" s="1">
        <v>0</v>
      </c>
      <c r="N222" s="1" t="s">
        <v>430</v>
      </c>
      <c r="O222" s="1">
        <v>1</v>
      </c>
      <c r="P222" s="1" t="s">
        <v>3425</v>
      </c>
      <c r="Q222" s="55">
        <v>46206</v>
      </c>
      <c r="R222" s="55">
        <v>46132</v>
      </c>
      <c r="S222" s="55">
        <v>46161</v>
      </c>
      <c r="T222" s="1" t="s">
        <v>430</v>
      </c>
      <c r="U222" s="1">
        <v>3300000</v>
      </c>
      <c r="V222" s="1">
        <v>363000</v>
      </c>
      <c r="W222" s="1">
        <v>0</v>
      </c>
      <c r="X222" s="1">
        <v>3564000</v>
      </c>
      <c r="Y222" s="1">
        <v>0</v>
      </c>
      <c r="Z222" s="1" t="s">
        <v>430</v>
      </c>
      <c r="AA222" s="1">
        <v>6422</v>
      </c>
      <c r="AB222" s="1">
        <v>422598</v>
      </c>
      <c r="AC222" s="1" t="s">
        <v>430</v>
      </c>
      <c r="AD222" s="55">
        <v>45128.701270914353</v>
      </c>
      <c r="AE222" s="1">
        <v>1</v>
      </c>
    </row>
    <row r="223" spans="4:31" x14ac:dyDescent="0.25">
      <c r="D223" s="1" t="s">
        <v>3425</v>
      </c>
      <c r="E223" s="55">
        <v>46237</v>
      </c>
      <c r="F223" s="55">
        <v>46162</v>
      </c>
      <c r="G223" s="55">
        <v>46192</v>
      </c>
      <c r="H223" s="1" t="s">
        <v>430</v>
      </c>
      <c r="I223" s="1">
        <v>3300000</v>
      </c>
      <c r="J223" s="1">
        <v>363000</v>
      </c>
      <c r="K223" s="1" t="s">
        <v>430</v>
      </c>
      <c r="L223" s="1">
        <v>3564000</v>
      </c>
      <c r="M223" s="1">
        <v>0</v>
      </c>
      <c r="N223" s="1" t="s">
        <v>430</v>
      </c>
      <c r="O223" s="1">
        <v>1</v>
      </c>
      <c r="P223" s="1" t="s">
        <v>3425</v>
      </c>
      <c r="Q223" s="55">
        <v>46237</v>
      </c>
      <c r="R223" s="55">
        <v>46162</v>
      </c>
      <c r="S223" s="55">
        <v>46192</v>
      </c>
      <c r="T223" s="1" t="s">
        <v>430</v>
      </c>
      <c r="U223" s="1">
        <v>3300000</v>
      </c>
      <c r="V223" s="1">
        <v>363000</v>
      </c>
      <c r="W223" s="1">
        <v>0</v>
      </c>
      <c r="X223" s="1">
        <v>3564000</v>
      </c>
      <c r="Y223" s="1">
        <v>0</v>
      </c>
      <c r="Z223" s="1" t="s">
        <v>430</v>
      </c>
      <c r="AA223" s="1">
        <v>6422</v>
      </c>
      <c r="AB223" s="1">
        <v>422599</v>
      </c>
      <c r="AC223" s="1" t="s">
        <v>430</v>
      </c>
      <c r="AD223" s="55">
        <v>45128.701270914353</v>
      </c>
      <c r="AE223" s="1">
        <v>1</v>
      </c>
    </row>
    <row r="224" spans="4:31" x14ac:dyDescent="0.25">
      <c r="D224" s="1" t="s">
        <v>3425</v>
      </c>
      <c r="E224" s="55">
        <v>46268</v>
      </c>
      <c r="F224" s="55">
        <v>46193</v>
      </c>
      <c r="G224" s="55">
        <v>46222</v>
      </c>
      <c r="H224" s="1" t="s">
        <v>430</v>
      </c>
      <c r="I224" s="1">
        <v>3300000</v>
      </c>
      <c r="J224" s="1">
        <v>363000</v>
      </c>
      <c r="K224" s="1" t="s">
        <v>430</v>
      </c>
      <c r="L224" s="1">
        <v>3564000</v>
      </c>
      <c r="M224" s="1">
        <v>0</v>
      </c>
      <c r="N224" s="1" t="s">
        <v>430</v>
      </c>
      <c r="O224" s="1">
        <v>1</v>
      </c>
      <c r="P224" s="1" t="s">
        <v>3425</v>
      </c>
      <c r="Q224" s="55">
        <v>46268</v>
      </c>
      <c r="R224" s="55">
        <v>46193</v>
      </c>
      <c r="S224" s="55">
        <v>46222</v>
      </c>
      <c r="T224" s="1" t="s">
        <v>430</v>
      </c>
      <c r="U224" s="1">
        <v>3300000</v>
      </c>
      <c r="V224" s="1">
        <v>363000</v>
      </c>
      <c r="W224" s="1">
        <v>0</v>
      </c>
      <c r="X224" s="1">
        <v>3564000</v>
      </c>
      <c r="Y224" s="1">
        <v>0</v>
      </c>
      <c r="Z224" s="1" t="s">
        <v>430</v>
      </c>
      <c r="AA224" s="1">
        <v>6422</v>
      </c>
      <c r="AB224" s="1">
        <v>422600</v>
      </c>
      <c r="AC224" s="1" t="s">
        <v>430</v>
      </c>
      <c r="AD224" s="55">
        <v>45128.701270914353</v>
      </c>
      <c r="AE224" s="1">
        <v>1</v>
      </c>
    </row>
    <row r="225" spans="4:31" x14ac:dyDescent="0.25">
      <c r="D225" s="1" t="s">
        <v>3425</v>
      </c>
      <c r="E225" s="55">
        <v>45202</v>
      </c>
      <c r="F225" s="55">
        <v>45127</v>
      </c>
      <c r="G225" s="55">
        <v>45157</v>
      </c>
      <c r="H225" s="1" t="s">
        <v>3435</v>
      </c>
      <c r="I225" s="1">
        <v>3300000</v>
      </c>
      <c r="J225" s="1">
        <v>363000</v>
      </c>
      <c r="K225" s="1" t="s">
        <v>430</v>
      </c>
      <c r="L225" s="1">
        <v>3564000</v>
      </c>
      <c r="M225" s="1">
        <v>0</v>
      </c>
      <c r="N225" s="1" t="s">
        <v>1355</v>
      </c>
      <c r="O225" s="1">
        <v>1</v>
      </c>
      <c r="P225" s="1" t="s">
        <v>3425</v>
      </c>
      <c r="Q225" s="55">
        <v>45202</v>
      </c>
      <c r="R225" s="55">
        <v>45127</v>
      </c>
      <c r="S225" s="55">
        <v>45157</v>
      </c>
      <c r="T225" s="1" t="s">
        <v>3435</v>
      </c>
      <c r="U225" s="1">
        <v>3300000</v>
      </c>
      <c r="V225" s="1">
        <v>363000</v>
      </c>
      <c r="W225" s="1">
        <v>0</v>
      </c>
      <c r="X225" s="1">
        <v>3564000</v>
      </c>
      <c r="Y225" s="1">
        <v>0</v>
      </c>
      <c r="Z225" s="1" t="s">
        <v>430</v>
      </c>
      <c r="AA225" s="1">
        <v>6422</v>
      </c>
      <c r="AB225" s="1">
        <v>422565</v>
      </c>
      <c r="AC225" s="1">
        <v>80953</v>
      </c>
      <c r="AD225" s="55">
        <v>45128.701270914353</v>
      </c>
      <c r="AE225" s="1">
        <v>1</v>
      </c>
    </row>
    <row r="226" spans="4:31" x14ac:dyDescent="0.25">
      <c r="D226" s="1" t="s">
        <v>3425</v>
      </c>
      <c r="E226" s="55">
        <v>45233</v>
      </c>
      <c r="F226" s="55">
        <v>45158</v>
      </c>
      <c r="G226" s="55">
        <v>45188</v>
      </c>
      <c r="H226" s="1" t="s">
        <v>3436</v>
      </c>
      <c r="I226" s="1">
        <v>3300000</v>
      </c>
      <c r="J226" s="1">
        <v>363000</v>
      </c>
      <c r="K226" s="1" t="s">
        <v>430</v>
      </c>
      <c r="L226" s="1">
        <v>3564000</v>
      </c>
      <c r="M226" s="1">
        <v>0</v>
      </c>
      <c r="N226" s="1" t="s">
        <v>1355</v>
      </c>
      <c r="O226" s="1">
        <v>1</v>
      </c>
      <c r="P226" s="1" t="s">
        <v>3425</v>
      </c>
      <c r="Q226" s="55">
        <v>45233</v>
      </c>
      <c r="R226" s="55">
        <v>45158</v>
      </c>
      <c r="S226" s="55">
        <v>45188</v>
      </c>
      <c r="T226" s="1" t="s">
        <v>3436</v>
      </c>
      <c r="U226" s="1">
        <v>3300000</v>
      </c>
      <c r="V226" s="1">
        <v>363000</v>
      </c>
      <c r="W226" s="1">
        <v>0</v>
      </c>
      <c r="X226" s="1">
        <v>3564000</v>
      </c>
      <c r="Y226" s="1">
        <v>0</v>
      </c>
      <c r="Z226" s="1" t="s">
        <v>430</v>
      </c>
      <c r="AA226" s="1">
        <v>6422</v>
      </c>
      <c r="AB226" s="1">
        <v>422566</v>
      </c>
      <c r="AC226" s="1">
        <v>83089</v>
      </c>
      <c r="AD226" s="55">
        <v>45128.701270914353</v>
      </c>
      <c r="AE226" s="1">
        <v>1</v>
      </c>
    </row>
    <row r="227" spans="4:31" x14ac:dyDescent="0.25">
      <c r="D227" s="1" t="s">
        <v>3425</v>
      </c>
      <c r="E227" s="55">
        <v>45263</v>
      </c>
      <c r="F227" s="55">
        <v>45189</v>
      </c>
      <c r="G227" s="55">
        <v>45218</v>
      </c>
      <c r="H227" s="1" t="s">
        <v>430</v>
      </c>
      <c r="I227" s="1">
        <v>3300000</v>
      </c>
      <c r="J227" s="1">
        <v>363000</v>
      </c>
      <c r="K227" s="1" t="s">
        <v>430</v>
      </c>
      <c r="L227" s="1">
        <v>3564000</v>
      </c>
      <c r="M227" s="1">
        <v>0</v>
      </c>
      <c r="N227" s="1" t="s">
        <v>430</v>
      </c>
      <c r="O227" s="1">
        <v>1</v>
      </c>
      <c r="P227" s="1" t="s">
        <v>3425</v>
      </c>
      <c r="Q227" s="55">
        <v>45263</v>
      </c>
      <c r="R227" s="55">
        <v>45189</v>
      </c>
      <c r="S227" s="55">
        <v>45218</v>
      </c>
      <c r="T227" s="1" t="s">
        <v>430</v>
      </c>
      <c r="U227" s="1">
        <v>3300000</v>
      </c>
      <c r="V227" s="1">
        <v>363000</v>
      </c>
      <c r="W227" s="1">
        <v>0</v>
      </c>
      <c r="X227" s="1">
        <v>3564000</v>
      </c>
      <c r="Y227" s="1">
        <v>0</v>
      </c>
      <c r="Z227" s="1" t="s">
        <v>430</v>
      </c>
      <c r="AA227" s="1">
        <v>6422</v>
      </c>
      <c r="AB227" s="1">
        <v>422567</v>
      </c>
      <c r="AC227" s="1" t="s">
        <v>430</v>
      </c>
      <c r="AD227" s="55">
        <v>45128.701270914353</v>
      </c>
      <c r="AE227" s="1">
        <v>1</v>
      </c>
    </row>
    <row r="228" spans="4:31" x14ac:dyDescent="0.25">
      <c r="D228" s="1" t="s">
        <v>3425</v>
      </c>
      <c r="E228" s="55">
        <v>45294</v>
      </c>
      <c r="F228" s="55">
        <v>45219</v>
      </c>
      <c r="G228" s="55">
        <v>45249</v>
      </c>
      <c r="H228" s="1" t="s">
        <v>430</v>
      </c>
      <c r="I228" s="1">
        <v>3300000</v>
      </c>
      <c r="J228" s="1">
        <v>363000</v>
      </c>
      <c r="K228" s="1" t="s">
        <v>430</v>
      </c>
      <c r="L228" s="1">
        <v>3564000</v>
      </c>
      <c r="M228" s="1">
        <v>0</v>
      </c>
      <c r="N228" s="1" t="s">
        <v>430</v>
      </c>
      <c r="O228" s="1">
        <v>1</v>
      </c>
      <c r="P228" s="1" t="s">
        <v>3425</v>
      </c>
      <c r="Q228" s="55">
        <v>45294</v>
      </c>
      <c r="R228" s="55">
        <v>45219</v>
      </c>
      <c r="S228" s="55">
        <v>45249</v>
      </c>
      <c r="T228" s="1" t="s">
        <v>430</v>
      </c>
      <c r="U228" s="1">
        <v>3300000</v>
      </c>
      <c r="V228" s="1">
        <v>363000</v>
      </c>
      <c r="W228" s="1">
        <v>0</v>
      </c>
      <c r="X228" s="1">
        <v>3564000</v>
      </c>
      <c r="Y228" s="1">
        <v>0</v>
      </c>
      <c r="Z228" s="1" t="s">
        <v>430</v>
      </c>
      <c r="AA228" s="1">
        <v>6422</v>
      </c>
      <c r="AB228" s="1">
        <v>422568</v>
      </c>
      <c r="AC228" s="1" t="s">
        <v>430</v>
      </c>
      <c r="AD228" s="55">
        <v>45128.701270914353</v>
      </c>
      <c r="AE228" s="1">
        <v>1</v>
      </c>
    </row>
    <row r="229" spans="4:31" x14ac:dyDescent="0.25">
      <c r="D229" s="1" t="s">
        <v>3425</v>
      </c>
      <c r="E229" s="55">
        <v>45325</v>
      </c>
      <c r="F229" s="55">
        <v>45250</v>
      </c>
      <c r="G229" s="55">
        <v>45279</v>
      </c>
      <c r="H229" s="1" t="s">
        <v>430</v>
      </c>
      <c r="I229" s="1">
        <v>3300000</v>
      </c>
      <c r="J229" s="1">
        <v>363000</v>
      </c>
      <c r="K229" s="1" t="s">
        <v>430</v>
      </c>
      <c r="L229" s="1">
        <v>3564000</v>
      </c>
      <c r="M229" s="1">
        <v>0</v>
      </c>
      <c r="N229" s="1" t="s">
        <v>430</v>
      </c>
      <c r="O229" s="1">
        <v>1</v>
      </c>
      <c r="P229" s="1" t="s">
        <v>3425</v>
      </c>
      <c r="Q229" s="55">
        <v>45325</v>
      </c>
      <c r="R229" s="55">
        <v>45250</v>
      </c>
      <c r="S229" s="55">
        <v>45279</v>
      </c>
      <c r="T229" s="1" t="s">
        <v>430</v>
      </c>
      <c r="U229" s="1">
        <v>3300000</v>
      </c>
      <c r="V229" s="1">
        <v>363000</v>
      </c>
      <c r="W229" s="1">
        <v>0</v>
      </c>
      <c r="X229" s="1">
        <v>3564000</v>
      </c>
      <c r="Y229" s="1">
        <v>0</v>
      </c>
      <c r="Z229" s="1" t="s">
        <v>430</v>
      </c>
      <c r="AA229" s="1">
        <v>6422</v>
      </c>
      <c r="AB229" s="1">
        <v>422569</v>
      </c>
      <c r="AC229" s="1" t="s">
        <v>430</v>
      </c>
      <c r="AD229" s="55">
        <v>45128.701270914353</v>
      </c>
      <c r="AE229" s="1">
        <v>1</v>
      </c>
    </row>
    <row r="230" spans="4:31" x14ac:dyDescent="0.25">
      <c r="D230" s="1" t="s">
        <v>3425</v>
      </c>
      <c r="E230" s="55">
        <v>45354</v>
      </c>
      <c r="F230" s="55">
        <v>45280</v>
      </c>
      <c r="G230" s="55">
        <v>45310</v>
      </c>
      <c r="H230" s="1" t="s">
        <v>430</v>
      </c>
      <c r="I230" s="1">
        <v>3300000</v>
      </c>
      <c r="J230" s="1">
        <v>363000</v>
      </c>
      <c r="K230" s="1" t="s">
        <v>430</v>
      </c>
      <c r="L230" s="1">
        <v>3564000</v>
      </c>
      <c r="M230" s="1">
        <v>0</v>
      </c>
      <c r="N230" s="1" t="s">
        <v>430</v>
      </c>
      <c r="O230" s="1">
        <v>1</v>
      </c>
      <c r="P230" s="1" t="s">
        <v>3425</v>
      </c>
      <c r="Q230" s="55">
        <v>45354</v>
      </c>
      <c r="R230" s="55">
        <v>45280</v>
      </c>
      <c r="S230" s="55">
        <v>45310</v>
      </c>
      <c r="T230" s="1" t="s">
        <v>430</v>
      </c>
      <c r="U230" s="1">
        <v>3300000</v>
      </c>
      <c r="V230" s="1">
        <v>363000</v>
      </c>
      <c r="W230" s="1">
        <v>0</v>
      </c>
      <c r="X230" s="1">
        <v>3564000</v>
      </c>
      <c r="Y230" s="1">
        <v>0</v>
      </c>
      <c r="Z230" s="1" t="s">
        <v>430</v>
      </c>
      <c r="AA230" s="1">
        <v>6422</v>
      </c>
      <c r="AB230" s="1">
        <v>422570</v>
      </c>
      <c r="AC230" s="1" t="s">
        <v>430</v>
      </c>
      <c r="AD230" s="55">
        <v>45128.701270914353</v>
      </c>
      <c r="AE230" s="1">
        <v>1</v>
      </c>
    </row>
    <row r="231" spans="4:31" x14ac:dyDescent="0.25">
      <c r="D231" s="1" t="s">
        <v>3425</v>
      </c>
      <c r="E231" s="55">
        <v>45385</v>
      </c>
      <c r="F231" s="55">
        <v>45311</v>
      </c>
      <c r="G231" s="55">
        <v>45341</v>
      </c>
      <c r="H231" s="1" t="s">
        <v>430</v>
      </c>
      <c r="I231" s="1">
        <v>3300000</v>
      </c>
      <c r="J231" s="1">
        <v>363000</v>
      </c>
      <c r="K231" s="1" t="s">
        <v>430</v>
      </c>
      <c r="L231" s="1">
        <v>3564000</v>
      </c>
      <c r="M231" s="1">
        <v>0</v>
      </c>
      <c r="N231" s="1" t="s">
        <v>430</v>
      </c>
      <c r="O231" s="1">
        <v>1</v>
      </c>
      <c r="P231" s="1" t="s">
        <v>3425</v>
      </c>
      <c r="Q231" s="55">
        <v>45385</v>
      </c>
      <c r="R231" s="55">
        <v>45311</v>
      </c>
      <c r="S231" s="55">
        <v>45341</v>
      </c>
      <c r="T231" s="1" t="s">
        <v>430</v>
      </c>
      <c r="U231" s="1">
        <v>3300000</v>
      </c>
      <c r="V231" s="1">
        <v>363000</v>
      </c>
      <c r="W231" s="1">
        <v>0</v>
      </c>
      <c r="X231" s="1">
        <v>3564000</v>
      </c>
      <c r="Y231" s="1">
        <v>0</v>
      </c>
      <c r="Z231" s="1" t="s">
        <v>430</v>
      </c>
      <c r="AA231" s="1">
        <v>6422</v>
      </c>
      <c r="AB231" s="1">
        <v>422571</v>
      </c>
      <c r="AC231" s="1" t="s">
        <v>430</v>
      </c>
      <c r="AD231" s="55">
        <v>45128.701270914353</v>
      </c>
      <c r="AE231" s="1">
        <v>1</v>
      </c>
    </row>
    <row r="232" spans="4:31" x14ac:dyDescent="0.25">
      <c r="D232" s="1" t="s">
        <v>3425</v>
      </c>
      <c r="E232" s="55">
        <v>45415</v>
      </c>
      <c r="F232" s="55">
        <v>45342</v>
      </c>
      <c r="G232" s="55">
        <v>45370</v>
      </c>
      <c r="H232" s="1" t="s">
        <v>430</v>
      </c>
      <c r="I232" s="1">
        <v>3300000</v>
      </c>
      <c r="J232" s="1">
        <v>363000</v>
      </c>
      <c r="K232" s="1" t="s">
        <v>430</v>
      </c>
      <c r="L232" s="1">
        <v>3564000</v>
      </c>
      <c r="M232" s="1">
        <v>0</v>
      </c>
      <c r="N232" s="1" t="s">
        <v>430</v>
      </c>
      <c r="O232" s="1">
        <v>1</v>
      </c>
      <c r="P232" s="1" t="s">
        <v>3425</v>
      </c>
      <c r="Q232" s="55">
        <v>45415</v>
      </c>
      <c r="R232" s="55">
        <v>45342</v>
      </c>
      <c r="S232" s="55">
        <v>45370</v>
      </c>
      <c r="T232" s="1" t="s">
        <v>430</v>
      </c>
      <c r="U232" s="1">
        <v>3300000</v>
      </c>
      <c r="V232" s="1">
        <v>363000</v>
      </c>
      <c r="W232" s="1">
        <v>0</v>
      </c>
      <c r="X232" s="1">
        <v>3564000</v>
      </c>
      <c r="Y232" s="1">
        <v>0</v>
      </c>
      <c r="Z232" s="1" t="s">
        <v>430</v>
      </c>
      <c r="AA232" s="1">
        <v>6422</v>
      </c>
      <c r="AB232" s="1">
        <v>422572</v>
      </c>
      <c r="AC232" s="1" t="s">
        <v>430</v>
      </c>
      <c r="AD232" s="55">
        <v>45128.701270914353</v>
      </c>
      <c r="AE232" s="1">
        <v>1</v>
      </c>
    </row>
    <row r="233" spans="4:31" x14ac:dyDescent="0.25">
      <c r="D233" s="1" t="s">
        <v>3425</v>
      </c>
      <c r="E233" s="55">
        <v>45446</v>
      </c>
      <c r="F233" s="55">
        <v>45371</v>
      </c>
      <c r="G233" s="55">
        <v>45401</v>
      </c>
      <c r="H233" s="1" t="s">
        <v>430</v>
      </c>
      <c r="I233" s="1">
        <v>3300000</v>
      </c>
      <c r="J233" s="1">
        <v>363000</v>
      </c>
      <c r="K233" s="1" t="s">
        <v>430</v>
      </c>
      <c r="L233" s="1">
        <v>3564000</v>
      </c>
      <c r="M233" s="1">
        <v>0</v>
      </c>
      <c r="N233" s="1" t="s">
        <v>430</v>
      </c>
      <c r="O233" s="1">
        <v>1</v>
      </c>
      <c r="P233" s="1" t="s">
        <v>3425</v>
      </c>
      <c r="Q233" s="55">
        <v>45446</v>
      </c>
      <c r="R233" s="55">
        <v>45371</v>
      </c>
      <c r="S233" s="55">
        <v>45401</v>
      </c>
      <c r="T233" s="1" t="s">
        <v>430</v>
      </c>
      <c r="U233" s="1">
        <v>3300000</v>
      </c>
      <c r="V233" s="1">
        <v>363000</v>
      </c>
      <c r="W233" s="1">
        <v>0</v>
      </c>
      <c r="X233" s="1">
        <v>3564000</v>
      </c>
      <c r="Y233" s="1">
        <v>0</v>
      </c>
      <c r="Z233" s="1" t="s">
        <v>430</v>
      </c>
      <c r="AA233" s="1">
        <v>6422</v>
      </c>
      <c r="AB233" s="1">
        <v>422573</v>
      </c>
      <c r="AC233" s="1" t="s">
        <v>430</v>
      </c>
      <c r="AD233" s="55">
        <v>45128.701270914353</v>
      </c>
      <c r="AE233" s="1">
        <v>1</v>
      </c>
    </row>
    <row r="234" spans="4:31" x14ac:dyDescent="0.25">
      <c r="D234" s="1" t="s">
        <v>3425</v>
      </c>
      <c r="E234" s="55">
        <v>45476</v>
      </c>
      <c r="F234" s="55">
        <v>45402</v>
      </c>
      <c r="G234" s="55">
        <v>45431</v>
      </c>
      <c r="H234" s="1" t="s">
        <v>430</v>
      </c>
      <c r="I234" s="1">
        <v>3300000</v>
      </c>
      <c r="J234" s="1">
        <v>363000</v>
      </c>
      <c r="K234" s="1" t="s">
        <v>430</v>
      </c>
      <c r="L234" s="1">
        <v>3564000</v>
      </c>
      <c r="M234" s="1">
        <v>0</v>
      </c>
      <c r="N234" s="1" t="s">
        <v>430</v>
      </c>
      <c r="O234" s="1">
        <v>1</v>
      </c>
      <c r="P234" s="1" t="s">
        <v>3425</v>
      </c>
      <c r="Q234" s="55">
        <v>45476</v>
      </c>
      <c r="R234" s="55">
        <v>45402</v>
      </c>
      <c r="S234" s="55">
        <v>45431</v>
      </c>
      <c r="T234" s="1" t="s">
        <v>430</v>
      </c>
      <c r="U234" s="1">
        <v>3300000</v>
      </c>
      <c r="V234" s="1">
        <v>363000</v>
      </c>
      <c r="W234" s="1">
        <v>0</v>
      </c>
      <c r="X234" s="1">
        <v>3564000</v>
      </c>
      <c r="Y234" s="1">
        <v>0</v>
      </c>
      <c r="Z234" s="1" t="s">
        <v>430</v>
      </c>
      <c r="AA234" s="1">
        <v>6422</v>
      </c>
      <c r="AB234" s="1">
        <v>422574</v>
      </c>
      <c r="AC234" s="1" t="s">
        <v>430</v>
      </c>
      <c r="AD234" s="55">
        <v>45128.701270914353</v>
      </c>
      <c r="AE234" s="1">
        <v>1</v>
      </c>
    </row>
    <row r="235" spans="4:31" x14ac:dyDescent="0.25">
      <c r="D235" s="1" t="s">
        <v>3425</v>
      </c>
      <c r="E235" s="55">
        <v>45507</v>
      </c>
      <c r="F235" s="55">
        <v>45432</v>
      </c>
      <c r="G235" s="55">
        <v>45462</v>
      </c>
      <c r="H235" s="1" t="s">
        <v>430</v>
      </c>
      <c r="I235" s="1">
        <v>3300000</v>
      </c>
      <c r="J235" s="1">
        <v>363000</v>
      </c>
      <c r="K235" s="1" t="s">
        <v>430</v>
      </c>
      <c r="L235" s="1">
        <v>3564000</v>
      </c>
      <c r="M235" s="1">
        <v>0</v>
      </c>
      <c r="N235" s="1" t="s">
        <v>430</v>
      </c>
      <c r="O235" s="1">
        <v>1</v>
      </c>
      <c r="P235" s="1" t="s">
        <v>3425</v>
      </c>
      <c r="Q235" s="55">
        <v>45507</v>
      </c>
      <c r="R235" s="55">
        <v>45432</v>
      </c>
      <c r="S235" s="55">
        <v>45462</v>
      </c>
      <c r="T235" s="1" t="s">
        <v>430</v>
      </c>
      <c r="U235" s="1">
        <v>3300000</v>
      </c>
      <c r="V235" s="1">
        <v>363000</v>
      </c>
      <c r="W235" s="1">
        <v>0</v>
      </c>
      <c r="X235" s="1">
        <v>3564000</v>
      </c>
      <c r="Y235" s="1">
        <v>0</v>
      </c>
      <c r="Z235" s="1" t="s">
        <v>430</v>
      </c>
      <c r="AA235" s="1">
        <v>6422</v>
      </c>
      <c r="AB235" s="1">
        <v>422575</v>
      </c>
      <c r="AC235" s="1" t="s">
        <v>430</v>
      </c>
      <c r="AD235" s="55">
        <v>45128.701270914353</v>
      </c>
      <c r="AE235" s="1">
        <v>1</v>
      </c>
    </row>
    <row r="236" spans="4:31" x14ac:dyDescent="0.25">
      <c r="D236" s="1" t="s">
        <v>3425</v>
      </c>
      <c r="E236" s="55">
        <v>45538</v>
      </c>
      <c r="F236" s="55">
        <v>45463</v>
      </c>
      <c r="G236" s="55">
        <v>45492</v>
      </c>
      <c r="H236" s="1" t="s">
        <v>430</v>
      </c>
      <c r="I236" s="1">
        <v>3300000</v>
      </c>
      <c r="J236" s="1">
        <v>363000</v>
      </c>
      <c r="K236" s="1" t="s">
        <v>430</v>
      </c>
      <c r="L236" s="1">
        <v>3564000</v>
      </c>
      <c r="M236" s="1">
        <v>0</v>
      </c>
      <c r="N236" s="1" t="s">
        <v>430</v>
      </c>
      <c r="O236" s="1">
        <v>1</v>
      </c>
      <c r="P236" s="1" t="s">
        <v>3425</v>
      </c>
      <c r="Q236" s="55">
        <v>45538</v>
      </c>
      <c r="R236" s="55">
        <v>45463</v>
      </c>
      <c r="S236" s="55">
        <v>45492</v>
      </c>
      <c r="T236" s="1" t="s">
        <v>430</v>
      </c>
      <c r="U236" s="1">
        <v>3300000</v>
      </c>
      <c r="V236" s="1">
        <v>363000</v>
      </c>
      <c r="W236" s="1">
        <v>0</v>
      </c>
      <c r="X236" s="1">
        <v>3564000</v>
      </c>
      <c r="Y236" s="1">
        <v>0</v>
      </c>
      <c r="Z236" s="1" t="s">
        <v>430</v>
      </c>
      <c r="AA236" s="1">
        <v>6422</v>
      </c>
      <c r="AB236" s="1">
        <v>422576</v>
      </c>
      <c r="AC236" s="1" t="s">
        <v>430</v>
      </c>
      <c r="AD236" s="55">
        <v>45128.701270914353</v>
      </c>
      <c r="AE236" s="1">
        <v>1</v>
      </c>
    </row>
    <row r="237" spans="4:31" x14ac:dyDescent="0.25">
      <c r="D237" s="1" t="s">
        <v>3425</v>
      </c>
      <c r="E237" s="55">
        <v>45568</v>
      </c>
      <c r="F237" s="55">
        <v>45493</v>
      </c>
      <c r="G237" s="55">
        <v>45523</v>
      </c>
      <c r="H237" s="1" t="s">
        <v>430</v>
      </c>
      <c r="I237" s="1">
        <v>3300000</v>
      </c>
      <c r="J237" s="1">
        <v>363000</v>
      </c>
      <c r="K237" s="1" t="s">
        <v>430</v>
      </c>
      <c r="L237" s="1">
        <v>3564000</v>
      </c>
      <c r="M237" s="1">
        <v>0</v>
      </c>
      <c r="N237" s="1" t="s">
        <v>430</v>
      </c>
      <c r="O237" s="1">
        <v>1</v>
      </c>
      <c r="P237" s="1" t="s">
        <v>3425</v>
      </c>
      <c r="Q237" s="55">
        <v>45568</v>
      </c>
      <c r="R237" s="55">
        <v>45493</v>
      </c>
      <c r="S237" s="55">
        <v>45523</v>
      </c>
      <c r="T237" s="1" t="s">
        <v>430</v>
      </c>
      <c r="U237" s="1">
        <v>3300000</v>
      </c>
      <c r="V237" s="1">
        <v>363000</v>
      </c>
      <c r="W237" s="1">
        <v>0</v>
      </c>
      <c r="X237" s="1">
        <v>3564000</v>
      </c>
      <c r="Y237" s="1">
        <v>0</v>
      </c>
      <c r="Z237" s="1" t="s">
        <v>430</v>
      </c>
      <c r="AA237" s="1">
        <v>6422</v>
      </c>
      <c r="AB237" s="1">
        <v>422577</v>
      </c>
      <c r="AC237" s="1" t="s">
        <v>430</v>
      </c>
      <c r="AD237" s="55">
        <v>45128.701270914353</v>
      </c>
      <c r="AE237" s="1">
        <v>1</v>
      </c>
    </row>
    <row r="238" spans="4:31" x14ac:dyDescent="0.25">
      <c r="D238" s="1" t="s">
        <v>3425</v>
      </c>
      <c r="E238" s="55">
        <v>45599</v>
      </c>
      <c r="F238" s="55">
        <v>45524</v>
      </c>
      <c r="G238" s="55">
        <v>45554</v>
      </c>
      <c r="H238" s="1" t="s">
        <v>430</v>
      </c>
      <c r="I238" s="1">
        <v>3300000</v>
      </c>
      <c r="J238" s="1">
        <v>363000</v>
      </c>
      <c r="K238" s="1" t="s">
        <v>430</v>
      </c>
      <c r="L238" s="1">
        <v>3564000</v>
      </c>
      <c r="M238" s="1">
        <v>0</v>
      </c>
      <c r="N238" s="1" t="s">
        <v>430</v>
      </c>
      <c r="O238" s="1">
        <v>1</v>
      </c>
      <c r="P238" s="1" t="s">
        <v>3425</v>
      </c>
      <c r="Q238" s="55">
        <v>45599</v>
      </c>
      <c r="R238" s="55">
        <v>45524</v>
      </c>
      <c r="S238" s="55">
        <v>45554</v>
      </c>
      <c r="T238" s="1" t="s">
        <v>430</v>
      </c>
      <c r="U238" s="1">
        <v>3300000</v>
      </c>
      <c r="V238" s="1">
        <v>363000</v>
      </c>
      <c r="W238" s="1">
        <v>0</v>
      </c>
      <c r="X238" s="1">
        <v>3564000</v>
      </c>
      <c r="Y238" s="1">
        <v>0</v>
      </c>
      <c r="Z238" s="1" t="s">
        <v>430</v>
      </c>
      <c r="AA238" s="1">
        <v>6422</v>
      </c>
      <c r="AB238" s="1">
        <v>422578</v>
      </c>
      <c r="AC238" s="1" t="s">
        <v>430</v>
      </c>
      <c r="AD238" s="55">
        <v>45128.701270914353</v>
      </c>
      <c r="AE238" s="1">
        <v>1</v>
      </c>
    </row>
    <row r="239" spans="4:31" x14ac:dyDescent="0.25">
      <c r="D239" s="1" t="s">
        <v>3425</v>
      </c>
      <c r="E239" s="55">
        <v>45629</v>
      </c>
      <c r="F239" s="55">
        <v>45555</v>
      </c>
      <c r="G239" s="55">
        <v>45584</v>
      </c>
      <c r="H239" s="1" t="s">
        <v>430</v>
      </c>
      <c r="I239" s="1">
        <v>3300000</v>
      </c>
      <c r="J239" s="1">
        <v>363000</v>
      </c>
      <c r="K239" s="1" t="s">
        <v>430</v>
      </c>
      <c r="L239" s="1">
        <v>3564000</v>
      </c>
      <c r="M239" s="1">
        <v>0</v>
      </c>
      <c r="N239" s="1" t="s">
        <v>430</v>
      </c>
      <c r="O239" s="1">
        <v>1</v>
      </c>
      <c r="P239" s="1" t="s">
        <v>3425</v>
      </c>
      <c r="Q239" s="55">
        <v>45629</v>
      </c>
      <c r="R239" s="55">
        <v>45555</v>
      </c>
      <c r="S239" s="55">
        <v>45584</v>
      </c>
      <c r="T239" s="1" t="s">
        <v>430</v>
      </c>
      <c r="U239" s="1">
        <v>3300000</v>
      </c>
      <c r="V239" s="1">
        <v>363000</v>
      </c>
      <c r="W239" s="1">
        <v>0</v>
      </c>
      <c r="X239" s="1">
        <v>3564000</v>
      </c>
      <c r="Y239" s="1">
        <v>0</v>
      </c>
      <c r="Z239" s="1" t="s">
        <v>430</v>
      </c>
      <c r="AA239" s="1">
        <v>6422</v>
      </c>
      <c r="AB239" s="1">
        <v>422579</v>
      </c>
      <c r="AC239" s="1" t="s">
        <v>430</v>
      </c>
      <c r="AD239" s="55">
        <v>45128.701270914353</v>
      </c>
      <c r="AE239" s="1">
        <v>1</v>
      </c>
    </row>
    <row r="240" spans="4:31" x14ac:dyDescent="0.25">
      <c r="D240" s="1" t="s">
        <v>3425</v>
      </c>
      <c r="E240" s="55">
        <v>45660</v>
      </c>
      <c r="F240" s="55">
        <v>45585</v>
      </c>
      <c r="G240" s="55">
        <v>45615</v>
      </c>
      <c r="H240" s="1" t="s">
        <v>430</v>
      </c>
      <c r="I240" s="1">
        <v>3300000</v>
      </c>
      <c r="J240" s="1">
        <v>363000</v>
      </c>
      <c r="K240" s="1" t="s">
        <v>430</v>
      </c>
      <c r="L240" s="1">
        <v>3564000</v>
      </c>
      <c r="M240" s="1">
        <v>0</v>
      </c>
      <c r="N240" s="1" t="s">
        <v>430</v>
      </c>
      <c r="O240" s="1">
        <v>1</v>
      </c>
      <c r="P240" s="1" t="s">
        <v>3425</v>
      </c>
      <c r="Q240" s="55">
        <v>45660</v>
      </c>
      <c r="R240" s="55">
        <v>45585</v>
      </c>
      <c r="S240" s="55">
        <v>45615</v>
      </c>
      <c r="T240" s="1" t="s">
        <v>430</v>
      </c>
      <c r="U240" s="1">
        <v>3300000</v>
      </c>
      <c r="V240" s="1">
        <v>363000</v>
      </c>
      <c r="W240" s="1">
        <v>0</v>
      </c>
      <c r="X240" s="1">
        <v>3564000</v>
      </c>
      <c r="Y240" s="1">
        <v>0</v>
      </c>
      <c r="Z240" s="1" t="s">
        <v>430</v>
      </c>
      <c r="AA240" s="1">
        <v>6422</v>
      </c>
      <c r="AB240" s="1">
        <v>422580</v>
      </c>
      <c r="AC240" s="1" t="s">
        <v>430</v>
      </c>
      <c r="AD240" s="55">
        <v>45128.701270914353</v>
      </c>
      <c r="AE240" s="1">
        <v>1</v>
      </c>
    </row>
    <row r="241" spans="4:31" x14ac:dyDescent="0.25">
      <c r="D241" s="1" t="s">
        <v>3425</v>
      </c>
      <c r="E241" s="55">
        <v>45691</v>
      </c>
      <c r="F241" s="55">
        <v>45616</v>
      </c>
      <c r="G241" s="55">
        <v>45645</v>
      </c>
      <c r="H241" s="1" t="s">
        <v>430</v>
      </c>
      <c r="I241" s="1">
        <v>3300000</v>
      </c>
      <c r="J241" s="1">
        <v>363000</v>
      </c>
      <c r="K241" s="1" t="s">
        <v>430</v>
      </c>
      <c r="L241" s="1">
        <v>3564000</v>
      </c>
      <c r="M241" s="1">
        <v>0</v>
      </c>
      <c r="N241" s="1" t="s">
        <v>430</v>
      </c>
      <c r="O241" s="1">
        <v>1</v>
      </c>
      <c r="P241" s="1" t="s">
        <v>3425</v>
      </c>
      <c r="Q241" s="55">
        <v>45691</v>
      </c>
      <c r="R241" s="55">
        <v>45616</v>
      </c>
      <c r="S241" s="55">
        <v>45645</v>
      </c>
      <c r="T241" s="1" t="s">
        <v>430</v>
      </c>
      <c r="U241" s="1">
        <v>3300000</v>
      </c>
      <c r="V241" s="1">
        <v>363000</v>
      </c>
      <c r="W241" s="1">
        <v>0</v>
      </c>
      <c r="X241" s="1">
        <v>3564000</v>
      </c>
      <c r="Y241" s="1">
        <v>0</v>
      </c>
      <c r="Z241" s="1" t="s">
        <v>430</v>
      </c>
      <c r="AA241" s="1">
        <v>6422</v>
      </c>
      <c r="AB241" s="1">
        <v>422581</v>
      </c>
      <c r="AC241" s="1" t="s">
        <v>430</v>
      </c>
      <c r="AD241" s="55">
        <v>45128.701270914353</v>
      </c>
      <c r="AE241" s="1">
        <v>1</v>
      </c>
    </row>
    <row r="242" spans="4:31" x14ac:dyDescent="0.25">
      <c r="D242" s="1" t="s">
        <v>3425</v>
      </c>
      <c r="E242" s="55">
        <v>45719</v>
      </c>
      <c r="F242" s="55">
        <v>45646</v>
      </c>
      <c r="G242" s="55">
        <v>45676</v>
      </c>
      <c r="H242" s="1" t="s">
        <v>430</v>
      </c>
      <c r="I242" s="1">
        <v>3300000</v>
      </c>
      <c r="J242" s="1">
        <v>363000</v>
      </c>
      <c r="K242" s="1" t="s">
        <v>430</v>
      </c>
      <c r="L242" s="1">
        <v>3564000</v>
      </c>
      <c r="M242" s="1">
        <v>0</v>
      </c>
      <c r="N242" s="1" t="s">
        <v>430</v>
      </c>
      <c r="O242" s="1">
        <v>1</v>
      </c>
      <c r="P242" s="1" t="s">
        <v>3425</v>
      </c>
      <c r="Q242" s="55">
        <v>45719</v>
      </c>
      <c r="R242" s="55">
        <v>45646</v>
      </c>
      <c r="S242" s="55">
        <v>45676</v>
      </c>
      <c r="T242" s="1" t="s">
        <v>430</v>
      </c>
      <c r="U242" s="1">
        <v>3300000</v>
      </c>
      <c r="V242" s="1">
        <v>363000</v>
      </c>
      <c r="W242" s="1">
        <v>0</v>
      </c>
      <c r="X242" s="1">
        <v>3564000</v>
      </c>
      <c r="Y242" s="1">
        <v>0</v>
      </c>
      <c r="Z242" s="1" t="s">
        <v>430</v>
      </c>
      <c r="AA242" s="1">
        <v>6422</v>
      </c>
      <c r="AB242" s="1">
        <v>422582</v>
      </c>
      <c r="AC242" s="1" t="s">
        <v>430</v>
      </c>
      <c r="AD242" s="55">
        <v>45128.701270914353</v>
      </c>
      <c r="AE242" s="1">
        <v>1</v>
      </c>
    </row>
    <row r="243" spans="4:31" x14ac:dyDescent="0.25">
      <c r="D243" s="1" t="s">
        <v>3425</v>
      </c>
      <c r="E243" s="55">
        <v>45750</v>
      </c>
      <c r="F243" s="55">
        <v>45677</v>
      </c>
      <c r="G243" s="55">
        <v>45707</v>
      </c>
      <c r="H243" s="1" t="s">
        <v>430</v>
      </c>
      <c r="I243" s="1">
        <v>3300000</v>
      </c>
      <c r="J243" s="1">
        <v>363000</v>
      </c>
      <c r="K243" s="1" t="s">
        <v>430</v>
      </c>
      <c r="L243" s="1">
        <v>3564000</v>
      </c>
      <c r="M243" s="1">
        <v>0</v>
      </c>
      <c r="N243" s="1" t="s">
        <v>430</v>
      </c>
      <c r="O243" s="1">
        <v>1</v>
      </c>
      <c r="P243" s="1" t="s">
        <v>3425</v>
      </c>
      <c r="Q243" s="55">
        <v>45750</v>
      </c>
      <c r="R243" s="55">
        <v>45677</v>
      </c>
      <c r="S243" s="55">
        <v>45707</v>
      </c>
      <c r="T243" s="1" t="s">
        <v>430</v>
      </c>
      <c r="U243" s="1">
        <v>3300000</v>
      </c>
      <c r="V243" s="1">
        <v>363000</v>
      </c>
      <c r="W243" s="1">
        <v>0</v>
      </c>
      <c r="X243" s="1">
        <v>3564000</v>
      </c>
      <c r="Y243" s="1">
        <v>0</v>
      </c>
      <c r="Z243" s="1" t="s">
        <v>430</v>
      </c>
      <c r="AA243" s="1">
        <v>6422</v>
      </c>
      <c r="AB243" s="1">
        <v>422583</v>
      </c>
      <c r="AC243" s="1" t="s">
        <v>430</v>
      </c>
      <c r="AD243" s="55">
        <v>45128.701270914353</v>
      </c>
      <c r="AE243" s="1">
        <v>1</v>
      </c>
    </row>
    <row r="244" spans="4:31" x14ac:dyDescent="0.25">
      <c r="D244" s="1" t="s">
        <v>3425</v>
      </c>
      <c r="E244" s="55">
        <v>45780</v>
      </c>
      <c r="F244" s="55">
        <v>45708</v>
      </c>
      <c r="G244" s="55">
        <v>45735</v>
      </c>
      <c r="H244" s="1" t="s">
        <v>430</v>
      </c>
      <c r="I244" s="1">
        <v>3300000</v>
      </c>
      <c r="J244" s="1">
        <v>363000</v>
      </c>
      <c r="K244" s="1" t="s">
        <v>430</v>
      </c>
      <c r="L244" s="1">
        <v>3564000</v>
      </c>
      <c r="M244" s="1">
        <v>0</v>
      </c>
      <c r="N244" s="1" t="s">
        <v>430</v>
      </c>
      <c r="O244" s="1">
        <v>1</v>
      </c>
      <c r="P244" s="1" t="s">
        <v>3425</v>
      </c>
      <c r="Q244" s="55">
        <v>45780</v>
      </c>
      <c r="R244" s="55">
        <v>45708</v>
      </c>
      <c r="S244" s="55">
        <v>45735</v>
      </c>
      <c r="T244" s="1" t="s">
        <v>430</v>
      </c>
      <c r="U244" s="1">
        <v>3300000</v>
      </c>
      <c r="V244" s="1">
        <v>363000</v>
      </c>
      <c r="W244" s="1">
        <v>0</v>
      </c>
      <c r="X244" s="1">
        <v>3564000</v>
      </c>
      <c r="Y244" s="1">
        <v>0</v>
      </c>
      <c r="Z244" s="1" t="s">
        <v>430</v>
      </c>
      <c r="AA244" s="1">
        <v>6422</v>
      </c>
      <c r="AB244" s="1">
        <v>422584</v>
      </c>
      <c r="AC244" s="1" t="s">
        <v>430</v>
      </c>
      <c r="AD244" s="55">
        <v>45128.701270914353</v>
      </c>
      <c r="AE244" s="1">
        <v>1</v>
      </c>
    </row>
    <row r="245" spans="4:31" x14ac:dyDescent="0.25">
      <c r="D245" s="1" t="s">
        <v>3425</v>
      </c>
      <c r="E245" s="55">
        <v>45811</v>
      </c>
      <c r="F245" s="55">
        <v>45736</v>
      </c>
      <c r="G245" s="55">
        <v>45766</v>
      </c>
      <c r="H245" s="1" t="s">
        <v>430</v>
      </c>
      <c r="I245" s="1">
        <v>3300000</v>
      </c>
      <c r="J245" s="1">
        <v>363000</v>
      </c>
      <c r="K245" s="1" t="s">
        <v>430</v>
      </c>
      <c r="L245" s="1">
        <v>3564000</v>
      </c>
      <c r="M245" s="1">
        <v>0</v>
      </c>
      <c r="N245" s="1" t="s">
        <v>430</v>
      </c>
      <c r="O245" s="1">
        <v>1</v>
      </c>
      <c r="P245" s="1" t="s">
        <v>3425</v>
      </c>
      <c r="Q245" s="55">
        <v>45811</v>
      </c>
      <c r="R245" s="55">
        <v>45736</v>
      </c>
      <c r="S245" s="55">
        <v>45766</v>
      </c>
      <c r="T245" s="1" t="s">
        <v>430</v>
      </c>
      <c r="U245" s="1">
        <v>3300000</v>
      </c>
      <c r="V245" s="1">
        <v>363000</v>
      </c>
      <c r="W245" s="1">
        <v>0</v>
      </c>
      <c r="X245" s="1">
        <v>3564000</v>
      </c>
      <c r="Y245" s="1">
        <v>0</v>
      </c>
      <c r="Z245" s="1" t="s">
        <v>430</v>
      </c>
      <c r="AA245" s="1">
        <v>6422</v>
      </c>
      <c r="AB245" s="1">
        <v>422585</v>
      </c>
      <c r="AC245" s="1" t="s">
        <v>430</v>
      </c>
      <c r="AD245" s="55">
        <v>45128.701270914353</v>
      </c>
      <c r="AE245" s="1">
        <v>1</v>
      </c>
    </row>
    <row r="246" spans="4:31" x14ac:dyDescent="0.25">
      <c r="D246" s="1" t="s">
        <v>3425</v>
      </c>
      <c r="E246" s="55">
        <v>45841</v>
      </c>
      <c r="F246" s="55">
        <v>45767</v>
      </c>
      <c r="G246" s="55">
        <v>45796</v>
      </c>
      <c r="H246" s="1" t="s">
        <v>430</v>
      </c>
      <c r="I246" s="1">
        <v>3300000</v>
      </c>
      <c r="J246" s="1">
        <v>363000</v>
      </c>
      <c r="K246" s="1" t="s">
        <v>430</v>
      </c>
      <c r="L246" s="1">
        <v>3564000</v>
      </c>
      <c r="M246" s="1">
        <v>0</v>
      </c>
      <c r="N246" s="1" t="s">
        <v>430</v>
      </c>
      <c r="O246" s="1">
        <v>1</v>
      </c>
      <c r="P246" s="1" t="s">
        <v>3425</v>
      </c>
      <c r="Q246" s="55">
        <v>45841</v>
      </c>
      <c r="R246" s="55">
        <v>45767</v>
      </c>
      <c r="S246" s="55">
        <v>45796</v>
      </c>
      <c r="T246" s="1" t="s">
        <v>430</v>
      </c>
      <c r="U246" s="1">
        <v>3300000</v>
      </c>
      <c r="V246" s="1">
        <v>363000</v>
      </c>
      <c r="W246" s="1">
        <v>0</v>
      </c>
      <c r="X246" s="1">
        <v>3564000</v>
      </c>
      <c r="Y246" s="1">
        <v>0</v>
      </c>
      <c r="Z246" s="1" t="s">
        <v>430</v>
      </c>
      <c r="AA246" s="1">
        <v>6422</v>
      </c>
      <c r="AB246" s="1">
        <v>422586</v>
      </c>
      <c r="AC246" s="1" t="s">
        <v>430</v>
      </c>
      <c r="AD246" s="55">
        <v>45128.701270914353</v>
      </c>
      <c r="AE246" s="1">
        <v>1</v>
      </c>
    </row>
    <row r="247" spans="4:31" x14ac:dyDescent="0.25">
      <c r="D247" s="1" t="s">
        <v>3425</v>
      </c>
      <c r="E247" s="55">
        <v>45872</v>
      </c>
      <c r="F247" s="55">
        <v>45797</v>
      </c>
      <c r="G247" s="55">
        <v>45827</v>
      </c>
      <c r="H247" s="1" t="s">
        <v>430</v>
      </c>
      <c r="I247" s="1">
        <v>3300000</v>
      </c>
      <c r="J247" s="1">
        <v>363000</v>
      </c>
      <c r="K247" s="1" t="s">
        <v>430</v>
      </c>
      <c r="L247" s="1">
        <v>3564000</v>
      </c>
      <c r="M247" s="1">
        <v>0</v>
      </c>
      <c r="N247" s="1" t="s">
        <v>430</v>
      </c>
      <c r="O247" s="1">
        <v>1</v>
      </c>
      <c r="P247" s="1" t="s">
        <v>3425</v>
      </c>
      <c r="Q247" s="55">
        <v>45872</v>
      </c>
      <c r="R247" s="55">
        <v>45797</v>
      </c>
      <c r="S247" s="55">
        <v>45827</v>
      </c>
      <c r="T247" s="1" t="s">
        <v>430</v>
      </c>
      <c r="U247" s="1">
        <v>3300000</v>
      </c>
      <c r="V247" s="1">
        <v>363000</v>
      </c>
      <c r="W247" s="1">
        <v>0</v>
      </c>
      <c r="X247" s="1">
        <v>3564000</v>
      </c>
      <c r="Y247" s="1">
        <v>0</v>
      </c>
      <c r="Z247" s="1" t="s">
        <v>430</v>
      </c>
      <c r="AA247" s="1">
        <v>6422</v>
      </c>
      <c r="AB247" s="1">
        <v>422587</v>
      </c>
      <c r="AC247" s="1" t="s">
        <v>430</v>
      </c>
      <c r="AD247" s="55">
        <v>45128.701270914353</v>
      </c>
      <c r="AE247" s="1">
        <v>1</v>
      </c>
    </row>
    <row r="248" spans="4:31" x14ac:dyDescent="0.25">
      <c r="D248" s="1" t="s">
        <v>3425</v>
      </c>
      <c r="E248" s="55">
        <v>45903</v>
      </c>
      <c r="F248" s="55">
        <v>45828</v>
      </c>
      <c r="G248" s="55">
        <v>45857</v>
      </c>
      <c r="H248" s="1" t="s">
        <v>430</v>
      </c>
      <c r="I248" s="1">
        <v>3300000</v>
      </c>
      <c r="J248" s="1">
        <v>363000</v>
      </c>
      <c r="K248" s="1" t="s">
        <v>430</v>
      </c>
      <c r="L248" s="1">
        <v>3564000</v>
      </c>
      <c r="M248" s="1">
        <v>0</v>
      </c>
      <c r="N248" s="1" t="s">
        <v>430</v>
      </c>
      <c r="O248" s="1">
        <v>1</v>
      </c>
      <c r="P248" s="1" t="s">
        <v>3425</v>
      </c>
      <c r="Q248" s="55">
        <v>45903</v>
      </c>
      <c r="R248" s="55">
        <v>45828</v>
      </c>
      <c r="S248" s="55">
        <v>45857</v>
      </c>
      <c r="T248" s="1" t="s">
        <v>430</v>
      </c>
      <c r="U248" s="1">
        <v>3300000</v>
      </c>
      <c r="V248" s="1">
        <v>363000</v>
      </c>
      <c r="W248" s="1">
        <v>0</v>
      </c>
      <c r="X248" s="1">
        <v>3564000</v>
      </c>
      <c r="Y248" s="1">
        <v>0</v>
      </c>
      <c r="Z248" s="1" t="s">
        <v>430</v>
      </c>
      <c r="AA248" s="1">
        <v>6422</v>
      </c>
      <c r="AB248" s="1">
        <v>422588</v>
      </c>
      <c r="AC248" s="1" t="s">
        <v>430</v>
      </c>
      <c r="AD248" s="55">
        <v>45128.701270914353</v>
      </c>
      <c r="AE248" s="1">
        <v>1</v>
      </c>
    </row>
    <row r="249" spans="4:31" x14ac:dyDescent="0.25">
      <c r="D249" s="1" t="s">
        <v>3433</v>
      </c>
      <c r="E249" s="55">
        <v>45779</v>
      </c>
      <c r="F249" s="55">
        <v>45707</v>
      </c>
      <c r="G249" s="55">
        <v>45734</v>
      </c>
      <c r="H249" s="1" t="s">
        <v>430</v>
      </c>
      <c r="I249" s="1">
        <v>6600000</v>
      </c>
      <c r="J249" s="1">
        <v>726000</v>
      </c>
      <c r="K249" s="1" t="s">
        <v>430</v>
      </c>
      <c r="L249" s="1">
        <v>7128000</v>
      </c>
      <c r="M249" s="1">
        <v>0</v>
      </c>
      <c r="N249" s="1" t="s">
        <v>430</v>
      </c>
      <c r="O249" s="1">
        <v>1</v>
      </c>
      <c r="P249" s="1" t="s">
        <v>3433</v>
      </c>
      <c r="Q249" s="55">
        <v>45779</v>
      </c>
      <c r="R249" s="55">
        <v>45707</v>
      </c>
      <c r="S249" s="55">
        <v>45734</v>
      </c>
      <c r="T249" s="1" t="s">
        <v>430</v>
      </c>
      <c r="U249" s="1">
        <v>6600000</v>
      </c>
      <c r="V249" s="1">
        <v>726000</v>
      </c>
      <c r="W249" s="1">
        <v>132000</v>
      </c>
      <c r="X249" s="1">
        <v>7128000</v>
      </c>
      <c r="Y249" s="1">
        <v>0</v>
      </c>
      <c r="Z249" s="1" t="s">
        <v>430</v>
      </c>
      <c r="AA249" s="1">
        <v>6421</v>
      </c>
      <c r="AB249" s="1">
        <v>422536</v>
      </c>
      <c r="AC249" s="1" t="s">
        <v>430</v>
      </c>
      <c r="AD249" s="55">
        <v>45128.696678668981</v>
      </c>
      <c r="AE249" s="1">
        <v>1</v>
      </c>
    </row>
    <row r="250" spans="4:31" x14ac:dyDescent="0.25">
      <c r="D250" s="1" t="s">
        <v>3433</v>
      </c>
      <c r="E250" s="55">
        <v>45810</v>
      </c>
      <c r="F250" s="55">
        <v>45735</v>
      </c>
      <c r="G250" s="55">
        <v>45765</v>
      </c>
      <c r="H250" s="1" t="s">
        <v>430</v>
      </c>
      <c r="I250" s="1">
        <v>6600000</v>
      </c>
      <c r="J250" s="1">
        <v>726000</v>
      </c>
      <c r="K250" s="1" t="s">
        <v>430</v>
      </c>
      <c r="L250" s="1">
        <v>7128000</v>
      </c>
      <c r="M250" s="1">
        <v>0</v>
      </c>
      <c r="N250" s="1" t="s">
        <v>430</v>
      </c>
      <c r="O250" s="1">
        <v>1</v>
      </c>
      <c r="P250" s="1" t="s">
        <v>3433</v>
      </c>
      <c r="Q250" s="55">
        <v>45810</v>
      </c>
      <c r="R250" s="55">
        <v>45735</v>
      </c>
      <c r="S250" s="55">
        <v>45765</v>
      </c>
      <c r="T250" s="1" t="s">
        <v>430</v>
      </c>
      <c r="U250" s="1">
        <v>6600000</v>
      </c>
      <c r="V250" s="1">
        <v>726000</v>
      </c>
      <c r="W250" s="1">
        <v>132000</v>
      </c>
      <c r="X250" s="1">
        <v>7128000</v>
      </c>
      <c r="Y250" s="1">
        <v>0</v>
      </c>
      <c r="Z250" s="1" t="s">
        <v>430</v>
      </c>
      <c r="AA250" s="1">
        <v>6421</v>
      </c>
      <c r="AB250" s="1">
        <v>422537</v>
      </c>
      <c r="AC250" s="1" t="s">
        <v>430</v>
      </c>
      <c r="AD250" s="55">
        <v>45128.696678668981</v>
      </c>
      <c r="AE250" s="1">
        <v>1</v>
      </c>
    </row>
    <row r="251" spans="4:31" x14ac:dyDescent="0.25">
      <c r="D251" s="1" t="s">
        <v>3433</v>
      </c>
      <c r="E251" s="55">
        <v>45840</v>
      </c>
      <c r="F251" s="55">
        <v>45766</v>
      </c>
      <c r="G251" s="55">
        <v>45795</v>
      </c>
      <c r="H251" s="1" t="s">
        <v>430</v>
      </c>
      <c r="I251" s="1">
        <v>6600000</v>
      </c>
      <c r="J251" s="1">
        <v>726000</v>
      </c>
      <c r="K251" s="1" t="s">
        <v>430</v>
      </c>
      <c r="L251" s="1">
        <v>7128000</v>
      </c>
      <c r="M251" s="1">
        <v>0</v>
      </c>
      <c r="N251" s="1" t="s">
        <v>430</v>
      </c>
      <c r="O251" s="1">
        <v>1</v>
      </c>
      <c r="P251" s="1" t="s">
        <v>3433</v>
      </c>
      <c r="Q251" s="55">
        <v>45840</v>
      </c>
      <c r="R251" s="55">
        <v>45766</v>
      </c>
      <c r="S251" s="55">
        <v>45795</v>
      </c>
      <c r="T251" s="1" t="s">
        <v>430</v>
      </c>
      <c r="U251" s="1">
        <v>6600000</v>
      </c>
      <c r="V251" s="1">
        <v>726000</v>
      </c>
      <c r="W251" s="1">
        <v>132000</v>
      </c>
      <c r="X251" s="1">
        <v>7128000</v>
      </c>
      <c r="Y251" s="1">
        <v>0</v>
      </c>
      <c r="Z251" s="1" t="s">
        <v>430</v>
      </c>
      <c r="AA251" s="1">
        <v>6421</v>
      </c>
      <c r="AB251" s="1">
        <v>422538</v>
      </c>
      <c r="AC251" s="1" t="s">
        <v>430</v>
      </c>
      <c r="AD251" s="55">
        <v>45128.696678668981</v>
      </c>
      <c r="AE251" s="1">
        <v>1</v>
      </c>
    </row>
    <row r="252" spans="4:31" x14ac:dyDescent="0.25">
      <c r="D252" s="1" t="s">
        <v>3433</v>
      </c>
      <c r="E252" s="55">
        <v>45871</v>
      </c>
      <c r="F252" s="55">
        <v>45796</v>
      </c>
      <c r="G252" s="55">
        <v>45826</v>
      </c>
      <c r="H252" s="1" t="s">
        <v>430</v>
      </c>
      <c r="I252" s="1">
        <v>6600000</v>
      </c>
      <c r="J252" s="1">
        <v>726000</v>
      </c>
      <c r="K252" s="1" t="s">
        <v>430</v>
      </c>
      <c r="L252" s="1">
        <v>7128000</v>
      </c>
      <c r="M252" s="1">
        <v>0</v>
      </c>
      <c r="N252" s="1" t="s">
        <v>430</v>
      </c>
      <c r="O252" s="1">
        <v>1</v>
      </c>
      <c r="P252" s="1" t="s">
        <v>3433</v>
      </c>
      <c r="Q252" s="55">
        <v>45871</v>
      </c>
      <c r="R252" s="55">
        <v>45796</v>
      </c>
      <c r="S252" s="55">
        <v>45826</v>
      </c>
      <c r="T252" s="1" t="s">
        <v>430</v>
      </c>
      <c r="U252" s="1">
        <v>6600000</v>
      </c>
      <c r="V252" s="1">
        <v>726000</v>
      </c>
      <c r="W252" s="1">
        <v>132000</v>
      </c>
      <c r="X252" s="1">
        <v>7128000</v>
      </c>
      <c r="Y252" s="1">
        <v>0</v>
      </c>
      <c r="Z252" s="1" t="s">
        <v>430</v>
      </c>
      <c r="AA252" s="1">
        <v>6421</v>
      </c>
      <c r="AB252" s="1">
        <v>422539</v>
      </c>
      <c r="AC252" s="1" t="s">
        <v>430</v>
      </c>
      <c r="AD252" s="55">
        <v>45128.696678668981</v>
      </c>
      <c r="AE252" s="1">
        <v>1</v>
      </c>
    </row>
    <row r="253" spans="4:31" x14ac:dyDescent="0.25">
      <c r="D253" s="1" t="s">
        <v>3433</v>
      </c>
      <c r="E253" s="55">
        <v>45902</v>
      </c>
      <c r="F253" s="55">
        <v>45827</v>
      </c>
      <c r="G253" s="55">
        <v>45856</v>
      </c>
      <c r="H253" s="1" t="s">
        <v>430</v>
      </c>
      <c r="I253" s="1">
        <v>6600000</v>
      </c>
      <c r="J253" s="1">
        <v>726000</v>
      </c>
      <c r="K253" s="1" t="s">
        <v>430</v>
      </c>
      <c r="L253" s="1">
        <v>7128000</v>
      </c>
      <c r="M253" s="1">
        <v>0</v>
      </c>
      <c r="N253" s="1" t="s">
        <v>430</v>
      </c>
      <c r="O253" s="1">
        <v>1</v>
      </c>
      <c r="P253" s="1" t="s">
        <v>3433</v>
      </c>
      <c r="Q253" s="55">
        <v>45902</v>
      </c>
      <c r="R253" s="55">
        <v>45827</v>
      </c>
      <c r="S253" s="55">
        <v>45856</v>
      </c>
      <c r="T253" s="1" t="s">
        <v>430</v>
      </c>
      <c r="U253" s="1">
        <v>6600000</v>
      </c>
      <c r="V253" s="1">
        <v>726000</v>
      </c>
      <c r="W253" s="1">
        <v>132000</v>
      </c>
      <c r="X253" s="1">
        <v>7128000</v>
      </c>
      <c r="Y253" s="1">
        <v>0</v>
      </c>
      <c r="Z253" s="1" t="s">
        <v>430</v>
      </c>
      <c r="AA253" s="1">
        <v>6421</v>
      </c>
      <c r="AB253" s="1">
        <v>422540</v>
      </c>
      <c r="AC253" s="1" t="s">
        <v>430</v>
      </c>
      <c r="AD253" s="55">
        <v>45128.696678668981</v>
      </c>
      <c r="AE253" s="1">
        <v>1</v>
      </c>
    </row>
    <row r="254" spans="4:31" x14ac:dyDescent="0.25">
      <c r="D254" s="1" t="s">
        <v>3433</v>
      </c>
      <c r="E254" s="55">
        <v>45932</v>
      </c>
      <c r="F254" s="55">
        <v>45857</v>
      </c>
      <c r="G254" s="55">
        <v>45887</v>
      </c>
      <c r="H254" s="1" t="s">
        <v>430</v>
      </c>
      <c r="I254" s="1">
        <v>6600000</v>
      </c>
      <c r="J254" s="1">
        <v>726000</v>
      </c>
      <c r="K254" s="1" t="s">
        <v>430</v>
      </c>
      <c r="L254" s="1">
        <v>7128000</v>
      </c>
      <c r="M254" s="1">
        <v>0</v>
      </c>
      <c r="N254" s="1" t="s">
        <v>430</v>
      </c>
      <c r="O254" s="1">
        <v>1</v>
      </c>
      <c r="P254" s="1" t="s">
        <v>3433</v>
      </c>
      <c r="Q254" s="55">
        <v>45932</v>
      </c>
      <c r="R254" s="55">
        <v>45857</v>
      </c>
      <c r="S254" s="55">
        <v>45887</v>
      </c>
      <c r="T254" s="1" t="s">
        <v>430</v>
      </c>
      <c r="U254" s="1">
        <v>6600000</v>
      </c>
      <c r="V254" s="1">
        <v>726000</v>
      </c>
      <c r="W254" s="1">
        <v>132000</v>
      </c>
      <c r="X254" s="1">
        <v>7128000</v>
      </c>
      <c r="Y254" s="1">
        <v>0</v>
      </c>
      <c r="Z254" s="1" t="s">
        <v>430</v>
      </c>
      <c r="AA254" s="1">
        <v>6421</v>
      </c>
      <c r="AB254" s="1">
        <v>422541</v>
      </c>
      <c r="AC254" s="1" t="s">
        <v>430</v>
      </c>
      <c r="AD254" s="55">
        <v>45128.696678668981</v>
      </c>
      <c r="AE254" s="1">
        <v>1</v>
      </c>
    </row>
    <row r="255" spans="4:31" x14ac:dyDescent="0.25">
      <c r="D255" s="1" t="s">
        <v>3433</v>
      </c>
      <c r="E255" s="55">
        <v>45963</v>
      </c>
      <c r="F255" s="55">
        <v>45888</v>
      </c>
      <c r="G255" s="55">
        <v>45918</v>
      </c>
      <c r="H255" s="1" t="s">
        <v>430</v>
      </c>
      <c r="I255" s="1">
        <v>6600000</v>
      </c>
      <c r="J255" s="1">
        <v>726000</v>
      </c>
      <c r="K255" s="1" t="s">
        <v>430</v>
      </c>
      <c r="L255" s="1">
        <v>7128000</v>
      </c>
      <c r="M255" s="1">
        <v>0</v>
      </c>
      <c r="N255" s="1" t="s">
        <v>430</v>
      </c>
      <c r="O255" s="1">
        <v>1</v>
      </c>
      <c r="P255" s="1" t="s">
        <v>3433</v>
      </c>
      <c r="Q255" s="55">
        <v>45963</v>
      </c>
      <c r="R255" s="55">
        <v>45888</v>
      </c>
      <c r="S255" s="55">
        <v>45918</v>
      </c>
      <c r="T255" s="1" t="s">
        <v>430</v>
      </c>
      <c r="U255" s="1">
        <v>6600000</v>
      </c>
      <c r="V255" s="1">
        <v>726000</v>
      </c>
      <c r="W255" s="1">
        <v>132000</v>
      </c>
      <c r="X255" s="1">
        <v>7128000</v>
      </c>
      <c r="Y255" s="1">
        <v>0</v>
      </c>
      <c r="Z255" s="1" t="s">
        <v>430</v>
      </c>
      <c r="AA255" s="1">
        <v>6421</v>
      </c>
      <c r="AB255" s="1">
        <v>422542</v>
      </c>
      <c r="AC255" s="1" t="s">
        <v>430</v>
      </c>
      <c r="AD255" s="55">
        <v>45128.696678668981</v>
      </c>
      <c r="AE255" s="1">
        <v>1</v>
      </c>
    </row>
    <row r="256" spans="4:31" x14ac:dyDescent="0.25">
      <c r="D256" s="1" t="s">
        <v>3433</v>
      </c>
      <c r="E256" s="55">
        <v>45993</v>
      </c>
      <c r="F256" s="55">
        <v>45919</v>
      </c>
      <c r="G256" s="55">
        <v>45948</v>
      </c>
      <c r="H256" s="1" t="s">
        <v>430</v>
      </c>
      <c r="I256" s="1">
        <v>6600000</v>
      </c>
      <c r="J256" s="1">
        <v>726000</v>
      </c>
      <c r="K256" s="1" t="s">
        <v>430</v>
      </c>
      <c r="L256" s="1">
        <v>7128000</v>
      </c>
      <c r="M256" s="1">
        <v>0</v>
      </c>
      <c r="N256" s="1" t="s">
        <v>430</v>
      </c>
      <c r="O256" s="1">
        <v>1</v>
      </c>
      <c r="P256" s="1" t="s">
        <v>3433</v>
      </c>
      <c r="Q256" s="55">
        <v>45993</v>
      </c>
      <c r="R256" s="55">
        <v>45919</v>
      </c>
      <c r="S256" s="55">
        <v>45948</v>
      </c>
      <c r="T256" s="1" t="s">
        <v>430</v>
      </c>
      <c r="U256" s="1">
        <v>6600000</v>
      </c>
      <c r="V256" s="1">
        <v>726000</v>
      </c>
      <c r="W256" s="1">
        <v>132000</v>
      </c>
      <c r="X256" s="1">
        <v>7128000</v>
      </c>
      <c r="Y256" s="1">
        <v>0</v>
      </c>
      <c r="Z256" s="1" t="s">
        <v>430</v>
      </c>
      <c r="AA256" s="1">
        <v>6421</v>
      </c>
      <c r="AB256" s="1">
        <v>422543</v>
      </c>
      <c r="AC256" s="1" t="s">
        <v>430</v>
      </c>
      <c r="AD256" s="55">
        <v>45128.696678668981</v>
      </c>
      <c r="AE256" s="1">
        <v>1</v>
      </c>
    </row>
    <row r="257" spans="4:31" x14ac:dyDescent="0.25">
      <c r="D257" s="1" t="s">
        <v>3433</v>
      </c>
      <c r="E257" s="55">
        <v>46024</v>
      </c>
      <c r="F257" s="55">
        <v>45949</v>
      </c>
      <c r="G257" s="55">
        <v>45979</v>
      </c>
      <c r="H257" s="1" t="s">
        <v>430</v>
      </c>
      <c r="I257" s="1">
        <v>6600000</v>
      </c>
      <c r="J257" s="1">
        <v>726000</v>
      </c>
      <c r="K257" s="1" t="s">
        <v>430</v>
      </c>
      <c r="L257" s="1">
        <v>7128000</v>
      </c>
      <c r="M257" s="1">
        <v>0</v>
      </c>
      <c r="N257" s="1" t="s">
        <v>430</v>
      </c>
      <c r="O257" s="1">
        <v>1</v>
      </c>
      <c r="P257" s="1" t="s">
        <v>3433</v>
      </c>
      <c r="Q257" s="55">
        <v>46024</v>
      </c>
      <c r="R257" s="55">
        <v>45949</v>
      </c>
      <c r="S257" s="55">
        <v>45979</v>
      </c>
      <c r="T257" s="1" t="s">
        <v>430</v>
      </c>
      <c r="U257" s="1">
        <v>6600000</v>
      </c>
      <c r="V257" s="1">
        <v>726000</v>
      </c>
      <c r="W257" s="1">
        <v>132000</v>
      </c>
      <c r="X257" s="1">
        <v>7128000</v>
      </c>
      <c r="Y257" s="1">
        <v>0</v>
      </c>
      <c r="Z257" s="1" t="s">
        <v>430</v>
      </c>
      <c r="AA257" s="1">
        <v>6421</v>
      </c>
      <c r="AB257" s="1">
        <v>422544</v>
      </c>
      <c r="AC257" s="1" t="s">
        <v>430</v>
      </c>
      <c r="AD257" s="55">
        <v>45128.696678668981</v>
      </c>
      <c r="AE257" s="1">
        <v>1</v>
      </c>
    </row>
    <row r="258" spans="4:31" x14ac:dyDescent="0.25">
      <c r="D258" s="1" t="s">
        <v>3433</v>
      </c>
      <c r="E258" s="55">
        <v>46055</v>
      </c>
      <c r="F258" s="55">
        <v>45980</v>
      </c>
      <c r="G258" s="55">
        <v>46009</v>
      </c>
      <c r="H258" s="1" t="s">
        <v>430</v>
      </c>
      <c r="I258" s="1">
        <v>6600000</v>
      </c>
      <c r="J258" s="1">
        <v>726000</v>
      </c>
      <c r="K258" s="1" t="s">
        <v>430</v>
      </c>
      <c r="L258" s="1">
        <v>7128000</v>
      </c>
      <c r="M258" s="1">
        <v>0</v>
      </c>
      <c r="N258" s="1" t="s">
        <v>430</v>
      </c>
      <c r="O258" s="1">
        <v>1</v>
      </c>
      <c r="P258" s="1" t="s">
        <v>3433</v>
      </c>
      <c r="Q258" s="55">
        <v>46055</v>
      </c>
      <c r="R258" s="55">
        <v>45980</v>
      </c>
      <c r="S258" s="55">
        <v>46009</v>
      </c>
      <c r="T258" s="1" t="s">
        <v>430</v>
      </c>
      <c r="U258" s="1">
        <v>6600000</v>
      </c>
      <c r="V258" s="1">
        <v>726000</v>
      </c>
      <c r="W258" s="1">
        <v>132000</v>
      </c>
      <c r="X258" s="1">
        <v>7128000</v>
      </c>
      <c r="Y258" s="1">
        <v>0</v>
      </c>
      <c r="Z258" s="1" t="s">
        <v>430</v>
      </c>
      <c r="AA258" s="1">
        <v>6421</v>
      </c>
      <c r="AB258" s="1">
        <v>422545</v>
      </c>
      <c r="AC258" s="1" t="s">
        <v>430</v>
      </c>
      <c r="AD258" s="55">
        <v>45128.696678668981</v>
      </c>
      <c r="AE258" s="1">
        <v>1</v>
      </c>
    </row>
    <row r="259" spans="4:31" x14ac:dyDescent="0.25">
      <c r="D259" s="1" t="s">
        <v>3433</v>
      </c>
      <c r="E259" s="55">
        <v>46083</v>
      </c>
      <c r="F259" s="55">
        <v>46010</v>
      </c>
      <c r="G259" s="55">
        <v>46040</v>
      </c>
      <c r="H259" s="1" t="s">
        <v>430</v>
      </c>
      <c r="I259" s="1">
        <v>6600000</v>
      </c>
      <c r="J259" s="1">
        <v>726000</v>
      </c>
      <c r="K259" s="1" t="s">
        <v>430</v>
      </c>
      <c r="L259" s="1">
        <v>7128000</v>
      </c>
      <c r="M259" s="1">
        <v>0</v>
      </c>
      <c r="N259" s="1" t="s">
        <v>430</v>
      </c>
      <c r="O259" s="1">
        <v>1</v>
      </c>
      <c r="P259" s="1" t="s">
        <v>3433</v>
      </c>
      <c r="Q259" s="55">
        <v>46083</v>
      </c>
      <c r="R259" s="55">
        <v>46010</v>
      </c>
      <c r="S259" s="55">
        <v>46040</v>
      </c>
      <c r="T259" s="1" t="s">
        <v>430</v>
      </c>
      <c r="U259" s="1">
        <v>6600000</v>
      </c>
      <c r="V259" s="1">
        <v>726000</v>
      </c>
      <c r="W259" s="1">
        <v>132000</v>
      </c>
      <c r="X259" s="1">
        <v>7128000</v>
      </c>
      <c r="Y259" s="1">
        <v>0</v>
      </c>
      <c r="Z259" s="1" t="s">
        <v>430</v>
      </c>
      <c r="AA259" s="1">
        <v>6421</v>
      </c>
      <c r="AB259" s="1">
        <v>422546</v>
      </c>
      <c r="AC259" s="1" t="s">
        <v>430</v>
      </c>
      <c r="AD259" s="55">
        <v>45128.696678668981</v>
      </c>
      <c r="AE259" s="1">
        <v>1</v>
      </c>
    </row>
    <row r="260" spans="4:31" x14ac:dyDescent="0.25">
      <c r="D260" s="1" t="s">
        <v>3433</v>
      </c>
      <c r="E260" s="55">
        <v>46114</v>
      </c>
      <c r="F260" s="55">
        <v>46041</v>
      </c>
      <c r="G260" s="55">
        <v>46071</v>
      </c>
      <c r="H260" s="1" t="s">
        <v>430</v>
      </c>
      <c r="I260" s="1">
        <v>6600000</v>
      </c>
      <c r="J260" s="1">
        <v>726000</v>
      </c>
      <c r="K260" s="1" t="s">
        <v>430</v>
      </c>
      <c r="L260" s="1">
        <v>7128000</v>
      </c>
      <c r="M260" s="1">
        <v>0</v>
      </c>
      <c r="N260" s="1" t="s">
        <v>430</v>
      </c>
      <c r="O260" s="1">
        <v>1</v>
      </c>
      <c r="P260" s="1" t="s">
        <v>3433</v>
      </c>
      <c r="Q260" s="55">
        <v>46114</v>
      </c>
      <c r="R260" s="55">
        <v>46041</v>
      </c>
      <c r="S260" s="55">
        <v>46071</v>
      </c>
      <c r="T260" s="1" t="s">
        <v>430</v>
      </c>
      <c r="U260" s="1">
        <v>6600000</v>
      </c>
      <c r="V260" s="1">
        <v>726000</v>
      </c>
      <c r="W260" s="1">
        <v>132000</v>
      </c>
      <c r="X260" s="1">
        <v>7128000</v>
      </c>
      <c r="Y260" s="1">
        <v>0</v>
      </c>
      <c r="Z260" s="1" t="s">
        <v>430</v>
      </c>
      <c r="AA260" s="1">
        <v>6421</v>
      </c>
      <c r="AB260" s="1">
        <v>422547</v>
      </c>
      <c r="AC260" s="1" t="s">
        <v>430</v>
      </c>
      <c r="AD260" s="55">
        <v>45128.696678668981</v>
      </c>
      <c r="AE260" s="1">
        <v>1</v>
      </c>
    </row>
    <row r="261" spans="4:31" x14ac:dyDescent="0.25">
      <c r="D261" s="1" t="s">
        <v>3433</v>
      </c>
      <c r="E261" s="55">
        <v>46144</v>
      </c>
      <c r="F261" s="55">
        <v>46072</v>
      </c>
      <c r="G261" s="55">
        <v>46099</v>
      </c>
      <c r="H261" s="1" t="s">
        <v>430</v>
      </c>
      <c r="I261" s="1">
        <v>6600000</v>
      </c>
      <c r="J261" s="1">
        <v>726000</v>
      </c>
      <c r="K261" s="1" t="s">
        <v>430</v>
      </c>
      <c r="L261" s="1">
        <v>7128000</v>
      </c>
      <c r="M261" s="1">
        <v>0</v>
      </c>
      <c r="N261" s="1" t="s">
        <v>430</v>
      </c>
      <c r="O261" s="1">
        <v>1</v>
      </c>
      <c r="P261" s="1" t="s">
        <v>3433</v>
      </c>
      <c r="Q261" s="55">
        <v>46144</v>
      </c>
      <c r="R261" s="55">
        <v>46072</v>
      </c>
      <c r="S261" s="55">
        <v>46099</v>
      </c>
      <c r="T261" s="1" t="s">
        <v>430</v>
      </c>
      <c r="U261" s="1">
        <v>6600000</v>
      </c>
      <c r="V261" s="1">
        <v>726000</v>
      </c>
      <c r="W261" s="1">
        <v>132000</v>
      </c>
      <c r="X261" s="1">
        <v>7128000</v>
      </c>
      <c r="Y261" s="1">
        <v>0</v>
      </c>
      <c r="Z261" s="1" t="s">
        <v>430</v>
      </c>
      <c r="AA261" s="1">
        <v>6421</v>
      </c>
      <c r="AB261" s="1">
        <v>422548</v>
      </c>
      <c r="AC261" s="1" t="s">
        <v>430</v>
      </c>
      <c r="AD261" s="55">
        <v>45128.696678668981</v>
      </c>
      <c r="AE261" s="1">
        <v>1</v>
      </c>
    </row>
    <row r="262" spans="4:31" x14ac:dyDescent="0.25">
      <c r="D262" s="1" t="s">
        <v>3433</v>
      </c>
      <c r="E262" s="55">
        <v>46175</v>
      </c>
      <c r="F262" s="55">
        <v>46100</v>
      </c>
      <c r="G262" s="55">
        <v>46130</v>
      </c>
      <c r="H262" s="1" t="s">
        <v>430</v>
      </c>
      <c r="I262" s="1">
        <v>6600000</v>
      </c>
      <c r="J262" s="1">
        <v>726000</v>
      </c>
      <c r="K262" s="1" t="s">
        <v>430</v>
      </c>
      <c r="L262" s="1">
        <v>7128000</v>
      </c>
      <c r="M262" s="1">
        <v>0</v>
      </c>
      <c r="N262" s="1" t="s">
        <v>430</v>
      </c>
      <c r="O262" s="1">
        <v>1</v>
      </c>
      <c r="P262" s="1" t="s">
        <v>3433</v>
      </c>
      <c r="Q262" s="55">
        <v>46175</v>
      </c>
      <c r="R262" s="55">
        <v>46100</v>
      </c>
      <c r="S262" s="55">
        <v>46130</v>
      </c>
      <c r="T262" s="1" t="s">
        <v>430</v>
      </c>
      <c r="U262" s="1">
        <v>6600000</v>
      </c>
      <c r="V262" s="1">
        <v>726000</v>
      </c>
      <c r="W262" s="1">
        <v>132000</v>
      </c>
      <c r="X262" s="1">
        <v>7128000</v>
      </c>
      <c r="Y262" s="1">
        <v>0</v>
      </c>
      <c r="Z262" s="1" t="s">
        <v>430</v>
      </c>
      <c r="AA262" s="1">
        <v>6421</v>
      </c>
      <c r="AB262" s="1">
        <v>422549</v>
      </c>
      <c r="AC262" s="1" t="s">
        <v>430</v>
      </c>
      <c r="AD262" s="55">
        <v>45128.696678668981</v>
      </c>
      <c r="AE262" s="1">
        <v>1</v>
      </c>
    </row>
    <row r="263" spans="4:31" x14ac:dyDescent="0.25">
      <c r="D263" s="1" t="s">
        <v>3433</v>
      </c>
      <c r="E263" s="55">
        <v>46205</v>
      </c>
      <c r="F263" s="55">
        <v>46131</v>
      </c>
      <c r="G263" s="55">
        <v>46160</v>
      </c>
      <c r="H263" s="1" t="s">
        <v>430</v>
      </c>
      <c r="I263" s="1">
        <v>6600000</v>
      </c>
      <c r="J263" s="1">
        <v>726000</v>
      </c>
      <c r="K263" s="1" t="s">
        <v>430</v>
      </c>
      <c r="L263" s="1">
        <v>7128000</v>
      </c>
      <c r="M263" s="1">
        <v>0</v>
      </c>
      <c r="N263" s="1" t="s">
        <v>430</v>
      </c>
      <c r="O263" s="1">
        <v>1</v>
      </c>
      <c r="P263" s="1" t="s">
        <v>3433</v>
      </c>
      <c r="Q263" s="55">
        <v>46205</v>
      </c>
      <c r="R263" s="55">
        <v>46131</v>
      </c>
      <c r="S263" s="55">
        <v>46160</v>
      </c>
      <c r="T263" s="1" t="s">
        <v>430</v>
      </c>
      <c r="U263" s="1">
        <v>6600000</v>
      </c>
      <c r="V263" s="1">
        <v>726000</v>
      </c>
      <c r="W263" s="1">
        <v>132000</v>
      </c>
      <c r="X263" s="1">
        <v>7128000</v>
      </c>
      <c r="Y263" s="1">
        <v>0</v>
      </c>
      <c r="Z263" s="1" t="s">
        <v>430</v>
      </c>
      <c r="AA263" s="1">
        <v>6421</v>
      </c>
      <c r="AB263" s="1">
        <v>422550</v>
      </c>
      <c r="AC263" s="1" t="s">
        <v>430</v>
      </c>
      <c r="AD263" s="55">
        <v>45128.696678668981</v>
      </c>
      <c r="AE263" s="1">
        <v>1</v>
      </c>
    </row>
    <row r="264" spans="4:31" x14ac:dyDescent="0.25">
      <c r="D264" s="1" t="s">
        <v>3433</v>
      </c>
      <c r="E264" s="55">
        <v>46236</v>
      </c>
      <c r="F264" s="55">
        <v>46161</v>
      </c>
      <c r="G264" s="55">
        <v>46191</v>
      </c>
      <c r="H264" s="1" t="s">
        <v>430</v>
      </c>
      <c r="I264" s="1">
        <v>6600000</v>
      </c>
      <c r="J264" s="1">
        <v>726000</v>
      </c>
      <c r="K264" s="1" t="s">
        <v>430</v>
      </c>
      <c r="L264" s="1">
        <v>7128000</v>
      </c>
      <c r="M264" s="1">
        <v>0</v>
      </c>
      <c r="N264" s="1" t="s">
        <v>430</v>
      </c>
      <c r="O264" s="1">
        <v>1</v>
      </c>
      <c r="P264" s="1" t="s">
        <v>3433</v>
      </c>
      <c r="Q264" s="55">
        <v>46236</v>
      </c>
      <c r="R264" s="55">
        <v>46161</v>
      </c>
      <c r="S264" s="55">
        <v>46191</v>
      </c>
      <c r="T264" s="1" t="s">
        <v>430</v>
      </c>
      <c r="U264" s="1">
        <v>6600000</v>
      </c>
      <c r="V264" s="1">
        <v>726000</v>
      </c>
      <c r="W264" s="1">
        <v>132000</v>
      </c>
      <c r="X264" s="1">
        <v>7128000</v>
      </c>
      <c r="Y264" s="1">
        <v>0</v>
      </c>
      <c r="Z264" s="1" t="s">
        <v>430</v>
      </c>
      <c r="AA264" s="1">
        <v>6421</v>
      </c>
      <c r="AB264" s="1">
        <v>422551</v>
      </c>
      <c r="AC264" s="1" t="s">
        <v>430</v>
      </c>
      <c r="AD264" s="55">
        <v>45128.696678668981</v>
      </c>
      <c r="AE264" s="1">
        <v>1</v>
      </c>
    </row>
    <row r="265" spans="4:31" x14ac:dyDescent="0.25">
      <c r="D265" s="1" t="s">
        <v>3433</v>
      </c>
      <c r="E265" s="55">
        <v>46267</v>
      </c>
      <c r="F265" s="55">
        <v>46192</v>
      </c>
      <c r="G265" s="55">
        <v>46221</v>
      </c>
      <c r="H265" s="1" t="s">
        <v>430</v>
      </c>
      <c r="I265" s="1">
        <v>6600000</v>
      </c>
      <c r="J265" s="1">
        <v>726000</v>
      </c>
      <c r="K265" s="1" t="s">
        <v>430</v>
      </c>
      <c r="L265" s="1">
        <v>7128000</v>
      </c>
      <c r="M265" s="1">
        <v>0</v>
      </c>
      <c r="N265" s="1" t="s">
        <v>430</v>
      </c>
      <c r="O265" s="1">
        <v>1</v>
      </c>
      <c r="P265" s="1" t="s">
        <v>3433</v>
      </c>
      <c r="Q265" s="55">
        <v>46267</v>
      </c>
      <c r="R265" s="55">
        <v>46192</v>
      </c>
      <c r="S265" s="55">
        <v>46221</v>
      </c>
      <c r="T265" s="1" t="s">
        <v>430</v>
      </c>
      <c r="U265" s="1">
        <v>6600000</v>
      </c>
      <c r="V265" s="1">
        <v>726000</v>
      </c>
      <c r="W265" s="1">
        <v>132000</v>
      </c>
      <c r="X265" s="1">
        <v>7128000</v>
      </c>
      <c r="Y265" s="1">
        <v>0</v>
      </c>
      <c r="Z265" s="1" t="s">
        <v>430</v>
      </c>
      <c r="AA265" s="1">
        <v>6421</v>
      </c>
      <c r="AB265" s="1">
        <v>422552</v>
      </c>
      <c r="AC265" s="1" t="s">
        <v>430</v>
      </c>
      <c r="AD265" s="55">
        <v>45128.696678668981</v>
      </c>
      <c r="AE265" s="1">
        <v>1</v>
      </c>
    </row>
    <row r="266" spans="4:31" x14ac:dyDescent="0.25">
      <c r="D266" s="1" t="s">
        <v>3433</v>
      </c>
      <c r="E266" s="55">
        <v>45201</v>
      </c>
      <c r="F266" s="55">
        <v>45126</v>
      </c>
      <c r="G266" s="55">
        <v>45156</v>
      </c>
      <c r="H266" s="1" t="s">
        <v>3437</v>
      </c>
      <c r="I266" s="1">
        <v>6600000</v>
      </c>
      <c r="J266" s="1">
        <v>726000</v>
      </c>
      <c r="K266" s="1" t="s">
        <v>430</v>
      </c>
      <c r="L266" s="1">
        <v>7128000</v>
      </c>
      <c r="M266" s="1">
        <v>0</v>
      </c>
      <c r="N266" s="1" t="s">
        <v>1355</v>
      </c>
      <c r="O266" s="1">
        <v>1</v>
      </c>
      <c r="P266" s="1" t="s">
        <v>3433</v>
      </c>
      <c r="Q266" s="55">
        <v>45201</v>
      </c>
      <c r="R266" s="55">
        <v>45126</v>
      </c>
      <c r="S266" s="55">
        <v>45156</v>
      </c>
      <c r="T266" s="1" t="s">
        <v>3437</v>
      </c>
      <c r="U266" s="1">
        <v>6600000</v>
      </c>
      <c r="V266" s="1">
        <v>726000</v>
      </c>
      <c r="W266" s="1">
        <v>132000</v>
      </c>
      <c r="X266" s="1">
        <v>7128000</v>
      </c>
      <c r="Y266" s="1">
        <v>0</v>
      </c>
      <c r="Z266" s="1" t="s">
        <v>430</v>
      </c>
      <c r="AA266" s="1">
        <v>6421</v>
      </c>
      <c r="AB266" s="1">
        <v>422517</v>
      </c>
      <c r="AC266" s="1">
        <v>80913</v>
      </c>
      <c r="AD266" s="55">
        <v>45128.696678668981</v>
      </c>
      <c r="AE266" s="1">
        <v>1</v>
      </c>
    </row>
    <row r="267" spans="4:31" x14ac:dyDescent="0.25">
      <c r="D267" s="1" t="s">
        <v>3433</v>
      </c>
      <c r="E267" s="55">
        <v>45232</v>
      </c>
      <c r="F267" s="55">
        <v>45157</v>
      </c>
      <c r="G267" s="55">
        <v>45187</v>
      </c>
      <c r="H267" s="1" t="s">
        <v>3438</v>
      </c>
      <c r="I267" s="1">
        <v>6600000</v>
      </c>
      <c r="J267" s="1">
        <v>726000</v>
      </c>
      <c r="K267" s="1" t="s">
        <v>430</v>
      </c>
      <c r="L267" s="1">
        <v>7128000</v>
      </c>
      <c r="M267" s="1">
        <v>0</v>
      </c>
      <c r="N267" s="1" t="s">
        <v>1355</v>
      </c>
      <c r="O267" s="1">
        <v>1</v>
      </c>
      <c r="P267" s="1" t="s">
        <v>3433</v>
      </c>
      <c r="Q267" s="55">
        <v>45232</v>
      </c>
      <c r="R267" s="55">
        <v>45157</v>
      </c>
      <c r="S267" s="55">
        <v>45187</v>
      </c>
      <c r="T267" s="1" t="s">
        <v>3438</v>
      </c>
      <c r="U267" s="1">
        <v>6600000</v>
      </c>
      <c r="V267" s="1">
        <v>726000</v>
      </c>
      <c r="W267" s="1">
        <v>132000</v>
      </c>
      <c r="X267" s="1">
        <v>7128000</v>
      </c>
      <c r="Y267" s="1">
        <v>0</v>
      </c>
      <c r="Z267" s="1" t="s">
        <v>430</v>
      </c>
      <c r="AA267" s="1">
        <v>6421</v>
      </c>
      <c r="AB267" s="1">
        <v>422518</v>
      </c>
      <c r="AC267" s="1">
        <v>83047</v>
      </c>
      <c r="AD267" s="55">
        <v>45128.696678668981</v>
      </c>
      <c r="AE267" s="1">
        <v>1</v>
      </c>
    </row>
    <row r="268" spans="4:31" x14ac:dyDescent="0.25">
      <c r="D268" s="1" t="s">
        <v>3433</v>
      </c>
      <c r="E268" s="55">
        <v>45262</v>
      </c>
      <c r="F268" s="55">
        <v>45188</v>
      </c>
      <c r="G268" s="55">
        <v>45217</v>
      </c>
      <c r="H268" s="1" t="s">
        <v>430</v>
      </c>
      <c r="I268" s="1">
        <v>6600000</v>
      </c>
      <c r="J268" s="1">
        <v>726000</v>
      </c>
      <c r="K268" s="1" t="s">
        <v>430</v>
      </c>
      <c r="L268" s="1">
        <v>7128000</v>
      </c>
      <c r="M268" s="1">
        <v>0</v>
      </c>
      <c r="N268" s="1" t="s">
        <v>430</v>
      </c>
      <c r="O268" s="1">
        <v>1</v>
      </c>
      <c r="P268" s="1" t="s">
        <v>3433</v>
      </c>
      <c r="Q268" s="55">
        <v>45262</v>
      </c>
      <c r="R268" s="55">
        <v>45188</v>
      </c>
      <c r="S268" s="55">
        <v>45217</v>
      </c>
      <c r="T268" s="1" t="s">
        <v>430</v>
      </c>
      <c r="U268" s="1">
        <v>6600000</v>
      </c>
      <c r="V268" s="1">
        <v>726000</v>
      </c>
      <c r="W268" s="1">
        <v>132000</v>
      </c>
      <c r="X268" s="1">
        <v>7128000</v>
      </c>
      <c r="Y268" s="1">
        <v>0</v>
      </c>
      <c r="Z268" s="1" t="s">
        <v>430</v>
      </c>
      <c r="AA268" s="1">
        <v>6421</v>
      </c>
      <c r="AB268" s="1">
        <v>422519</v>
      </c>
      <c r="AC268" s="1" t="s">
        <v>430</v>
      </c>
      <c r="AD268" s="55">
        <v>45128.696678668981</v>
      </c>
      <c r="AE268" s="1">
        <v>1</v>
      </c>
    </row>
    <row r="269" spans="4:31" x14ac:dyDescent="0.25">
      <c r="D269" s="1" t="s">
        <v>3433</v>
      </c>
      <c r="E269" s="55">
        <v>45293</v>
      </c>
      <c r="F269" s="55">
        <v>45218</v>
      </c>
      <c r="G269" s="55">
        <v>45248</v>
      </c>
      <c r="H269" s="1" t="s">
        <v>430</v>
      </c>
      <c r="I269" s="1">
        <v>6600000</v>
      </c>
      <c r="J269" s="1">
        <v>726000</v>
      </c>
      <c r="K269" s="1" t="s">
        <v>430</v>
      </c>
      <c r="L269" s="1">
        <v>7128000</v>
      </c>
      <c r="M269" s="1">
        <v>0</v>
      </c>
      <c r="N269" s="1" t="s">
        <v>430</v>
      </c>
      <c r="O269" s="1">
        <v>1</v>
      </c>
      <c r="P269" s="1" t="s">
        <v>3433</v>
      </c>
      <c r="Q269" s="55">
        <v>45293</v>
      </c>
      <c r="R269" s="55">
        <v>45218</v>
      </c>
      <c r="S269" s="55">
        <v>45248</v>
      </c>
      <c r="T269" s="1" t="s">
        <v>430</v>
      </c>
      <c r="U269" s="1">
        <v>6600000</v>
      </c>
      <c r="V269" s="1">
        <v>726000</v>
      </c>
      <c r="W269" s="1">
        <v>132000</v>
      </c>
      <c r="X269" s="1">
        <v>7128000</v>
      </c>
      <c r="Y269" s="1">
        <v>0</v>
      </c>
      <c r="Z269" s="1" t="s">
        <v>430</v>
      </c>
      <c r="AA269" s="1">
        <v>6421</v>
      </c>
      <c r="AB269" s="1">
        <v>422520</v>
      </c>
      <c r="AC269" s="1" t="s">
        <v>430</v>
      </c>
      <c r="AD269" s="55">
        <v>45128.696678668981</v>
      </c>
      <c r="AE269" s="1">
        <v>1</v>
      </c>
    </row>
    <row r="270" spans="4:31" x14ac:dyDescent="0.25">
      <c r="D270" s="1" t="s">
        <v>3433</v>
      </c>
      <c r="E270" s="55">
        <v>45324</v>
      </c>
      <c r="F270" s="55">
        <v>45249</v>
      </c>
      <c r="G270" s="55">
        <v>45278</v>
      </c>
      <c r="H270" s="1" t="s">
        <v>430</v>
      </c>
      <c r="I270" s="1">
        <v>6600000</v>
      </c>
      <c r="J270" s="1">
        <v>726000</v>
      </c>
      <c r="K270" s="1" t="s">
        <v>430</v>
      </c>
      <c r="L270" s="1">
        <v>7128000</v>
      </c>
      <c r="M270" s="1">
        <v>0</v>
      </c>
      <c r="N270" s="1" t="s">
        <v>430</v>
      </c>
      <c r="O270" s="1">
        <v>1</v>
      </c>
      <c r="P270" s="1" t="s">
        <v>3433</v>
      </c>
      <c r="Q270" s="55">
        <v>45324</v>
      </c>
      <c r="R270" s="55">
        <v>45249</v>
      </c>
      <c r="S270" s="55">
        <v>45278</v>
      </c>
      <c r="T270" s="1" t="s">
        <v>430</v>
      </c>
      <c r="U270" s="1">
        <v>6600000</v>
      </c>
      <c r="V270" s="1">
        <v>726000</v>
      </c>
      <c r="W270" s="1">
        <v>132000</v>
      </c>
      <c r="X270" s="1">
        <v>7128000</v>
      </c>
      <c r="Y270" s="1">
        <v>0</v>
      </c>
      <c r="Z270" s="1" t="s">
        <v>430</v>
      </c>
      <c r="AA270" s="1">
        <v>6421</v>
      </c>
      <c r="AB270" s="1">
        <v>422521</v>
      </c>
      <c r="AC270" s="1" t="s">
        <v>430</v>
      </c>
      <c r="AD270" s="55">
        <v>45128.696678668981</v>
      </c>
      <c r="AE270" s="1">
        <v>1</v>
      </c>
    </row>
    <row r="271" spans="4:31" x14ac:dyDescent="0.25">
      <c r="D271" s="1" t="s">
        <v>3433</v>
      </c>
      <c r="E271" s="55">
        <v>45353</v>
      </c>
      <c r="F271" s="55">
        <v>45279</v>
      </c>
      <c r="G271" s="55">
        <v>45309</v>
      </c>
      <c r="H271" s="1" t="s">
        <v>430</v>
      </c>
      <c r="I271" s="1">
        <v>6600000</v>
      </c>
      <c r="J271" s="1">
        <v>726000</v>
      </c>
      <c r="K271" s="1" t="s">
        <v>430</v>
      </c>
      <c r="L271" s="1">
        <v>7128000</v>
      </c>
      <c r="M271" s="1">
        <v>0</v>
      </c>
      <c r="N271" s="1" t="s">
        <v>430</v>
      </c>
      <c r="O271" s="1">
        <v>1</v>
      </c>
      <c r="P271" s="1" t="s">
        <v>3433</v>
      </c>
      <c r="Q271" s="55">
        <v>45353</v>
      </c>
      <c r="R271" s="55">
        <v>45279</v>
      </c>
      <c r="S271" s="55">
        <v>45309</v>
      </c>
      <c r="T271" s="1" t="s">
        <v>430</v>
      </c>
      <c r="U271" s="1">
        <v>6600000</v>
      </c>
      <c r="V271" s="1">
        <v>726000</v>
      </c>
      <c r="W271" s="1">
        <v>132000</v>
      </c>
      <c r="X271" s="1">
        <v>7128000</v>
      </c>
      <c r="Y271" s="1">
        <v>0</v>
      </c>
      <c r="Z271" s="1" t="s">
        <v>430</v>
      </c>
      <c r="AA271" s="1">
        <v>6421</v>
      </c>
      <c r="AB271" s="1">
        <v>422522</v>
      </c>
      <c r="AC271" s="1" t="s">
        <v>430</v>
      </c>
      <c r="AD271" s="55">
        <v>45128.696678668981</v>
      </c>
      <c r="AE271" s="1">
        <v>1</v>
      </c>
    </row>
    <row r="272" spans="4:31" x14ac:dyDescent="0.25">
      <c r="D272" s="1" t="s">
        <v>3433</v>
      </c>
      <c r="E272" s="55">
        <v>45384</v>
      </c>
      <c r="F272" s="55">
        <v>45310</v>
      </c>
      <c r="G272" s="55">
        <v>45340</v>
      </c>
      <c r="H272" s="1" t="s">
        <v>430</v>
      </c>
      <c r="I272" s="1">
        <v>6600000</v>
      </c>
      <c r="J272" s="1">
        <v>726000</v>
      </c>
      <c r="K272" s="1" t="s">
        <v>430</v>
      </c>
      <c r="L272" s="1">
        <v>7128000</v>
      </c>
      <c r="M272" s="1">
        <v>0</v>
      </c>
      <c r="N272" s="1" t="s">
        <v>430</v>
      </c>
      <c r="O272" s="1">
        <v>1</v>
      </c>
      <c r="P272" s="1" t="s">
        <v>3433</v>
      </c>
      <c r="Q272" s="55">
        <v>45384</v>
      </c>
      <c r="R272" s="55">
        <v>45310</v>
      </c>
      <c r="S272" s="55">
        <v>45340</v>
      </c>
      <c r="T272" s="1" t="s">
        <v>430</v>
      </c>
      <c r="U272" s="1">
        <v>6600000</v>
      </c>
      <c r="V272" s="1">
        <v>726000</v>
      </c>
      <c r="W272" s="1">
        <v>132000</v>
      </c>
      <c r="X272" s="1">
        <v>7128000</v>
      </c>
      <c r="Y272" s="1">
        <v>0</v>
      </c>
      <c r="Z272" s="1" t="s">
        <v>430</v>
      </c>
      <c r="AA272" s="1">
        <v>6421</v>
      </c>
      <c r="AB272" s="1">
        <v>422523</v>
      </c>
      <c r="AC272" s="1" t="s">
        <v>430</v>
      </c>
      <c r="AD272" s="55">
        <v>45128.696678668981</v>
      </c>
      <c r="AE272" s="1">
        <v>1</v>
      </c>
    </row>
    <row r="273" spans="4:31" x14ac:dyDescent="0.25">
      <c r="D273" s="1" t="s">
        <v>3433</v>
      </c>
      <c r="E273" s="55">
        <v>45414</v>
      </c>
      <c r="F273" s="55">
        <v>45341</v>
      </c>
      <c r="G273" s="55">
        <v>45369</v>
      </c>
      <c r="H273" s="1" t="s">
        <v>430</v>
      </c>
      <c r="I273" s="1">
        <v>6600000</v>
      </c>
      <c r="J273" s="1">
        <v>726000</v>
      </c>
      <c r="K273" s="1" t="s">
        <v>430</v>
      </c>
      <c r="L273" s="1">
        <v>7128000</v>
      </c>
      <c r="M273" s="1">
        <v>0</v>
      </c>
      <c r="N273" s="1" t="s">
        <v>430</v>
      </c>
      <c r="O273" s="1">
        <v>1</v>
      </c>
      <c r="P273" s="1" t="s">
        <v>3433</v>
      </c>
      <c r="Q273" s="55">
        <v>45414</v>
      </c>
      <c r="R273" s="55">
        <v>45341</v>
      </c>
      <c r="S273" s="55">
        <v>45369</v>
      </c>
      <c r="T273" s="1" t="s">
        <v>430</v>
      </c>
      <c r="U273" s="1">
        <v>6600000</v>
      </c>
      <c r="V273" s="1">
        <v>726000</v>
      </c>
      <c r="W273" s="1">
        <v>132000</v>
      </c>
      <c r="X273" s="1">
        <v>7128000</v>
      </c>
      <c r="Y273" s="1">
        <v>0</v>
      </c>
      <c r="Z273" s="1" t="s">
        <v>430</v>
      </c>
      <c r="AA273" s="1">
        <v>6421</v>
      </c>
      <c r="AB273" s="1">
        <v>422524</v>
      </c>
      <c r="AC273" s="1" t="s">
        <v>430</v>
      </c>
      <c r="AD273" s="55">
        <v>45128.696678668981</v>
      </c>
      <c r="AE273" s="1">
        <v>1</v>
      </c>
    </row>
    <row r="274" spans="4:31" x14ac:dyDescent="0.25">
      <c r="D274" s="1" t="s">
        <v>3433</v>
      </c>
      <c r="E274" s="55">
        <v>45445</v>
      </c>
      <c r="F274" s="55">
        <v>45370</v>
      </c>
      <c r="G274" s="55">
        <v>45400</v>
      </c>
      <c r="H274" s="1" t="s">
        <v>430</v>
      </c>
      <c r="I274" s="1">
        <v>6600000</v>
      </c>
      <c r="J274" s="1">
        <v>726000</v>
      </c>
      <c r="K274" s="1" t="s">
        <v>430</v>
      </c>
      <c r="L274" s="1">
        <v>7128000</v>
      </c>
      <c r="M274" s="1">
        <v>0</v>
      </c>
      <c r="N274" s="1" t="s">
        <v>430</v>
      </c>
      <c r="O274" s="1">
        <v>1</v>
      </c>
      <c r="P274" s="1" t="s">
        <v>3433</v>
      </c>
      <c r="Q274" s="55">
        <v>45445</v>
      </c>
      <c r="R274" s="55">
        <v>45370</v>
      </c>
      <c r="S274" s="55">
        <v>45400</v>
      </c>
      <c r="T274" s="1" t="s">
        <v>430</v>
      </c>
      <c r="U274" s="1">
        <v>6600000</v>
      </c>
      <c r="V274" s="1">
        <v>726000</v>
      </c>
      <c r="W274" s="1">
        <v>132000</v>
      </c>
      <c r="X274" s="1">
        <v>7128000</v>
      </c>
      <c r="Y274" s="1">
        <v>0</v>
      </c>
      <c r="Z274" s="1" t="s">
        <v>430</v>
      </c>
      <c r="AA274" s="1">
        <v>6421</v>
      </c>
      <c r="AB274" s="1">
        <v>422525</v>
      </c>
      <c r="AC274" s="1" t="s">
        <v>430</v>
      </c>
      <c r="AD274" s="55">
        <v>45128.696678668981</v>
      </c>
      <c r="AE274" s="1">
        <v>1</v>
      </c>
    </row>
    <row r="275" spans="4:31" x14ac:dyDescent="0.25">
      <c r="D275" s="1" t="s">
        <v>3433</v>
      </c>
      <c r="E275" s="55">
        <v>45475</v>
      </c>
      <c r="F275" s="55">
        <v>45401</v>
      </c>
      <c r="G275" s="55">
        <v>45430</v>
      </c>
      <c r="H275" s="1" t="s">
        <v>430</v>
      </c>
      <c r="I275" s="1">
        <v>6600000</v>
      </c>
      <c r="J275" s="1">
        <v>726000</v>
      </c>
      <c r="K275" s="1" t="s">
        <v>430</v>
      </c>
      <c r="L275" s="1">
        <v>7128000</v>
      </c>
      <c r="M275" s="1">
        <v>0</v>
      </c>
      <c r="N275" s="1" t="s">
        <v>430</v>
      </c>
      <c r="O275" s="1">
        <v>1</v>
      </c>
      <c r="P275" s="1" t="s">
        <v>3433</v>
      </c>
      <c r="Q275" s="55">
        <v>45475</v>
      </c>
      <c r="R275" s="55">
        <v>45401</v>
      </c>
      <c r="S275" s="55">
        <v>45430</v>
      </c>
      <c r="T275" s="1" t="s">
        <v>430</v>
      </c>
      <c r="U275" s="1">
        <v>6600000</v>
      </c>
      <c r="V275" s="1">
        <v>726000</v>
      </c>
      <c r="W275" s="1">
        <v>132000</v>
      </c>
      <c r="X275" s="1">
        <v>7128000</v>
      </c>
      <c r="Y275" s="1">
        <v>0</v>
      </c>
      <c r="Z275" s="1" t="s">
        <v>430</v>
      </c>
      <c r="AA275" s="1">
        <v>6421</v>
      </c>
      <c r="AB275" s="1">
        <v>422526</v>
      </c>
      <c r="AC275" s="1" t="s">
        <v>430</v>
      </c>
      <c r="AD275" s="55">
        <v>45128.696678668981</v>
      </c>
      <c r="AE275" s="1">
        <v>1</v>
      </c>
    </row>
    <row r="276" spans="4:31" x14ac:dyDescent="0.25">
      <c r="D276" s="1" t="s">
        <v>3433</v>
      </c>
      <c r="E276" s="55">
        <v>45506</v>
      </c>
      <c r="F276" s="55">
        <v>45431</v>
      </c>
      <c r="G276" s="55">
        <v>45461</v>
      </c>
      <c r="H276" s="1" t="s">
        <v>430</v>
      </c>
      <c r="I276" s="1">
        <v>6600000</v>
      </c>
      <c r="J276" s="1">
        <v>726000</v>
      </c>
      <c r="K276" s="1" t="s">
        <v>430</v>
      </c>
      <c r="L276" s="1">
        <v>7128000</v>
      </c>
      <c r="M276" s="1">
        <v>0</v>
      </c>
      <c r="N276" s="1" t="s">
        <v>430</v>
      </c>
      <c r="O276" s="1">
        <v>1</v>
      </c>
      <c r="P276" s="1" t="s">
        <v>3433</v>
      </c>
      <c r="Q276" s="55">
        <v>45506</v>
      </c>
      <c r="R276" s="55">
        <v>45431</v>
      </c>
      <c r="S276" s="55">
        <v>45461</v>
      </c>
      <c r="T276" s="1" t="s">
        <v>430</v>
      </c>
      <c r="U276" s="1">
        <v>6600000</v>
      </c>
      <c r="V276" s="1">
        <v>726000</v>
      </c>
      <c r="W276" s="1">
        <v>132000</v>
      </c>
      <c r="X276" s="1">
        <v>7128000</v>
      </c>
      <c r="Y276" s="1">
        <v>0</v>
      </c>
      <c r="Z276" s="1" t="s">
        <v>430</v>
      </c>
      <c r="AA276" s="1">
        <v>6421</v>
      </c>
      <c r="AB276" s="1">
        <v>422527</v>
      </c>
      <c r="AC276" s="1" t="s">
        <v>430</v>
      </c>
      <c r="AD276" s="55">
        <v>45128.696678668981</v>
      </c>
      <c r="AE276" s="1">
        <v>1</v>
      </c>
    </row>
    <row r="277" spans="4:31" x14ac:dyDescent="0.25">
      <c r="D277" s="1" t="s">
        <v>3433</v>
      </c>
      <c r="E277" s="55">
        <v>46297</v>
      </c>
      <c r="F277" s="55">
        <v>46222</v>
      </c>
      <c r="G277" s="55">
        <v>46252</v>
      </c>
      <c r="H277" s="1" t="s">
        <v>430</v>
      </c>
      <c r="I277" s="1">
        <v>6600000</v>
      </c>
      <c r="J277" s="1">
        <v>726000</v>
      </c>
      <c r="K277" s="1" t="s">
        <v>430</v>
      </c>
      <c r="L277" s="1">
        <v>7128000</v>
      </c>
      <c r="M277" s="1">
        <v>0</v>
      </c>
      <c r="N277" s="1" t="s">
        <v>430</v>
      </c>
      <c r="O277" s="1">
        <v>1</v>
      </c>
      <c r="P277" s="1" t="s">
        <v>3433</v>
      </c>
      <c r="Q277" s="55">
        <v>46297</v>
      </c>
      <c r="R277" s="55">
        <v>46222</v>
      </c>
      <c r="S277" s="55">
        <v>46252</v>
      </c>
      <c r="T277" s="1" t="s">
        <v>430</v>
      </c>
      <c r="U277" s="1">
        <v>6600000</v>
      </c>
      <c r="V277" s="1">
        <v>726000</v>
      </c>
      <c r="W277" s="1">
        <v>132000</v>
      </c>
      <c r="X277" s="1">
        <v>7128000</v>
      </c>
      <c r="Y277" s="1">
        <v>0</v>
      </c>
      <c r="Z277" s="1" t="s">
        <v>430</v>
      </c>
      <c r="AA277" s="1">
        <v>6421</v>
      </c>
      <c r="AB277" s="1">
        <v>422553</v>
      </c>
      <c r="AC277" s="1" t="s">
        <v>430</v>
      </c>
      <c r="AD277" s="55">
        <v>45128.696678668981</v>
      </c>
      <c r="AE277" s="1">
        <v>1</v>
      </c>
    </row>
    <row r="278" spans="4:31" x14ac:dyDescent="0.25">
      <c r="D278" s="1" t="s">
        <v>3433</v>
      </c>
      <c r="E278" s="55">
        <v>46328</v>
      </c>
      <c r="F278" s="55">
        <v>46253</v>
      </c>
      <c r="G278" s="55">
        <v>46283</v>
      </c>
      <c r="H278" s="1" t="s">
        <v>430</v>
      </c>
      <c r="I278" s="1">
        <v>6600000</v>
      </c>
      <c r="J278" s="1">
        <v>726000</v>
      </c>
      <c r="K278" s="1" t="s">
        <v>430</v>
      </c>
      <c r="L278" s="1">
        <v>7128000</v>
      </c>
      <c r="M278" s="1">
        <v>0</v>
      </c>
      <c r="N278" s="1" t="s">
        <v>430</v>
      </c>
      <c r="O278" s="1">
        <v>1</v>
      </c>
      <c r="P278" s="1" t="s">
        <v>3433</v>
      </c>
      <c r="Q278" s="55">
        <v>46328</v>
      </c>
      <c r="R278" s="55">
        <v>46253</v>
      </c>
      <c r="S278" s="55">
        <v>46283</v>
      </c>
      <c r="T278" s="1" t="s">
        <v>430</v>
      </c>
      <c r="U278" s="1">
        <v>6600000</v>
      </c>
      <c r="V278" s="1">
        <v>726000</v>
      </c>
      <c r="W278" s="1">
        <v>132000</v>
      </c>
      <c r="X278" s="1">
        <v>7128000</v>
      </c>
      <c r="Y278" s="1">
        <v>0</v>
      </c>
      <c r="Z278" s="1" t="s">
        <v>430</v>
      </c>
      <c r="AA278" s="1">
        <v>6421</v>
      </c>
      <c r="AB278" s="1">
        <v>422554</v>
      </c>
      <c r="AC278" s="1" t="s">
        <v>430</v>
      </c>
      <c r="AD278" s="55">
        <v>45128.696678668981</v>
      </c>
      <c r="AE278" s="1">
        <v>1</v>
      </c>
    </row>
    <row r="279" spans="4:31" x14ac:dyDescent="0.25">
      <c r="D279" s="1" t="s">
        <v>3433</v>
      </c>
      <c r="E279" s="55">
        <v>46358</v>
      </c>
      <c r="F279" s="55">
        <v>46284</v>
      </c>
      <c r="G279" s="55">
        <v>46313</v>
      </c>
      <c r="H279" s="1" t="s">
        <v>430</v>
      </c>
      <c r="I279" s="1">
        <v>6600000</v>
      </c>
      <c r="J279" s="1">
        <v>726000</v>
      </c>
      <c r="K279" s="1" t="s">
        <v>430</v>
      </c>
      <c r="L279" s="1">
        <v>7128000</v>
      </c>
      <c r="M279" s="1">
        <v>0</v>
      </c>
      <c r="N279" s="1" t="s">
        <v>430</v>
      </c>
      <c r="O279" s="1">
        <v>1</v>
      </c>
      <c r="P279" s="1" t="s">
        <v>3433</v>
      </c>
      <c r="Q279" s="55">
        <v>46358</v>
      </c>
      <c r="R279" s="55">
        <v>46284</v>
      </c>
      <c r="S279" s="55">
        <v>46313</v>
      </c>
      <c r="T279" s="1" t="s">
        <v>430</v>
      </c>
      <c r="U279" s="1">
        <v>6600000</v>
      </c>
      <c r="V279" s="1">
        <v>726000</v>
      </c>
      <c r="W279" s="1">
        <v>132000</v>
      </c>
      <c r="X279" s="1">
        <v>7128000</v>
      </c>
      <c r="Y279" s="1">
        <v>0</v>
      </c>
      <c r="Z279" s="1" t="s">
        <v>430</v>
      </c>
      <c r="AA279" s="1">
        <v>6421</v>
      </c>
      <c r="AB279" s="1">
        <v>422555</v>
      </c>
      <c r="AC279" s="1" t="s">
        <v>430</v>
      </c>
      <c r="AD279" s="55">
        <v>45128.696678668981</v>
      </c>
      <c r="AE279" s="1">
        <v>1</v>
      </c>
    </row>
    <row r="280" spans="4:31" x14ac:dyDescent="0.25">
      <c r="D280" s="1" t="s">
        <v>3433</v>
      </c>
      <c r="E280" s="55">
        <v>46389</v>
      </c>
      <c r="F280" s="55">
        <v>46314</v>
      </c>
      <c r="G280" s="55">
        <v>46344</v>
      </c>
      <c r="H280" s="1" t="s">
        <v>430</v>
      </c>
      <c r="I280" s="1">
        <v>6600000</v>
      </c>
      <c r="J280" s="1">
        <v>726000</v>
      </c>
      <c r="K280" s="1" t="s">
        <v>430</v>
      </c>
      <c r="L280" s="1">
        <v>7128000</v>
      </c>
      <c r="M280" s="1">
        <v>0</v>
      </c>
      <c r="N280" s="1" t="s">
        <v>430</v>
      </c>
      <c r="O280" s="1">
        <v>1</v>
      </c>
      <c r="P280" s="1" t="s">
        <v>3433</v>
      </c>
      <c r="Q280" s="55">
        <v>46389</v>
      </c>
      <c r="R280" s="55">
        <v>46314</v>
      </c>
      <c r="S280" s="55">
        <v>46344</v>
      </c>
      <c r="T280" s="1" t="s">
        <v>430</v>
      </c>
      <c r="U280" s="1">
        <v>6600000</v>
      </c>
      <c r="V280" s="1">
        <v>726000</v>
      </c>
      <c r="W280" s="1">
        <v>132000</v>
      </c>
      <c r="X280" s="1">
        <v>7128000</v>
      </c>
      <c r="Y280" s="1">
        <v>0</v>
      </c>
      <c r="Z280" s="1" t="s">
        <v>430</v>
      </c>
      <c r="AA280" s="1">
        <v>6421</v>
      </c>
      <c r="AB280" s="1">
        <v>422556</v>
      </c>
      <c r="AC280" s="1" t="s">
        <v>430</v>
      </c>
      <c r="AD280" s="55">
        <v>45128.696678668981</v>
      </c>
      <c r="AE280" s="1">
        <v>1</v>
      </c>
    </row>
    <row r="281" spans="4:31" x14ac:dyDescent="0.25">
      <c r="D281" s="1" t="s">
        <v>3433</v>
      </c>
      <c r="E281" s="55">
        <v>46420</v>
      </c>
      <c r="F281" s="55">
        <v>46345</v>
      </c>
      <c r="G281" s="55">
        <v>46374</v>
      </c>
      <c r="H281" s="1" t="s">
        <v>430</v>
      </c>
      <c r="I281" s="1">
        <v>6600000</v>
      </c>
      <c r="J281" s="1">
        <v>726000</v>
      </c>
      <c r="K281" s="1" t="s">
        <v>430</v>
      </c>
      <c r="L281" s="1">
        <v>7128000</v>
      </c>
      <c r="M281" s="1">
        <v>0</v>
      </c>
      <c r="N281" s="1" t="s">
        <v>430</v>
      </c>
      <c r="O281" s="1">
        <v>1</v>
      </c>
      <c r="P281" s="1" t="s">
        <v>3433</v>
      </c>
      <c r="Q281" s="55">
        <v>46420</v>
      </c>
      <c r="R281" s="55">
        <v>46345</v>
      </c>
      <c r="S281" s="55">
        <v>46374</v>
      </c>
      <c r="T281" s="1" t="s">
        <v>430</v>
      </c>
      <c r="U281" s="1">
        <v>6600000</v>
      </c>
      <c r="V281" s="1">
        <v>726000</v>
      </c>
      <c r="W281" s="1">
        <v>132000</v>
      </c>
      <c r="X281" s="1">
        <v>7128000</v>
      </c>
      <c r="Y281" s="1">
        <v>0</v>
      </c>
      <c r="Z281" s="1" t="s">
        <v>430</v>
      </c>
      <c r="AA281" s="1">
        <v>6421</v>
      </c>
      <c r="AB281" s="1">
        <v>422557</v>
      </c>
      <c r="AC281" s="1" t="s">
        <v>430</v>
      </c>
      <c r="AD281" s="55">
        <v>45128.696678668981</v>
      </c>
      <c r="AE281" s="1">
        <v>1</v>
      </c>
    </row>
    <row r="282" spans="4:31" x14ac:dyDescent="0.25">
      <c r="D282" s="1" t="s">
        <v>3433</v>
      </c>
      <c r="E282" s="55">
        <v>46448</v>
      </c>
      <c r="F282" s="55">
        <v>46375</v>
      </c>
      <c r="G282" s="55">
        <v>46405</v>
      </c>
      <c r="H282" s="1" t="s">
        <v>430</v>
      </c>
      <c r="I282" s="1">
        <v>6600000</v>
      </c>
      <c r="J282" s="1">
        <v>726000</v>
      </c>
      <c r="K282" s="1" t="s">
        <v>430</v>
      </c>
      <c r="L282" s="1">
        <v>7128000</v>
      </c>
      <c r="M282" s="1">
        <v>0</v>
      </c>
      <c r="N282" s="1" t="s">
        <v>430</v>
      </c>
      <c r="O282" s="1">
        <v>1</v>
      </c>
      <c r="P282" s="1" t="s">
        <v>3433</v>
      </c>
      <c r="Q282" s="55">
        <v>46448</v>
      </c>
      <c r="R282" s="55">
        <v>46375</v>
      </c>
      <c r="S282" s="55">
        <v>46405</v>
      </c>
      <c r="T282" s="1" t="s">
        <v>430</v>
      </c>
      <c r="U282" s="1">
        <v>6600000</v>
      </c>
      <c r="V282" s="1">
        <v>726000</v>
      </c>
      <c r="W282" s="1">
        <v>132000</v>
      </c>
      <c r="X282" s="1">
        <v>7128000</v>
      </c>
      <c r="Y282" s="1">
        <v>0</v>
      </c>
      <c r="Z282" s="1" t="s">
        <v>430</v>
      </c>
      <c r="AA282" s="1">
        <v>6421</v>
      </c>
      <c r="AB282" s="1">
        <v>422558</v>
      </c>
      <c r="AC282" s="1" t="s">
        <v>430</v>
      </c>
      <c r="AD282" s="55">
        <v>45128.696678668981</v>
      </c>
      <c r="AE282" s="1">
        <v>1</v>
      </c>
    </row>
    <row r="283" spans="4:31" x14ac:dyDescent="0.25">
      <c r="D283" s="1" t="s">
        <v>3433</v>
      </c>
      <c r="E283" s="55">
        <v>46479</v>
      </c>
      <c r="F283" s="55">
        <v>46406</v>
      </c>
      <c r="G283" s="55">
        <v>46436</v>
      </c>
      <c r="H283" s="1" t="s">
        <v>430</v>
      </c>
      <c r="I283" s="1">
        <v>6600000</v>
      </c>
      <c r="J283" s="1">
        <v>726000</v>
      </c>
      <c r="K283" s="1" t="s">
        <v>430</v>
      </c>
      <c r="L283" s="1">
        <v>7128000</v>
      </c>
      <c r="M283" s="1">
        <v>0</v>
      </c>
      <c r="N283" s="1" t="s">
        <v>430</v>
      </c>
      <c r="O283" s="1">
        <v>1</v>
      </c>
      <c r="P283" s="1" t="s">
        <v>3433</v>
      </c>
      <c r="Q283" s="55">
        <v>46479</v>
      </c>
      <c r="R283" s="55">
        <v>46406</v>
      </c>
      <c r="S283" s="55">
        <v>46436</v>
      </c>
      <c r="T283" s="1" t="s">
        <v>430</v>
      </c>
      <c r="U283" s="1">
        <v>6600000</v>
      </c>
      <c r="V283" s="1">
        <v>726000</v>
      </c>
      <c r="W283" s="1">
        <v>132000</v>
      </c>
      <c r="X283" s="1">
        <v>7128000</v>
      </c>
      <c r="Y283" s="1">
        <v>0</v>
      </c>
      <c r="Z283" s="1" t="s">
        <v>430</v>
      </c>
      <c r="AA283" s="1">
        <v>6421</v>
      </c>
      <c r="AB283" s="1">
        <v>422559</v>
      </c>
      <c r="AC283" s="1" t="s">
        <v>430</v>
      </c>
      <c r="AD283" s="55">
        <v>45128.696678668981</v>
      </c>
      <c r="AE283" s="1">
        <v>1</v>
      </c>
    </row>
    <row r="284" spans="4:31" x14ac:dyDescent="0.25">
      <c r="D284" s="1" t="s">
        <v>3433</v>
      </c>
      <c r="E284" s="55">
        <v>46509</v>
      </c>
      <c r="F284" s="55">
        <v>46437</v>
      </c>
      <c r="G284" s="55">
        <v>46464</v>
      </c>
      <c r="H284" s="1" t="s">
        <v>430</v>
      </c>
      <c r="I284" s="1">
        <v>6600000</v>
      </c>
      <c r="J284" s="1">
        <v>726000</v>
      </c>
      <c r="K284" s="1" t="s">
        <v>430</v>
      </c>
      <c r="L284" s="1">
        <v>7128000</v>
      </c>
      <c r="M284" s="1">
        <v>0</v>
      </c>
      <c r="N284" s="1" t="s">
        <v>430</v>
      </c>
      <c r="O284" s="1">
        <v>1</v>
      </c>
      <c r="P284" s="1" t="s">
        <v>3433</v>
      </c>
      <c r="Q284" s="55">
        <v>46509</v>
      </c>
      <c r="R284" s="55">
        <v>46437</v>
      </c>
      <c r="S284" s="55">
        <v>46464</v>
      </c>
      <c r="T284" s="1" t="s">
        <v>430</v>
      </c>
      <c r="U284" s="1">
        <v>6600000</v>
      </c>
      <c r="V284" s="1">
        <v>726000</v>
      </c>
      <c r="W284" s="1">
        <v>132000</v>
      </c>
      <c r="X284" s="1">
        <v>7128000</v>
      </c>
      <c r="Y284" s="1">
        <v>0</v>
      </c>
      <c r="Z284" s="1" t="s">
        <v>430</v>
      </c>
      <c r="AA284" s="1">
        <v>6421</v>
      </c>
      <c r="AB284" s="1">
        <v>422560</v>
      </c>
      <c r="AC284" s="1" t="s">
        <v>430</v>
      </c>
      <c r="AD284" s="55">
        <v>45128.696678668981</v>
      </c>
      <c r="AE284" s="1">
        <v>1</v>
      </c>
    </row>
    <row r="285" spans="4:31" x14ac:dyDescent="0.25">
      <c r="D285" s="1" t="s">
        <v>3433</v>
      </c>
      <c r="E285" s="55">
        <v>46540</v>
      </c>
      <c r="F285" s="55">
        <v>46465</v>
      </c>
      <c r="G285" s="55">
        <v>46495</v>
      </c>
      <c r="H285" s="1" t="s">
        <v>430</v>
      </c>
      <c r="I285" s="1">
        <v>6600000</v>
      </c>
      <c r="J285" s="1">
        <v>726000</v>
      </c>
      <c r="K285" s="1" t="s">
        <v>430</v>
      </c>
      <c r="L285" s="1">
        <v>7128000</v>
      </c>
      <c r="M285" s="1">
        <v>0</v>
      </c>
      <c r="N285" s="1" t="s">
        <v>430</v>
      </c>
      <c r="O285" s="1">
        <v>1</v>
      </c>
      <c r="P285" s="1" t="s">
        <v>3433</v>
      </c>
      <c r="Q285" s="55">
        <v>46540</v>
      </c>
      <c r="R285" s="55">
        <v>46465</v>
      </c>
      <c r="S285" s="55">
        <v>46495</v>
      </c>
      <c r="T285" s="1" t="s">
        <v>430</v>
      </c>
      <c r="U285" s="1">
        <v>6600000</v>
      </c>
      <c r="V285" s="1">
        <v>726000</v>
      </c>
      <c r="W285" s="1">
        <v>132000</v>
      </c>
      <c r="X285" s="1">
        <v>7128000</v>
      </c>
      <c r="Y285" s="1">
        <v>0</v>
      </c>
      <c r="Z285" s="1" t="s">
        <v>430</v>
      </c>
      <c r="AA285" s="1">
        <v>6421</v>
      </c>
      <c r="AB285" s="1">
        <v>422561</v>
      </c>
      <c r="AC285" s="1" t="s">
        <v>430</v>
      </c>
      <c r="AD285" s="55">
        <v>45128.696678668981</v>
      </c>
      <c r="AE285" s="1">
        <v>1</v>
      </c>
    </row>
    <row r="286" spans="4:31" x14ac:dyDescent="0.25">
      <c r="D286" s="1" t="s">
        <v>3433</v>
      </c>
      <c r="E286" s="55">
        <v>46570</v>
      </c>
      <c r="F286" s="55">
        <v>46496</v>
      </c>
      <c r="G286" s="55">
        <v>46525</v>
      </c>
      <c r="H286" s="1" t="s">
        <v>430</v>
      </c>
      <c r="I286" s="1">
        <v>6600000</v>
      </c>
      <c r="J286" s="1">
        <v>726000</v>
      </c>
      <c r="K286" s="1" t="s">
        <v>430</v>
      </c>
      <c r="L286" s="1">
        <v>7128000</v>
      </c>
      <c r="M286" s="1">
        <v>0</v>
      </c>
      <c r="N286" s="1" t="s">
        <v>430</v>
      </c>
      <c r="O286" s="1">
        <v>1</v>
      </c>
      <c r="P286" s="1" t="s">
        <v>3433</v>
      </c>
      <c r="Q286" s="55">
        <v>46570</v>
      </c>
      <c r="R286" s="55">
        <v>46496</v>
      </c>
      <c r="S286" s="55">
        <v>46525</v>
      </c>
      <c r="T286" s="1" t="s">
        <v>430</v>
      </c>
      <c r="U286" s="1">
        <v>6600000</v>
      </c>
      <c r="V286" s="1">
        <v>726000</v>
      </c>
      <c r="W286" s="1">
        <v>132000</v>
      </c>
      <c r="X286" s="1">
        <v>7128000</v>
      </c>
      <c r="Y286" s="1">
        <v>0</v>
      </c>
      <c r="Z286" s="1" t="s">
        <v>430</v>
      </c>
      <c r="AA286" s="1">
        <v>6421</v>
      </c>
      <c r="AB286" s="1">
        <v>422562</v>
      </c>
      <c r="AC286" s="1" t="s">
        <v>430</v>
      </c>
      <c r="AD286" s="55">
        <v>45128.696678668981</v>
      </c>
      <c r="AE286" s="1">
        <v>1</v>
      </c>
    </row>
    <row r="287" spans="4:31" x14ac:dyDescent="0.25">
      <c r="D287" s="1" t="s">
        <v>3433</v>
      </c>
      <c r="E287" s="55">
        <v>46601</v>
      </c>
      <c r="F287" s="55">
        <v>46526</v>
      </c>
      <c r="G287" s="55">
        <v>46556</v>
      </c>
      <c r="H287" s="1" t="s">
        <v>430</v>
      </c>
      <c r="I287" s="1">
        <v>6600000</v>
      </c>
      <c r="J287" s="1">
        <v>726000</v>
      </c>
      <c r="K287" s="1" t="s">
        <v>430</v>
      </c>
      <c r="L287" s="1">
        <v>7128000</v>
      </c>
      <c r="M287" s="1">
        <v>0</v>
      </c>
      <c r="N287" s="1" t="s">
        <v>430</v>
      </c>
      <c r="O287" s="1">
        <v>1</v>
      </c>
      <c r="P287" s="1" t="s">
        <v>3433</v>
      </c>
      <c r="Q287" s="55">
        <v>46601</v>
      </c>
      <c r="R287" s="55">
        <v>46526</v>
      </c>
      <c r="S287" s="55">
        <v>46556</v>
      </c>
      <c r="T287" s="1" t="s">
        <v>430</v>
      </c>
      <c r="U287" s="1">
        <v>6600000</v>
      </c>
      <c r="V287" s="1">
        <v>726000</v>
      </c>
      <c r="W287" s="1">
        <v>132000</v>
      </c>
      <c r="X287" s="1">
        <v>7128000</v>
      </c>
      <c r="Y287" s="1">
        <v>0</v>
      </c>
      <c r="Z287" s="1" t="s">
        <v>430</v>
      </c>
      <c r="AA287" s="1">
        <v>6421</v>
      </c>
      <c r="AB287" s="1">
        <v>422563</v>
      </c>
      <c r="AC287" s="1" t="s">
        <v>430</v>
      </c>
      <c r="AD287" s="55">
        <v>45128.696678668981</v>
      </c>
      <c r="AE287" s="1">
        <v>1</v>
      </c>
    </row>
    <row r="288" spans="4:31" x14ac:dyDescent="0.25">
      <c r="D288" s="1" t="s">
        <v>3433</v>
      </c>
      <c r="E288" s="55">
        <v>46632</v>
      </c>
      <c r="F288" s="55">
        <v>46557</v>
      </c>
      <c r="G288" s="55">
        <v>46586</v>
      </c>
      <c r="H288" s="1" t="s">
        <v>430</v>
      </c>
      <c r="I288" s="1">
        <v>6600000</v>
      </c>
      <c r="J288" s="1">
        <v>726000</v>
      </c>
      <c r="K288" s="1" t="s">
        <v>430</v>
      </c>
      <c r="L288" s="1">
        <v>7128000</v>
      </c>
      <c r="M288" s="1">
        <v>0</v>
      </c>
      <c r="N288" s="1" t="s">
        <v>430</v>
      </c>
      <c r="O288" s="1">
        <v>1</v>
      </c>
      <c r="P288" s="1" t="s">
        <v>3433</v>
      </c>
      <c r="Q288" s="55">
        <v>46632</v>
      </c>
      <c r="R288" s="55">
        <v>46557</v>
      </c>
      <c r="S288" s="55">
        <v>46586</v>
      </c>
      <c r="T288" s="1" t="s">
        <v>430</v>
      </c>
      <c r="U288" s="1">
        <v>6600000</v>
      </c>
      <c r="V288" s="1">
        <v>726000</v>
      </c>
      <c r="W288" s="1">
        <v>132000</v>
      </c>
      <c r="X288" s="1">
        <v>7128000</v>
      </c>
      <c r="Y288" s="1">
        <v>0</v>
      </c>
      <c r="Z288" s="1" t="s">
        <v>430</v>
      </c>
      <c r="AA288" s="1">
        <v>6421</v>
      </c>
      <c r="AB288" s="1">
        <v>422564</v>
      </c>
      <c r="AC288" s="1" t="s">
        <v>430</v>
      </c>
      <c r="AD288" s="55">
        <v>45128.696678668981</v>
      </c>
      <c r="AE288" s="1">
        <v>1</v>
      </c>
    </row>
    <row r="289" spans="4:31" x14ac:dyDescent="0.25">
      <c r="D289" s="1" t="s">
        <v>3433</v>
      </c>
      <c r="E289" s="55">
        <v>45537</v>
      </c>
      <c r="F289" s="55">
        <v>45462</v>
      </c>
      <c r="G289" s="55">
        <v>45491</v>
      </c>
      <c r="H289" s="1" t="s">
        <v>430</v>
      </c>
      <c r="I289" s="1">
        <v>6600000</v>
      </c>
      <c r="J289" s="1">
        <v>726000</v>
      </c>
      <c r="K289" s="1" t="s">
        <v>430</v>
      </c>
      <c r="L289" s="1">
        <v>7128000</v>
      </c>
      <c r="M289" s="1">
        <v>0</v>
      </c>
      <c r="N289" s="1" t="s">
        <v>430</v>
      </c>
      <c r="O289" s="1">
        <v>1</v>
      </c>
      <c r="P289" s="1" t="s">
        <v>3433</v>
      </c>
      <c r="Q289" s="55">
        <v>45537</v>
      </c>
      <c r="R289" s="55">
        <v>45462</v>
      </c>
      <c r="S289" s="55">
        <v>45491</v>
      </c>
      <c r="T289" s="1" t="s">
        <v>430</v>
      </c>
      <c r="U289" s="1">
        <v>6600000</v>
      </c>
      <c r="V289" s="1">
        <v>726000</v>
      </c>
      <c r="W289" s="1">
        <v>132000</v>
      </c>
      <c r="X289" s="1">
        <v>7128000</v>
      </c>
      <c r="Y289" s="1">
        <v>0</v>
      </c>
      <c r="Z289" s="1" t="s">
        <v>430</v>
      </c>
      <c r="AA289" s="1">
        <v>6421</v>
      </c>
      <c r="AB289" s="1">
        <v>422528</v>
      </c>
      <c r="AC289" s="1" t="s">
        <v>430</v>
      </c>
      <c r="AD289" s="55">
        <v>45128.696678668981</v>
      </c>
      <c r="AE289" s="1">
        <v>1</v>
      </c>
    </row>
    <row r="290" spans="4:31" x14ac:dyDescent="0.25">
      <c r="D290" s="1" t="s">
        <v>3433</v>
      </c>
      <c r="E290" s="55">
        <v>45567</v>
      </c>
      <c r="F290" s="55">
        <v>45492</v>
      </c>
      <c r="G290" s="55">
        <v>45522</v>
      </c>
      <c r="H290" s="1" t="s">
        <v>430</v>
      </c>
      <c r="I290" s="1">
        <v>6600000</v>
      </c>
      <c r="J290" s="1">
        <v>726000</v>
      </c>
      <c r="K290" s="1" t="s">
        <v>430</v>
      </c>
      <c r="L290" s="1">
        <v>7128000</v>
      </c>
      <c r="M290" s="1">
        <v>0</v>
      </c>
      <c r="N290" s="1" t="s">
        <v>430</v>
      </c>
      <c r="O290" s="1">
        <v>1</v>
      </c>
      <c r="P290" s="1" t="s">
        <v>3433</v>
      </c>
      <c r="Q290" s="55">
        <v>45567</v>
      </c>
      <c r="R290" s="55">
        <v>45492</v>
      </c>
      <c r="S290" s="55">
        <v>45522</v>
      </c>
      <c r="T290" s="1" t="s">
        <v>430</v>
      </c>
      <c r="U290" s="1">
        <v>6600000</v>
      </c>
      <c r="V290" s="1">
        <v>726000</v>
      </c>
      <c r="W290" s="1">
        <v>132000</v>
      </c>
      <c r="X290" s="1">
        <v>7128000</v>
      </c>
      <c r="Y290" s="1">
        <v>0</v>
      </c>
      <c r="Z290" s="1" t="s">
        <v>430</v>
      </c>
      <c r="AA290" s="1">
        <v>6421</v>
      </c>
      <c r="AB290" s="1">
        <v>422529</v>
      </c>
      <c r="AC290" s="1" t="s">
        <v>430</v>
      </c>
      <c r="AD290" s="55">
        <v>45128.696678668981</v>
      </c>
      <c r="AE290" s="1">
        <v>1</v>
      </c>
    </row>
    <row r="291" spans="4:31" x14ac:dyDescent="0.25">
      <c r="D291" s="1" t="s">
        <v>3433</v>
      </c>
      <c r="E291" s="55">
        <v>45598</v>
      </c>
      <c r="F291" s="55">
        <v>45523</v>
      </c>
      <c r="G291" s="55">
        <v>45553</v>
      </c>
      <c r="H291" s="1" t="s">
        <v>430</v>
      </c>
      <c r="I291" s="1">
        <v>6600000</v>
      </c>
      <c r="J291" s="1">
        <v>726000</v>
      </c>
      <c r="K291" s="1" t="s">
        <v>430</v>
      </c>
      <c r="L291" s="1">
        <v>7128000</v>
      </c>
      <c r="M291" s="1">
        <v>0</v>
      </c>
      <c r="N291" s="1" t="s">
        <v>430</v>
      </c>
      <c r="O291" s="1">
        <v>1</v>
      </c>
      <c r="P291" s="1" t="s">
        <v>3433</v>
      </c>
      <c r="Q291" s="55">
        <v>45598</v>
      </c>
      <c r="R291" s="55">
        <v>45523</v>
      </c>
      <c r="S291" s="55">
        <v>45553</v>
      </c>
      <c r="T291" s="1" t="s">
        <v>430</v>
      </c>
      <c r="U291" s="1">
        <v>6600000</v>
      </c>
      <c r="V291" s="1">
        <v>726000</v>
      </c>
      <c r="W291" s="1">
        <v>132000</v>
      </c>
      <c r="X291" s="1">
        <v>7128000</v>
      </c>
      <c r="Y291" s="1">
        <v>0</v>
      </c>
      <c r="Z291" s="1" t="s">
        <v>430</v>
      </c>
      <c r="AA291" s="1">
        <v>6421</v>
      </c>
      <c r="AB291" s="1">
        <v>422530</v>
      </c>
      <c r="AC291" s="1" t="s">
        <v>430</v>
      </c>
      <c r="AD291" s="55">
        <v>45128.696678668981</v>
      </c>
      <c r="AE291" s="1">
        <v>1</v>
      </c>
    </row>
    <row r="292" spans="4:31" x14ac:dyDescent="0.25">
      <c r="D292" s="1" t="s">
        <v>3433</v>
      </c>
      <c r="E292" s="55">
        <v>45628</v>
      </c>
      <c r="F292" s="55">
        <v>45554</v>
      </c>
      <c r="G292" s="55">
        <v>45583</v>
      </c>
      <c r="H292" s="1" t="s">
        <v>430</v>
      </c>
      <c r="I292" s="1">
        <v>6600000</v>
      </c>
      <c r="J292" s="1">
        <v>726000</v>
      </c>
      <c r="K292" s="1" t="s">
        <v>430</v>
      </c>
      <c r="L292" s="1">
        <v>7128000</v>
      </c>
      <c r="M292" s="1">
        <v>0</v>
      </c>
      <c r="N292" s="1" t="s">
        <v>430</v>
      </c>
      <c r="O292" s="1">
        <v>1</v>
      </c>
      <c r="P292" s="1" t="s">
        <v>3433</v>
      </c>
      <c r="Q292" s="55">
        <v>45628</v>
      </c>
      <c r="R292" s="55">
        <v>45554</v>
      </c>
      <c r="S292" s="55">
        <v>45583</v>
      </c>
      <c r="T292" s="1" t="s">
        <v>430</v>
      </c>
      <c r="U292" s="1">
        <v>6600000</v>
      </c>
      <c r="V292" s="1">
        <v>726000</v>
      </c>
      <c r="W292" s="1">
        <v>132000</v>
      </c>
      <c r="X292" s="1">
        <v>7128000</v>
      </c>
      <c r="Y292" s="1">
        <v>0</v>
      </c>
      <c r="Z292" s="1" t="s">
        <v>430</v>
      </c>
      <c r="AA292" s="1">
        <v>6421</v>
      </c>
      <c r="AB292" s="1">
        <v>422531</v>
      </c>
      <c r="AC292" s="1" t="s">
        <v>430</v>
      </c>
      <c r="AD292" s="55">
        <v>45128.696678668981</v>
      </c>
      <c r="AE292" s="1">
        <v>1</v>
      </c>
    </row>
    <row r="293" spans="4:31" x14ac:dyDescent="0.25">
      <c r="D293" s="1" t="s">
        <v>3433</v>
      </c>
      <c r="E293" s="55">
        <v>45659</v>
      </c>
      <c r="F293" s="55">
        <v>45584</v>
      </c>
      <c r="G293" s="55">
        <v>45614</v>
      </c>
      <c r="H293" s="1" t="s">
        <v>430</v>
      </c>
      <c r="I293" s="1">
        <v>6600000</v>
      </c>
      <c r="J293" s="1">
        <v>726000</v>
      </c>
      <c r="K293" s="1" t="s">
        <v>430</v>
      </c>
      <c r="L293" s="1">
        <v>7128000</v>
      </c>
      <c r="M293" s="1">
        <v>0</v>
      </c>
      <c r="N293" s="1" t="s">
        <v>430</v>
      </c>
      <c r="O293" s="1">
        <v>1</v>
      </c>
      <c r="P293" s="1" t="s">
        <v>3433</v>
      </c>
      <c r="Q293" s="55">
        <v>45659</v>
      </c>
      <c r="R293" s="55">
        <v>45584</v>
      </c>
      <c r="S293" s="55">
        <v>45614</v>
      </c>
      <c r="T293" s="1" t="s">
        <v>430</v>
      </c>
      <c r="U293" s="1">
        <v>6600000</v>
      </c>
      <c r="V293" s="1">
        <v>726000</v>
      </c>
      <c r="W293" s="1">
        <v>132000</v>
      </c>
      <c r="X293" s="1">
        <v>7128000</v>
      </c>
      <c r="Y293" s="1">
        <v>0</v>
      </c>
      <c r="Z293" s="1" t="s">
        <v>430</v>
      </c>
      <c r="AA293" s="1">
        <v>6421</v>
      </c>
      <c r="AB293" s="1">
        <v>422532</v>
      </c>
      <c r="AC293" s="1" t="s">
        <v>430</v>
      </c>
      <c r="AD293" s="55">
        <v>45128.696678668981</v>
      </c>
      <c r="AE293" s="1">
        <v>1</v>
      </c>
    </row>
    <row r="294" spans="4:31" x14ac:dyDescent="0.25">
      <c r="D294" s="1" t="s">
        <v>3433</v>
      </c>
      <c r="E294" s="55">
        <v>45690</v>
      </c>
      <c r="F294" s="55">
        <v>45615</v>
      </c>
      <c r="G294" s="55">
        <v>45644</v>
      </c>
      <c r="H294" s="1" t="s">
        <v>430</v>
      </c>
      <c r="I294" s="1">
        <v>6600000</v>
      </c>
      <c r="J294" s="1">
        <v>726000</v>
      </c>
      <c r="K294" s="1" t="s">
        <v>430</v>
      </c>
      <c r="L294" s="1">
        <v>7128000</v>
      </c>
      <c r="M294" s="1">
        <v>0</v>
      </c>
      <c r="N294" s="1" t="s">
        <v>430</v>
      </c>
      <c r="O294" s="1">
        <v>1</v>
      </c>
      <c r="P294" s="1" t="s">
        <v>3433</v>
      </c>
      <c r="Q294" s="55">
        <v>45690</v>
      </c>
      <c r="R294" s="55">
        <v>45615</v>
      </c>
      <c r="S294" s="55">
        <v>45644</v>
      </c>
      <c r="T294" s="1" t="s">
        <v>430</v>
      </c>
      <c r="U294" s="1">
        <v>6600000</v>
      </c>
      <c r="V294" s="1">
        <v>726000</v>
      </c>
      <c r="W294" s="1">
        <v>132000</v>
      </c>
      <c r="X294" s="1">
        <v>7128000</v>
      </c>
      <c r="Y294" s="1">
        <v>0</v>
      </c>
      <c r="Z294" s="1" t="s">
        <v>430</v>
      </c>
      <c r="AA294" s="1">
        <v>6421</v>
      </c>
      <c r="AB294" s="1">
        <v>422533</v>
      </c>
      <c r="AC294" s="1" t="s">
        <v>430</v>
      </c>
      <c r="AD294" s="55">
        <v>45128.696678668981</v>
      </c>
      <c r="AE294" s="1">
        <v>1</v>
      </c>
    </row>
    <row r="295" spans="4:31" x14ac:dyDescent="0.25">
      <c r="D295" s="1" t="s">
        <v>3433</v>
      </c>
      <c r="E295" s="55">
        <v>45718</v>
      </c>
      <c r="F295" s="55">
        <v>45645</v>
      </c>
      <c r="G295" s="55">
        <v>45675</v>
      </c>
      <c r="H295" s="1" t="s">
        <v>430</v>
      </c>
      <c r="I295" s="1">
        <v>6600000</v>
      </c>
      <c r="J295" s="1">
        <v>726000</v>
      </c>
      <c r="K295" s="1" t="s">
        <v>430</v>
      </c>
      <c r="L295" s="1">
        <v>7128000</v>
      </c>
      <c r="M295" s="1">
        <v>0</v>
      </c>
      <c r="N295" s="1" t="s">
        <v>430</v>
      </c>
      <c r="O295" s="1">
        <v>1</v>
      </c>
      <c r="P295" s="1" t="s">
        <v>3433</v>
      </c>
      <c r="Q295" s="55">
        <v>45718</v>
      </c>
      <c r="R295" s="55">
        <v>45645</v>
      </c>
      <c r="S295" s="55">
        <v>45675</v>
      </c>
      <c r="T295" s="1" t="s">
        <v>430</v>
      </c>
      <c r="U295" s="1">
        <v>6600000</v>
      </c>
      <c r="V295" s="1">
        <v>726000</v>
      </c>
      <c r="W295" s="1">
        <v>132000</v>
      </c>
      <c r="X295" s="1">
        <v>7128000</v>
      </c>
      <c r="Y295" s="1">
        <v>0</v>
      </c>
      <c r="Z295" s="1" t="s">
        <v>430</v>
      </c>
      <c r="AA295" s="1">
        <v>6421</v>
      </c>
      <c r="AB295" s="1">
        <v>422534</v>
      </c>
      <c r="AC295" s="1" t="s">
        <v>430</v>
      </c>
      <c r="AD295" s="55">
        <v>45128.696678668981</v>
      </c>
      <c r="AE295" s="1">
        <v>1</v>
      </c>
    </row>
    <row r="296" spans="4:31" x14ac:dyDescent="0.25">
      <c r="D296" s="1" t="s">
        <v>3433</v>
      </c>
      <c r="E296" s="55">
        <v>45749</v>
      </c>
      <c r="F296" s="55">
        <v>45676</v>
      </c>
      <c r="G296" s="55">
        <v>45706</v>
      </c>
      <c r="H296" s="1" t="s">
        <v>430</v>
      </c>
      <c r="I296" s="1">
        <v>6600000</v>
      </c>
      <c r="J296" s="1">
        <v>726000</v>
      </c>
      <c r="K296" s="1" t="s">
        <v>430</v>
      </c>
      <c r="L296" s="1">
        <v>7128000</v>
      </c>
      <c r="M296" s="1">
        <v>0</v>
      </c>
      <c r="N296" s="1" t="s">
        <v>430</v>
      </c>
      <c r="O296" s="1">
        <v>1</v>
      </c>
      <c r="P296" s="1" t="s">
        <v>3433</v>
      </c>
      <c r="Q296" s="55">
        <v>45749</v>
      </c>
      <c r="R296" s="55">
        <v>45676</v>
      </c>
      <c r="S296" s="55">
        <v>45706</v>
      </c>
      <c r="T296" s="1" t="s">
        <v>430</v>
      </c>
      <c r="U296" s="1">
        <v>6600000</v>
      </c>
      <c r="V296" s="1">
        <v>726000</v>
      </c>
      <c r="W296" s="1">
        <v>132000</v>
      </c>
      <c r="X296" s="1">
        <v>7128000</v>
      </c>
      <c r="Y296" s="1">
        <v>0</v>
      </c>
      <c r="Z296" s="1" t="s">
        <v>430</v>
      </c>
      <c r="AA296" s="1">
        <v>6421</v>
      </c>
      <c r="AB296" s="1">
        <v>422535</v>
      </c>
      <c r="AC296" s="1" t="s">
        <v>430</v>
      </c>
      <c r="AD296" s="55">
        <v>45128.696678668981</v>
      </c>
      <c r="AE296" s="1">
        <v>1</v>
      </c>
    </row>
    <row r="297" spans="4:31" x14ac:dyDescent="0.25">
      <c r="D297" s="1" t="s">
        <v>3434</v>
      </c>
      <c r="E297" s="55">
        <v>46356</v>
      </c>
      <c r="F297" s="55">
        <v>46282</v>
      </c>
      <c r="G297" s="55">
        <v>46311</v>
      </c>
      <c r="H297" s="1" t="s">
        <v>430</v>
      </c>
      <c r="I297" s="1">
        <v>3300000</v>
      </c>
      <c r="J297" s="1">
        <v>363000</v>
      </c>
      <c r="K297" s="1" t="s">
        <v>430</v>
      </c>
      <c r="L297" s="1">
        <v>3564000</v>
      </c>
      <c r="M297" s="1">
        <v>0</v>
      </c>
      <c r="N297" s="1" t="s">
        <v>430</v>
      </c>
      <c r="O297" s="1">
        <v>1</v>
      </c>
      <c r="P297" s="1" t="s">
        <v>3434</v>
      </c>
      <c r="Q297" s="55">
        <v>46356</v>
      </c>
      <c r="R297" s="55">
        <v>46282</v>
      </c>
      <c r="S297" s="55">
        <v>46311</v>
      </c>
      <c r="T297" s="1" t="s">
        <v>430</v>
      </c>
      <c r="U297" s="1">
        <v>3300000</v>
      </c>
      <c r="V297" s="1">
        <v>363000</v>
      </c>
      <c r="W297" s="1">
        <v>66000</v>
      </c>
      <c r="X297" s="1">
        <v>3564000</v>
      </c>
      <c r="Y297" s="1">
        <v>0</v>
      </c>
      <c r="Z297" s="1" t="s">
        <v>430</v>
      </c>
      <c r="AA297" s="1">
        <v>6537</v>
      </c>
      <c r="AB297" s="1">
        <v>426769</v>
      </c>
      <c r="AC297" s="1" t="s">
        <v>430</v>
      </c>
      <c r="AD297" s="55">
        <v>45159.357964502313</v>
      </c>
      <c r="AE297" s="1">
        <v>1</v>
      </c>
    </row>
    <row r="298" spans="4:31" x14ac:dyDescent="0.25">
      <c r="D298" s="1" t="s">
        <v>3434</v>
      </c>
      <c r="E298" s="55">
        <v>46386</v>
      </c>
      <c r="F298" s="55">
        <v>46312</v>
      </c>
      <c r="G298" s="55">
        <v>46342</v>
      </c>
      <c r="H298" s="1" t="s">
        <v>430</v>
      </c>
      <c r="I298" s="1">
        <v>3300000</v>
      </c>
      <c r="J298" s="1">
        <v>363000</v>
      </c>
      <c r="K298" s="1" t="s">
        <v>430</v>
      </c>
      <c r="L298" s="1">
        <v>3564000</v>
      </c>
      <c r="M298" s="1">
        <v>0</v>
      </c>
      <c r="N298" s="1" t="s">
        <v>430</v>
      </c>
      <c r="O298" s="1">
        <v>1</v>
      </c>
      <c r="P298" s="1" t="s">
        <v>3434</v>
      </c>
      <c r="Q298" s="55">
        <v>46386</v>
      </c>
      <c r="R298" s="55">
        <v>46312</v>
      </c>
      <c r="S298" s="55">
        <v>46342</v>
      </c>
      <c r="T298" s="1" t="s">
        <v>430</v>
      </c>
      <c r="U298" s="1">
        <v>3300000</v>
      </c>
      <c r="V298" s="1">
        <v>363000</v>
      </c>
      <c r="W298" s="1">
        <v>66000</v>
      </c>
      <c r="X298" s="1">
        <v>3564000</v>
      </c>
      <c r="Y298" s="1">
        <v>0</v>
      </c>
      <c r="Z298" s="1" t="s">
        <v>430</v>
      </c>
      <c r="AA298" s="1">
        <v>6537</v>
      </c>
      <c r="AB298" s="1">
        <v>426770</v>
      </c>
      <c r="AC298" s="1" t="s">
        <v>430</v>
      </c>
      <c r="AD298" s="55">
        <v>45159.357964502313</v>
      </c>
      <c r="AE298" s="1">
        <v>1</v>
      </c>
    </row>
    <row r="299" spans="4:31" x14ac:dyDescent="0.25">
      <c r="D299" s="1" t="s">
        <v>3434</v>
      </c>
      <c r="E299" s="55">
        <v>46417</v>
      </c>
      <c r="F299" s="55">
        <v>46343</v>
      </c>
      <c r="G299" s="55">
        <v>46372</v>
      </c>
      <c r="H299" s="1" t="s">
        <v>430</v>
      </c>
      <c r="I299" s="1">
        <v>3300000</v>
      </c>
      <c r="J299" s="1">
        <v>363000</v>
      </c>
      <c r="K299" s="1" t="s">
        <v>430</v>
      </c>
      <c r="L299" s="1">
        <v>3564000</v>
      </c>
      <c r="M299" s="1">
        <v>0</v>
      </c>
      <c r="N299" s="1" t="s">
        <v>430</v>
      </c>
      <c r="O299" s="1">
        <v>1</v>
      </c>
      <c r="P299" s="1" t="s">
        <v>3434</v>
      </c>
      <c r="Q299" s="55">
        <v>46417</v>
      </c>
      <c r="R299" s="55">
        <v>46343</v>
      </c>
      <c r="S299" s="55">
        <v>46372</v>
      </c>
      <c r="T299" s="1" t="s">
        <v>430</v>
      </c>
      <c r="U299" s="1">
        <v>3300000</v>
      </c>
      <c r="V299" s="1">
        <v>363000</v>
      </c>
      <c r="W299" s="1">
        <v>66000</v>
      </c>
      <c r="X299" s="1">
        <v>3564000</v>
      </c>
      <c r="Y299" s="1">
        <v>0</v>
      </c>
      <c r="Z299" s="1" t="s">
        <v>430</v>
      </c>
      <c r="AA299" s="1">
        <v>6537</v>
      </c>
      <c r="AB299" s="1">
        <v>426771</v>
      </c>
      <c r="AC299" s="1" t="s">
        <v>430</v>
      </c>
      <c r="AD299" s="55">
        <v>45159.357964502313</v>
      </c>
      <c r="AE299" s="1">
        <v>1</v>
      </c>
    </row>
    <row r="300" spans="4:31" x14ac:dyDescent="0.25">
      <c r="D300" s="1" t="s">
        <v>3434</v>
      </c>
      <c r="E300" s="55">
        <v>46446</v>
      </c>
      <c r="F300" s="55">
        <v>46373</v>
      </c>
      <c r="G300" s="55">
        <v>46403</v>
      </c>
      <c r="H300" s="1" t="s">
        <v>430</v>
      </c>
      <c r="I300" s="1">
        <v>3300000</v>
      </c>
      <c r="J300" s="1">
        <v>363000</v>
      </c>
      <c r="K300" s="1" t="s">
        <v>430</v>
      </c>
      <c r="L300" s="1">
        <v>3564000</v>
      </c>
      <c r="M300" s="1">
        <v>0</v>
      </c>
      <c r="N300" s="1" t="s">
        <v>430</v>
      </c>
      <c r="O300" s="1">
        <v>1</v>
      </c>
      <c r="P300" s="1" t="s">
        <v>3434</v>
      </c>
      <c r="Q300" s="55">
        <v>46446</v>
      </c>
      <c r="R300" s="55">
        <v>46373</v>
      </c>
      <c r="S300" s="55">
        <v>46403</v>
      </c>
      <c r="T300" s="1" t="s">
        <v>430</v>
      </c>
      <c r="U300" s="1">
        <v>3300000</v>
      </c>
      <c r="V300" s="1">
        <v>363000</v>
      </c>
      <c r="W300" s="1">
        <v>66000</v>
      </c>
      <c r="X300" s="1">
        <v>3564000</v>
      </c>
      <c r="Y300" s="1">
        <v>0</v>
      </c>
      <c r="Z300" s="1" t="s">
        <v>430</v>
      </c>
      <c r="AA300" s="1">
        <v>6537</v>
      </c>
      <c r="AB300" s="1">
        <v>426772</v>
      </c>
      <c r="AC300" s="1" t="s">
        <v>430</v>
      </c>
      <c r="AD300" s="55">
        <v>45159.357964502313</v>
      </c>
      <c r="AE300" s="1">
        <v>1</v>
      </c>
    </row>
    <row r="301" spans="4:31" x14ac:dyDescent="0.25">
      <c r="D301" s="1" t="s">
        <v>3434</v>
      </c>
      <c r="E301" s="55">
        <v>46476</v>
      </c>
      <c r="F301" s="55">
        <v>46404</v>
      </c>
      <c r="G301" s="55">
        <v>46434</v>
      </c>
      <c r="H301" s="1" t="s">
        <v>430</v>
      </c>
      <c r="I301" s="1">
        <v>3300000</v>
      </c>
      <c r="J301" s="1">
        <v>363000</v>
      </c>
      <c r="K301" s="1" t="s">
        <v>430</v>
      </c>
      <c r="L301" s="1">
        <v>3564000</v>
      </c>
      <c r="M301" s="1">
        <v>0</v>
      </c>
      <c r="N301" s="1" t="s">
        <v>430</v>
      </c>
      <c r="O301" s="1">
        <v>1</v>
      </c>
      <c r="P301" s="1" t="s">
        <v>3434</v>
      </c>
      <c r="Q301" s="55">
        <v>46476</v>
      </c>
      <c r="R301" s="55">
        <v>46404</v>
      </c>
      <c r="S301" s="55">
        <v>46434</v>
      </c>
      <c r="T301" s="1" t="s">
        <v>430</v>
      </c>
      <c r="U301" s="1">
        <v>3300000</v>
      </c>
      <c r="V301" s="1">
        <v>363000</v>
      </c>
      <c r="W301" s="1">
        <v>66000</v>
      </c>
      <c r="X301" s="1">
        <v>3564000</v>
      </c>
      <c r="Y301" s="1">
        <v>0</v>
      </c>
      <c r="Z301" s="1" t="s">
        <v>430</v>
      </c>
      <c r="AA301" s="1">
        <v>6537</v>
      </c>
      <c r="AB301" s="1">
        <v>426773</v>
      </c>
      <c r="AC301" s="1" t="s">
        <v>430</v>
      </c>
      <c r="AD301" s="55">
        <v>45159.357964502313</v>
      </c>
      <c r="AE301" s="1">
        <v>1</v>
      </c>
    </row>
    <row r="302" spans="4:31" x14ac:dyDescent="0.25">
      <c r="D302" s="1" t="s">
        <v>3434</v>
      </c>
      <c r="E302" s="55">
        <v>46507</v>
      </c>
      <c r="F302" s="55">
        <v>46435</v>
      </c>
      <c r="G302" s="55">
        <v>46462</v>
      </c>
      <c r="H302" s="1" t="s">
        <v>430</v>
      </c>
      <c r="I302" s="1">
        <v>3300000</v>
      </c>
      <c r="J302" s="1">
        <v>363000</v>
      </c>
      <c r="K302" s="1" t="s">
        <v>430</v>
      </c>
      <c r="L302" s="1">
        <v>3564000</v>
      </c>
      <c r="M302" s="1">
        <v>0</v>
      </c>
      <c r="N302" s="1" t="s">
        <v>430</v>
      </c>
      <c r="O302" s="1">
        <v>1</v>
      </c>
      <c r="P302" s="1" t="s">
        <v>3434</v>
      </c>
      <c r="Q302" s="55">
        <v>46507</v>
      </c>
      <c r="R302" s="55">
        <v>46435</v>
      </c>
      <c r="S302" s="55">
        <v>46462</v>
      </c>
      <c r="T302" s="1" t="s">
        <v>430</v>
      </c>
      <c r="U302" s="1">
        <v>3300000</v>
      </c>
      <c r="V302" s="1">
        <v>363000</v>
      </c>
      <c r="W302" s="1">
        <v>66000</v>
      </c>
      <c r="X302" s="1">
        <v>3564000</v>
      </c>
      <c r="Y302" s="1">
        <v>0</v>
      </c>
      <c r="Z302" s="1" t="s">
        <v>430</v>
      </c>
      <c r="AA302" s="1">
        <v>6537</v>
      </c>
      <c r="AB302" s="1">
        <v>426774</v>
      </c>
      <c r="AC302" s="1" t="s">
        <v>430</v>
      </c>
      <c r="AD302" s="55">
        <v>45159.357964502313</v>
      </c>
      <c r="AE302" s="1">
        <v>1</v>
      </c>
    </row>
    <row r="303" spans="4:31" x14ac:dyDescent="0.25">
      <c r="D303" s="1" t="s">
        <v>3434</v>
      </c>
      <c r="E303" s="55">
        <v>46537</v>
      </c>
      <c r="F303" s="55">
        <v>46463</v>
      </c>
      <c r="G303" s="55">
        <v>46493</v>
      </c>
      <c r="H303" s="1" t="s">
        <v>430</v>
      </c>
      <c r="I303" s="1">
        <v>3300000</v>
      </c>
      <c r="J303" s="1">
        <v>363000</v>
      </c>
      <c r="K303" s="1" t="s">
        <v>430</v>
      </c>
      <c r="L303" s="1">
        <v>3564000</v>
      </c>
      <c r="M303" s="1">
        <v>0</v>
      </c>
      <c r="N303" s="1" t="s">
        <v>430</v>
      </c>
      <c r="O303" s="1">
        <v>1</v>
      </c>
      <c r="P303" s="1" t="s">
        <v>3434</v>
      </c>
      <c r="Q303" s="55">
        <v>46537</v>
      </c>
      <c r="R303" s="55">
        <v>46463</v>
      </c>
      <c r="S303" s="55">
        <v>46493</v>
      </c>
      <c r="T303" s="1" t="s">
        <v>430</v>
      </c>
      <c r="U303" s="1">
        <v>3300000</v>
      </c>
      <c r="V303" s="1">
        <v>363000</v>
      </c>
      <c r="W303" s="1">
        <v>66000</v>
      </c>
      <c r="X303" s="1">
        <v>3564000</v>
      </c>
      <c r="Y303" s="1">
        <v>0</v>
      </c>
      <c r="Z303" s="1" t="s">
        <v>430</v>
      </c>
      <c r="AA303" s="1">
        <v>6537</v>
      </c>
      <c r="AB303" s="1">
        <v>426775</v>
      </c>
      <c r="AC303" s="1" t="s">
        <v>430</v>
      </c>
      <c r="AD303" s="55">
        <v>45159.357964502313</v>
      </c>
      <c r="AE303" s="1">
        <v>1</v>
      </c>
    </row>
    <row r="304" spans="4:31" x14ac:dyDescent="0.25">
      <c r="D304" s="1" t="s">
        <v>3434</v>
      </c>
      <c r="E304" s="55">
        <v>46568</v>
      </c>
      <c r="F304" s="55">
        <v>46494</v>
      </c>
      <c r="G304" s="55">
        <v>46523</v>
      </c>
      <c r="H304" s="1" t="s">
        <v>430</v>
      </c>
      <c r="I304" s="1">
        <v>3300000</v>
      </c>
      <c r="J304" s="1">
        <v>363000</v>
      </c>
      <c r="K304" s="1" t="s">
        <v>430</v>
      </c>
      <c r="L304" s="1">
        <v>3564000</v>
      </c>
      <c r="M304" s="1">
        <v>0</v>
      </c>
      <c r="N304" s="1" t="s">
        <v>430</v>
      </c>
      <c r="O304" s="1">
        <v>1</v>
      </c>
      <c r="P304" s="1" t="s">
        <v>3434</v>
      </c>
      <c r="Q304" s="55">
        <v>46568</v>
      </c>
      <c r="R304" s="55">
        <v>46494</v>
      </c>
      <c r="S304" s="55">
        <v>46523</v>
      </c>
      <c r="T304" s="1" t="s">
        <v>430</v>
      </c>
      <c r="U304" s="1">
        <v>3300000</v>
      </c>
      <c r="V304" s="1">
        <v>363000</v>
      </c>
      <c r="W304" s="1">
        <v>66000</v>
      </c>
      <c r="X304" s="1">
        <v>3564000</v>
      </c>
      <c r="Y304" s="1">
        <v>0</v>
      </c>
      <c r="Z304" s="1" t="s">
        <v>430</v>
      </c>
      <c r="AA304" s="1">
        <v>6537</v>
      </c>
      <c r="AB304" s="1">
        <v>426776</v>
      </c>
      <c r="AC304" s="1" t="s">
        <v>430</v>
      </c>
      <c r="AD304" s="55">
        <v>45159.357964502313</v>
      </c>
      <c r="AE304" s="1">
        <v>1</v>
      </c>
    </row>
    <row r="305" spans="4:31" x14ac:dyDescent="0.25">
      <c r="D305" s="1" t="s">
        <v>3434</v>
      </c>
      <c r="E305" s="55">
        <v>46598</v>
      </c>
      <c r="F305" s="55">
        <v>46524</v>
      </c>
      <c r="G305" s="55">
        <v>46554</v>
      </c>
      <c r="H305" s="1" t="s">
        <v>430</v>
      </c>
      <c r="I305" s="1">
        <v>3300000</v>
      </c>
      <c r="J305" s="1">
        <v>363000</v>
      </c>
      <c r="K305" s="1" t="s">
        <v>430</v>
      </c>
      <c r="L305" s="1">
        <v>3564000</v>
      </c>
      <c r="M305" s="1">
        <v>0</v>
      </c>
      <c r="N305" s="1" t="s">
        <v>430</v>
      </c>
      <c r="O305" s="1">
        <v>1</v>
      </c>
      <c r="P305" s="1" t="s">
        <v>3434</v>
      </c>
      <c r="Q305" s="55">
        <v>46598</v>
      </c>
      <c r="R305" s="55">
        <v>46524</v>
      </c>
      <c r="S305" s="55">
        <v>46554</v>
      </c>
      <c r="T305" s="1" t="s">
        <v>430</v>
      </c>
      <c r="U305" s="1">
        <v>3300000</v>
      </c>
      <c r="V305" s="1">
        <v>363000</v>
      </c>
      <c r="W305" s="1">
        <v>66000</v>
      </c>
      <c r="X305" s="1">
        <v>3564000</v>
      </c>
      <c r="Y305" s="1">
        <v>0</v>
      </c>
      <c r="Z305" s="1" t="s">
        <v>430</v>
      </c>
      <c r="AA305" s="1">
        <v>6537</v>
      </c>
      <c r="AB305" s="1">
        <v>426777</v>
      </c>
      <c r="AC305" s="1" t="s">
        <v>430</v>
      </c>
      <c r="AD305" s="55">
        <v>45159.357964502313</v>
      </c>
      <c r="AE305" s="1">
        <v>1</v>
      </c>
    </row>
    <row r="306" spans="4:31" x14ac:dyDescent="0.25">
      <c r="D306" s="1" t="s">
        <v>3434</v>
      </c>
      <c r="E306" s="55">
        <v>46629</v>
      </c>
      <c r="F306" s="55">
        <v>46555</v>
      </c>
      <c r="G306" s="55">
        <v>46584</v>
      </c>
      <c r="H306" s="1" t="s">
        <v>430</v>
      </c>
      <c r="I306" s="1">
        <v>3300000</v>
      </c>
      <c r="J306" s="1">
        <v>363000</v>
      </c>
      <c r="K306" s="1" t="s">
        <v>430</v>
      </c>
      <c r="L306" s="1">
        <v>3564000</v>
      </c>
      <c r="M306" s="1">
        <v>0</v>
      </c>
      <c r="N306" s="1" t="s">
        <v>430</v>
      </c>
      <c r="O306" s="1">
        <v>1</v>
      </c>
      <c r="P306" s="1" t="s">
        <v>3434</v>
      </c>
      <c r="Q306" s="55">
        <v>46629</v>
      </c>
      <c r="R306" s="55">
        <v>46555</v>
      </c>
      <c r="S306" s="55">
        <v>46584</v>
      </c>
      <c r="T306" s="1" t="s">
        <v>430</v>
      </c>
      <c r="U306" s="1">
        <v>3300000</v>
      </c>
      <c r="V306" s="1">
        <v>363000</v>
      </c>
      <c r="W306" s="1">
        <v>66000</v>
      </c>
      <c r="X306" s="1">
        <v>3564000</v>
      </c>
      <c r="Y306" s="1">
        <v>0</v>
      </c>
      <c r="Z306" s="1" t="s">
        <v>430</v>
      </c>
      <c r="AA306" s="1">
        <v>6537</v>
      </c>
      <c r="AB306" s="1">
        <v>426778</v>
      </c>
      <c r="AC306" s="1" t="s">
        <v>430</v>
      </c>
      <c r="AD306" s="55">
        <v>45159.357964502313</v>
      </c>
      <c r="AE306" s="1">
        <v>1</v>
      </c>
    </row>
    <row r="307" spans="4:31" x14ac:dyDescent="0.25">
      <c r="D307" s="1" t="s">
        <v>3434</v>
      </c>
      <c r="E307" s="55">
        <v>46660</v>
      </c>
      <c r="F307" s="55">
        <v>46585</v>
      </c>
      <c r="G307" s="55">
        <v>46615</v>
      </c>
      <c r="H307" s="1" t="s">
        <v>430</v>
      </c>
      <c r="I307" s="1">
        <v>3300000</v>
      </c>
      <c r="J307" s="1">
        <v>363000</v>
      </c>
      <c r="K307" s="1" t="s">
        <v>430</v>
      </c>
      <c r="L307" s="1">
        <v>3564000</v>
      </c>
      <c r="M307" s="1">
        <v>0</v>
      </c>
      <c r="N307" s="1" t="s">
        <v>430</v>
      </c>
      <c r="O307" s="1">
        <v>1</v>
      </c>
      <c r="P307" s="1" t="s">
        <v>3434</v>
      </c>
      <c r="Q307" s="55">
        <v>46660</v>
      </c>
      <c r="R307" s="55">
        <v>46585</v>
      </c>
      <c r="S307" s="55">
        <v>46615</v>
      </c>
      <c r="T307" s="1" t="s">
        <v>430</v>
      </c>
      <c r="U307" s="1">
        <v>3300000</v>
      </c>
      <c r="V307" s="1">
        <v>363000</v>
      </c>
      <c r="W307" s="1">
        <v>66000</v>
      </c>
      <c r="X307" s="1">
        <v>3564000</v>
      </c>
      <c r="Y307" s="1">
        <v>0</v>
      </c>
      <c r="Z307" s="1" t="s">
        <v>430</v>
      </c>
      <c r="AA307" s="1">
        <v>6537</v>
      </c>
      <c r="AB307" s="1">
        <v>426779</v>
      </c>
      <c r="AC307" s="1" t="s">
        <v>430</v>
      </c>
      <c r="AD307" s="55">
        <v>45159.357964502313</v>
      </c>
      <c r="AE307" s="1">
        <v>1</v>
      </c>
    </row>
    <row r="308" spans="4:31" x14ac:dyDescent="0.25">
      <c r="D308" s="1" t="s">
        <v>3434</v>
      </c>
      <c r="E308" s="55">
        <v>45777</v>
      </c>
      <c r="F308" s="55">
        <v>45705</v>
      </c>
      <c r="G308" s="55">
        <v>45732</v>
      </c>
      <c r="H308" s="1" t="s">
        <v>430</v>
      </c>
      <c r="I308" s="1">
        <v>3300000</v>
      </c>
      <c r="J308" s="1">
        <v>363000</v>
      </c>
      <c r="K308" s="1" t="s">
        <v>430</v>
      </c>
      <c r="L308" s="1">
        <v>3564000</v>
      </c>
      <c r="M308" s="1">
        <v>0</v>
      </c>
      <c r="N308" s="1" t="s">
        <v>430</v>
      </c>
      <c r="O308" s="1">
        <v>1</v>
      </c>
      <c r="P308" s="1" t="s">
        <v>3434</v>
      </c>
      <c r="Q308" s="55">
        <v>45777</v>
      </c>
      <c r="R308" s="55">
        <v>45705</v>
      </c>
      <c r="S308" s="55">
        <v>45732</v>
      </c>
      <c r="T308" s="1" t="s">
        <v>430</v>
      </c>
      <c r="U308" s="1">
        <v>3300000</v>
      </c>
      <c r="V308" s="1">
        <v>363000</v>
      </c>
      <c r="W308" s="1">
        <v>66000</v>
      </c>
      <c r="X308" s="1">
        <v>3564000</v>
      </c>
      <c r="Y308" s="1">
        <v>0</v>
      </c>
      <c r="Z308" s="1" t="s">
        <v>430</v>
      </c>
      <c r="AA308" s="1">
        <v>6537</v>
      </c>
      <c r="AB308" s="1">
        <v>426750</v>
      </c>
      <c r="AC308" s="1" t="s">
        <v>430</v>
      </c>
      <c r="AD308" s="55">
        <v>45159.357964502313</v>
      </c>
      <c r="AE308" s="1">
        <v>1</v>
      </c>
    </row>
    <row r="309" spans="4:31" x14ac:dyDescent="0.25">
      <c r="D309" s="1" t="s">
        <v>3434</v>
      </c>
      <c r="E309" s="55">
        <v>45807</v>
      </c>
      <c r="F309" s="55">
        <v>45733</v>
      </c>
      <c r="G309" s="55">
        <v>45763</v>
      </c>
      <c r="H309" s="1" t="s">
        <v>430</v>
      </c>
      <c r="I309" s="1">
        <v>3300000</v>
      </c>
      <c r="J309" s="1">
        <v>363000</v>
      </c>
      <c r="K309" s="1" t="s">
        <v>430</v>
      </c>
      <c r="L309" s="1">
        <v>3564000</v>
      </c>
      <c r="M309" s="1">
        <v>0</v>
      </c>
      <c r="N309" s="1" t="s">
        <v>430</v>
      </c>
      <c r="O309" s="1">
        <v>1</v>
      </c>
      <c r="P309" s="1" t="s">
        <v>3434</v>
      </c>
      <c r="Q309" s="55">
        <v>45807</v>
      </c>
      <c r="R309" s="55">
        <v>45733</v>
      </c>
      <c r="S309" s="55">
        <v>45763</v>
      </c>
      <c r="T309" s="1" t="s">
        <v>430</v>
      </c>
      <c r="U309" s="1">
        <v>3300000</v>
      </c>
      <c r="V309" s="1">
        <v>363000</v>
      </c>
      <c r="W309" s="1">
        <v>66000</v>
      </c>
      <c r="X309" s="1">
        <v>3564000</v>
      </c>
      <c r="Y309" s="1">
        <v>0</v>
      </c>
      <c r="Z309" s="1" t="s">
        <v>430</v>
      </c>
      <c r="AA309" s="1">
        <v>6537</v>
      </c>
      <c r="AB309" s="1">
        <v>426751</v>
      </c>
      <c r="AC309" s="1" t="s">
        <v>430</v>
      </c>
      <c r="AD309" s="55">
        <v>45159.357964502313</v>
      </c>
      <c r="AE309" s="1">
        <v>1</v>
      </c>
    </row>
    <row r="310" spans="4:31" x14ac:dyDescent="0.25">
      <c r="D310" s="1" t="s">
        <v>3434</v>
      </c>
      <c r="E310" s="55">
        <v>45838</v>
      </c>
      <c r="F310" s="55">
        <v>45764</v>
      </c>
      <c r="G310" s="55">
        <v>45793</v>
      </c>
      <c r="H310" s="1" t="s">
        <v>430</v>
      </c>
      <c r="I310" s="1">
        <v>3300000</v>
      </c>
      <c r="J310" s="1">
        <v>363000</v>
      </c>
      <c r="K310" s="1" t="s">
        <v>430</v>
      </c>
      <c r="L310" s="1">
        <v>3564000</v>
      </c>
      <c r="M310" s="1">
        <v>0</v>
      </c>
      <c r="N310" s="1" t="s">
        <v>430</v>
      </c>
      <c r="O310" s="1">
        <v>1</v>
      </c>
      <c r="P310" s="1" t="s">
        <v>3434</v>
      </c>
      <c r="Q310" s="55">
        <v>45838</v>
      </c>
      <c r="R310" s="55">
        <v>45764</v>
      </c>
      <c r="S310" s="55">
        <v>45793</v>
      </c>
      <c r="T310" s="1" t="s">
        <v>430</v>
      </c>
      <c r="U310" s="1">
        <v>3300000</v>
      </c>
      <c r="V310" s="1">
        <v>363000</v>
      </c>
      <c r="W310" s="1">
        <v>66000</v>
      </c>
      <c r="X310" s="1">
        <v>3564000</v>
      </c>
      <c r="Y310" s="1">
        <v>0</v>
      </c>
      <c r="Z310" s="1" t="s">
        <v>430</v>
      </c>
      <c r="AA310" s="1">
        <v>6537</v>
      </c>
      <c r="AB310" s="1">
        <v>426752</v>
      </c>
      <c r="AC310" s="1" t="s">
        <v>430</v>
      </c>
      <c r="AD310" s="55">
        <v>45159.357964502313</v>
      </c>
      <c r="AE310" s="1">
        <v>1</v>
      </c>
    </row>
    <row r="311" spans="4:31" x14ac:dyDescent="0.25">
      <c r="D311" s="1" t="s">
        <v>3434</v>
      </c>
      <c r="E311" s="55">
        <v>45868</v>
      </c>
      <c r="F311" s="55">
        <v>45794</v>
      </c>
      <c r="G311" s="55">
        <v>45824</v>
      </c>
      <c r="H311" s="1" t="s">
        <v>430</v>
      </c>
      <c r="I311" s="1">
        <v>3300000</v>
      </c>
      <c r="J311" s="1">
        <v>363000</v>
      </c>
      <c r="K311" s="1" t="s">
        <v>430</v>
      </c>
      <c r="L311" s="1">
        <v>3564000</v>
      </c>
      <c r="M311" s="1">
        <v>0</v>
      </c>
      <c r="N311" s="1" t="s">
        <v>430</v>
      </c>
      <c r="O311" s="1">
        <v>1</v>
      </c>
      <c r="P311" s="1" t="s">
        <v>3434</v>
      </c>
      <c r="Q311" s="55">
        <v>45868</v>
      </c>
      <c r="R311" s="55">
        <v>45794</v>
      </c>
      <c r="S311" s="55">
        <v>45824</v>
      </c>
      <c r="T311" s="1" t="s">
        <v>430</v>
      </c>
      <c r="U311" s="1">
        <v>3300000</v>
      </c>
      <c r="V311" s="1">
        <v>363000</v>
      </c>
      <c r="W311" s="1">
        <v>66000</v>
      </c>
      <c r="X311" s="1">
        <v>3564000</v>
      </c>
      <c r="Y311" s="1">
        <v>0</v>
      </c>
      <c r="Z311" s="1" t="s">
        <v>430</v>
      </c>
      <c r="AA311" s="1">
        <v>6537</v>
      </c>
      <c r="AB311" s="1">
        <v>426753</v>
      </c>
      <c r="AC311" s="1" t="s">
        <v>430</v>
      </c>
      <c r="AD311" s="55">
        <v>45159.357964502313</v>
      </c>
      <c r="AE311" s="1">
        <v>1</v>
      </c>
    </row>
    <row r="312" spans="4:31" x14ac:dyDescent="0.25">
      <c r="D312" s="1" t="s">
        <v>3434</v>
      </c>
      <c r="E312" s="55">
        <v>45899</v>
      </c>
      <c r="F312" s="55">
        <v>45825</v>
      </c>
      <c r="G312" s="55">
        <v>45854</v>
      </c>
      <c r="H312" s="1" t="s">
        <v>430</v>
      </c>
      <c r="I312" s="1">
        <v>3300000</v>
      </c>
      <c r="J312" s="1">
        <v>363000</v>
      </c>
      <c r="K312" s="1" t="s">
        <v>430</v>
      </c>
      <c r="L312" s="1">
        <v>3564000</v>
      </c>
      <c r="M312" s="1">
        <v>0</v>
      </c>
      <c r="N312" s="1" t="s">
        <v>430</v>
      </c>
      <c r="O312" s="1">
        <v>1</v>
      </c>
      <c r="P312" s="1" t="s">
        <v>3434</v>
      </c>
      <c r="Q312" s="55">
        <v>45899</v>
      </c>
      <c r="R312" s="55">
        <v>45825</v>
      </c>
      <c r="S312" s="55">
        <v>45854</v>
      </c>
      <c r="T312" s="1" t="s">
        <v>430</v>
      </c>
      <c r="U312" s="1">
        <v>3300000</v>
      </c>
      <c r="V312" s="1">
        <v>363000</v>
      </c>
      <c r="W312" s="1">
        <v>66000</v>
      </c>
      <c r="X312" s="1">
        <v>3564000</v>
      </c>
      <c r="Y312" s="1">
        <v>0</v>
      </c>
      <c r="Z312" s="1" t="s">
        <v>430</v>
      </c>
      <c r="AA312" s="1">
        <v>6537</v>
      </c>
      <c r="AB312" s="1">
        <v>426754</v>
      </c>
      <c r="AC312" s="1" t="s">
        <v>430</v>
      </c>
      <c r="AD312" s="55">
        <v>45159.357964502313</v>
      </c>
      <c r="AE312" s="1">
        <v>1</v>
      </c>
    </row>
    <row r="313" spans="4:31" x14ac:dyDescent="0.25">
      <c r="D313" s="1" t="s">
        <v>3434</v>
      </c>
      <c r="E313" s="55">
        <v>45930</v>
      </c>
      <c r="F313" s="55">
        <v>45855</v>
      </c>
      <c r="G313" s="55">
        <v>45885</v>
      </c>
      <c r="H313" s="1" t="s">
        <v>430</v>
      </c>
      <c r="I313" s="1">
        <v>3300000</v>
      </c>
      <c r="J313" s="1">
        <v>363000</v>
      </c>
      <c r="K313" s="1" t="s">
        <v>430</v>
      </c>
      <c r="L313" s="1">
        <v>3564000</v>
      </c>
      <c r="M313" s="1">
        <v>0</v>
      </c>
      <c r="N313" s="1" t="s">
        <v>430</v>
      </c>
      <c r="O313" s="1">
        <v>1</v>
      </c>
      <c r="P313" s="1" t="s">
        <v>3434</v>
      </c>
      <c r="Q313" s="55">
        <v>45930</v>
      </c>
      <c r="R313" s="55">
        <v>45855</v>
      </c>
      <c r="S313" s="55">
        <v>45885</v>
      </c>
      <c r="T313" s="1" t="s">
        <v>430</v>
      </c>
      <c r="U313" s="1">
        <v>3300000</v>
      </c>
      <c r="V313" s="1">
        <v>363000</v>
      </c>
      <c r="W313" s="1">
        <v>66000</v>
      </c>
      <c r="X313" s="1">
        <v>3564000</v>
      </c>
      <c r="Y313" s="1">
        <v>0</v>
      </c>
      <c r="Z313" s="1" t="s">
        <v>430</v>
      </c>
      <c r="AA313" s="1">
        <v>6537</v>
      </c>
      <c r="AB313" s="1">
        <v>426755</v>
      </c>
      <c r="AC313" s="1" t="s">
        <v>430</v>
      </c>
      <c r="AD313" s="55">
        <v>45159.357964502313</v>
      </c>
      <c r="AE313" s="1">
        <v>1</v>
      </c>
    </row>
    <row r="314" spans="4:31" x14ac:dyDescent="0.25">
      <c r="D314" s="1" t="s">
        <v>3434</v>
      </c>
      <c r="E314" s="55">
        <v>45960</v>
      </c>
      <c r="F314" s="55">
        <v>45886</v>
      </c>
      <c r="G314" s="55">
        <v>45916</v>
      </c>
      <c r="H314" s="1" t="s">
        <v>430</v>
      </c>
      <c r="I314" s="1">
        <v>3300000</v>
      </c>
      <c r="J314" s="1">
        <v>363000</v>
      </c>
      <c r="K314" s="1" t="s">
        <v>430</v>
      </c>
      <c r="L314" s="1">
        <v>3564000</v>
      </c>
      <c r="M314" s="1">
        <v>0</v>
      </c>
      <c r="N314" s="1" t="s">
        <v>430</v>
      </c>
      <c r="O314" s="1">
        <v>1</v>
      </c>
      <c r="P314" s="1" t="s">
        <v>3434</v>
      </c>
      <c r="Q314" s="55">
        <v>45960</v>
      </c>
      <c r="R314" s="55">
        <v>45886</v>
      </c>
      <c r="S314" s="55">
        <v>45916</v>
      </c>
      <c r="T314" s="1" t="s">
        <v>430</v>
      </c>
      <c r="U314" s="1">
        <v>3300000</v>
      </c>
      <c r="V314" s="1">
        <v>363000</v>
      </c>
      <c r="W314" s="1">
        <v>66000</v>
      </c>
      <c r="X314" s="1">
        <v>3564000</v>
      </c>
      <c r="Y314" s="1">
        <v>0</v>
      </c>
      <c r="Z314" s="1" t="s">
        <v>430</v>
      </c>
      <c r="AA314" s="1">
        <v>6537</v>
      </c>
      <c r="AB314" s="1">
        <v>426756</v>
      </c>
      <c r="AC314" s="1" t="s">
        <v>430</v>
      </c>
      <c r="AD314" s="55">
        <v>45159.357964502313</v>
      </c>
      <c r="AE314" s="1">
        <v>1</v>
      </c>
    </row>
    <row r="315" spans="4:31" x14ac:dyDescent="0.25">
      <c r="D315" s="1" t="s">
        <v>3434</v>
      </c>
      <c r="E315" s="55">
        <v>45991</v>
      </c>
      <c r="F315" s="55">
        <v>45917</v>
      </c>
      <c r="G315" s="55">
        <v>45946</v>
      </c>
      <c r="H315" s="1" t="s">
        <v>430</v>
      </c>
      <c r="I315" s="1">
        <v>3300000</v>
      </c>
      <c r="J315" s="1">
        <v>363000</v>
      </c>
      <c r="K315" s="1" t="s">
        <v>430</v>
      </c>
      <c r="L315" s="1">
        <v>3564000</v>
      </c>
      <c r="M315" s="1">
        <v>0</v>
      </c>
      <c r="N315" s="1" t="s">
        <v>430</v>
      </c>
      <c r="O315" s="1">
        <v>1</v>
      </c>
      <c r="P315" s="1" t="s">
        <v>3434</v>
      </c>
      <c r="Q315" s="55">
        <v>45991</v>
      </c>
      <c r="R315" s="55">
        <v>45917</v>
      </c>
      <c r="S315" s="55">
        <v>45946</v>
      </c>
      <c r="T315" s="1" t="s">
        <v>430</v>
      </c>
      <c r="U315" s="1">
        <v>3300000</v>
      </c>
      <c r="V315" s="1">
        <v>363000</v>
      </c>
      <c r="W315" s="1">
        <v>66000</v>
      </c>
      <c r="X315" s="1">
        <v>3564000</v>
      </c>
      <c r="Y315" s="1">
        <v>0</v>
      </c>
      <c r="Z315" s="1" t="s">
        <v>430</v>
      </c>
      <c r="AA315" s="1">
        <v>6537</v>
      </c>
      <c r="AB315" s="1">
        <v>426757</v>
      </c>
      <c r="AC315" s="1" t="s">
        <v>430</v>
      </c>
      <c r="AD315" s="55">
        <v>45159.357964502313</v>
      </c>
      <c r="AE315" s="1">
        <v>1</v>
      </c>
    </row>
    <row r="316" spans="4:31" x14ac:dyDescent="0.25">
      <c r="D316" s="1" t="s">
        <v>3434</v>
      </c>
      <c r="E316" s="55">
        <v>46021</v>
      </c>
      <c r="F316" s="55">
        <v>45947</v>
      </c>
      <c r="G316" s="55">
        <v>45977</v>
      </c>
      <c r="H316" s="1" t="s">
        <v>430</v>
      </c>
      <c r="I316" s="1">
        <v>3300000</v>
      </c>
      <c r="J316" s="1">
        <v>363000</v>
      </c>
      <c r="K316" s="1" t="s">
        <v>430</v>
      </c>
      <c r="L316" s="1">
        <v>3564000</v>
      </c>
      <c r="M316" s="1">
        <v>0</v>
      </c>
      <c r="N316" s="1" t="s">
        <v>430</v>
      </c>
      <c r="O316" s="1">
        <v>1</v>
      </c>
      <c r="P316" s="1" t="s">
        <v>3434</v>
      </c>
      <c r="Q316" s="55">
        <v>46021</v>
      </c>
      <c r="R316" s="55">
        <v>45947</v>
      </c>
      <c r="S316" s="55">
        <v>45977</v>
      </c>
      <c r="T316" s="1" t="s">
        <v>430</v>
      </c>
      <c r="U316" s="1">
        <v>3300000</v>
      </c>
      <c r="V316" s="1">
        <v>363000</v>
      </c>
      <c r="W316" s="1">
        <v>66000</v>
      </c>
      <c r="X316" s="1">
        <v>3564000</v>
      </c>
      <c r="Y316" s="1">
        <v>0</v>
      </c>
      <c r="Z316" s="1" t="s">
        <v>430</v>
      </c>
      <c r="AA316" s="1">
        <v>6537</v>
      </c>
      <c r="AB316" s="1">
        <v>426758</v>
      </c>
      <c r="AC316" s="1" t="s">
        <v>430</v>
      </c>
      <c r="AD316" s="55">
        <v>45159.357964502313</v>
      </c>
      <c r="AE316" s="1">
        <v>1</v>
      </c>
    </row>
    <row r="317" spans="4:31" x14ac:dyDescent="0.25">
      <c r="D317" s="1" t="s">
        <v>3434</v>
      </c>
      <c r="E317" s="55">
        <v>46052</v>
      </c>
      <c r="F317" s="55">
        <v>45978</v>
      </c>
      <c r="G317" s="55">
        <v>46007</v>
      </c>
      <c r="H317" s="1" t="s">
        <v>430</v>
      </c>
      <c r="I317" s="1">
        <v>3300000</v>
      </c>
      <c r="J317" s="1">
        <v>363000</v>
      </c>
      <c r="K317" s="1" t="s">
        <v>430</v>
      </c>
      <c r="L317" s="1">
        <v>3564000</v>
      </c>
      <c r="M317" s="1">
        <v>0</v>
      </c>
      <c r="N317" s="1" t="s">
        <v>430</v>
      </c>
      <c r="O317" s="1">
        <v>1</v>
      </c>
      <c r="P317" s="1" t="s">
        <v>3434</v>
      </c>
      <c r="Q317" s="55">
        <v>46052</v>
      </c>
      <c r="R317" s="55">
        <v>45978</v>
      </c>
      <c r="S317" s="55">
        <v>46007</v>
      </c>
      <c r="T317" s="1" t="s">
        <v>430</v>
      </c>
      <c r="U317" s="1">
        <v>3300000</v>
      </c>
      <c r="V317" s="1">
        <v>363000</v>
      </c>
      <c r="W317" s="1">
        <v>66000</v>
      </c>
      <c r="X317" s="1">
        <v>3564000</v>
      </c>
      <c r="Y317" s="1">
        <v>0</v>
      </c>
      <c r="Z317" s="1" t="s">
        <v>430</v>
      </c>
      <c r="AA317" s="1">
        <v>6537</v>
      </c>
      <c r="AB317" s="1">
        <v>426759</v>
      </c>
      <c r="AC317" s="1" t="s">
        <v>430</v>
      </c>
      <c r="AD317" s="55">
        <v>45159.357964502313</v>
      </c>
      <c r="AE317" s="1">
        <v>1</v>
      </c>
    </row>
    <row r="318" spans="4:31" x14ac:dyDescent="0.25">
      <c r="D318" s="1" t="s">
        <v>3434</v>
      </c>
      <c r="E318" s="55">
        <v>46081</v>
      </c>
      <c r="F318" s="55">
        <v>46008</v>
      </c>
      <c r="G318" s="55">
        <v>46038</v>
      </c>
      <c r="H318" s="1" t="s">
        <v>430</v>
      </c>
      <c r="I318" s="1">
        <v>3300000</v>
      </c>
      <c r="J318" s="1">
        <v>363000</v>
      </c>
      <c r="K318" s="1" t="s">
        <v>430</v>
      </c>
      <c r="L318" s="1">
        <v>3564000</v>
      </c>
      <c r="M318" s="1">
        <v>0</v>
      </c>
      <c r="N318" s="1" t="s">
        <v>430</v>
      </c>
      <c r="O318" s="1">
        <v>1</v>
      </c>
      <c r="P318" s="1" t="s">
        <v>3434</v>
      </c>
      <c r="Q318" s="55">
        <v>46081</v>
      </c>
      <c r="R318" s="55">
        <v>46008</v>
      </c>
      <c r="S318" s="55">
        <v>46038</v>
      </c>
      <c r="T318" s="1" t="s">
        <v>430</v>
      </c>
      <c r="U318" s="1">
        <v>3300000</v>
      </c>
      <c r="V318" s="1">
        <v>363000</v>
      </c>
      <c r="W318" s="1">
        <v>66000</v>
      </c>
      <c r="X318" s="1">
        <v>3564000</v>
      </c>
      <c r="Y318" s="1">
        <v>0</v>
      </c>
      <c r="Z318" s="1" t="s">
        <v>430</v>
      </c>
      <c r="AA318" s="1">
        <v>6537</v>
      </c>
      <c r="AB318" s="1">
        <v>426760</v>
      </c>
      <c r="AC318" s="1" t="s">
        <v>430</v>
      </c>
      <c r="AD318" s="55">
        <v>45159.357964502313</v>
      </c>
      <c r="AE318" s="1">
        <v>1</v>
      </c>
    </row>
    <row r="319" spans="4:31" x14ac:dyDescent="0.25">
      <c r="D319" s="1" t="s">
        <v>3434</v>
      </c>
      <c r="E319" s="55">
        <v>46111</v>
      </c>
      <c r="F319" s="55">
        <v>46039</v>
      </c>
      <c r="G319" s="55">
        <v>46069</v>
      </c>
      <c r="H319" s="1" t="s">
        <v>430</v>
      </c>
      <c r="I319" s="1">
        <v>3300000</v>
      </c>
      <c r="J319" s="1">
        <v>363000</v>
      </c>
      <c r="K319" s="1" t="s">
        <v>430</v>
      </c>
      <c r="L319" s="1">
        <v>3564000</v>
      </c>
      <c r="M319" s="1">
        <v>0</v>
      </c>
      <c r="N319" s="1" t="s">
        <v>430</v>
      </c>
      <c r="O319" s="1">
        <v>1</v>
      </c>
      <c r="P319" s="1" t="s">
        <v>3434</v>
      </c>
      <c r="Q319" s="55">
        <v>46111</v>
      </c>
      <c r="R319" s="55">
        <v>46039</v>
      </c>
      <c r="S319" s="55">
        <v>46069</v>
      </c>
      <c r="T319" s="1" t="s">
        <v>430</v>
      </c>
      <c r="U319" s="1">
        <v>3300000</v>
      </c>
      <c r="V319" s="1">
        <v>363000</v>
      </c>
      <c r="W319" s="1">
        <v>66000</v>
      </c>
      <c r="X319" s="1">
        <v>3564000</v>
      </c>
      <c r="Y319" s="1">
        <v>0</v>
      </c>
      <c r="Z319" s="1" t="s">
        <v>430</v>
      </c>
      <c r="AA319" s="1">
        <v>6537</v>
      </c>
      <c r="AB319" s="1">
        <v>426761</v>
      </c>
      <c r="AC319" s="1" t="s">
        <v>430</v>
      </c>
      <c r="AD319" s="55">
        <v>45159.357964502313</v>
      </c>
      <c r="AE319" s="1">
        <v>1</v>
      </c>
    </row>
    <row r="320" spans="4:31" x14ac:dyDescent="0.25">
      <c r="D320" s="1" t="s">
        <v>3434</v>
      </c>
      <c r="E320" s="55">
        <v>46142</v>
      </c>
      <c r="F320" s="55">
        <v>46070</v>
      </c>
      <c r="G320" s="55">
        <v>46097</v>
      </c>
      <c r="H320" s="1" t="s">
        <v>430</v>
      </c>
      <c r="I320" s="1">
        <v>3300000</v>
      </c>
      <c r="J320" s="1">
        <v>363000</v>
      </c>
      <c r="K320" s="1" t="s">
        <v>430</v>
      </c>
      <c r="L320" s="1">
        <v>3564000</v>
      </c>
      <c r="M320" s="1">
        <v>0</v>
      </c>
      <c r="N320" s="1" t="s">
        <v>430</v>
      </c>
      <c r="O320" s="1">
        <v>1</v>
      </c>
      <c r="P320" s="1" t="s">
        <v>3434</v>
      </c>
      <c r="Q320" s="55">
        <v>46142</v>
      </c>
      <c r="R320" s="55">
        <v>46070</v>
      </c>
      <c r="S320" s="55">
        <v>46097</v>
      </c>
      <c r="T320" s="1" t="s">
        <v>430</v>
      </c>
      <c r="U320" s="1">
        <v>3300000</v>
      </c>
      <c r="V320" s="1">
        <v>363000</v>
      </c>
      <c r="W320" s="1">
        <v>66000</v>
      </c>
      <c r="X320" s="1">
        <v>3564000</v>
      </c>
      <c r="Y320" s="1">
        <v>0</v>
      </c>
      <c r="Z320" s="1" t="s">
        <v>430</v>
      </c>
      <c r="AA320" s="1">
        <v>6537</v>
      </c>
      <c r="AB320" s="1">
        <v>426762</v>
      </c>
      <c r="AC320" s="1" t="s">
        <v>430</v>
      </c>
      <c r="AD320" s="55">
        <v>45159.357964502313</v>
      </c>
      <c r="AE320" s="1">
        <v>1</v>
      </c>
    </row>
    <row r="321" spans="4:31" x14ac:dyDescent="0.25">
      <c r="D321" s="1" t="s">
        <v>3434</v>
      </c>
      <c r="E321" s="55">
        <v>46172</v>
      </c>
      <c r="F321" s="55">
        <v>46098</v>
      </c>
      <c r="G321" s="55">
        <v>46128</v>
      </c>
      <c r="H321" s="1" t="s">
        <v>430</v>
      </c>
      <c r="I321" s="1">
        <v>3300000</v>
      </c>
      <c r="J321" s="1">
        <v>363000</v>
      </c>
      <c r="K321" s="1" t="s">
        <v>430</v>
      </c>
      <c r="L321" s="1">
        <v>3564000</v>
      </c>
      <c r="M321" s="1">
        <v>0</v>
      </c>
      <c r="N321" s="1" t="s">
        <v>430</v>
      </c>
      <c r="O321" s="1">
        <v>1</v>
      </c>
      <c r="P321" s="1" t="s">
        <v>3434</v>
      </c>
      <c r="Q321" s="55">
        <v>46172</v>
      </c>
      <c r="R321" s="55">
        <v>46098</v>
      </c>
      <c r="S321" s="55">
        <v>46128</v>
      </c>
      <c r="T321" s="1" t="s">
        <v>430</v>
      </c>
      <c r="U321" s="1">
        <v>3300000</v>
      </c>
      <c r="V321" s="1">
        <v>363000</v>
      </c>
      <c r="W321" s="1">
        <v>66000</v>
      </c>
      <c r="X321" s="1">
        <v>3564000</v>
      </c>
      <c r="Y321" s="1">
        <v>0</v>
      </c>
      <c r="Z321" s="1" t="s">
        <v>430</v>
      </c>
      <c r="AA321" s="1">
        <v>6537</v>
      </c>
      <c r="AB321" s="1">
        <v>426763</v>
      </c>
      <c r="AC321" s="1" t="s">
        <v>430</v>
      </c>
      <c r="AD321" s="55">
        <v>45159.357964502313</v>
      </c>
      <c r="AE321" s="1">
        <v>1</v>
      </c>
    </row>
    <row r="322" spans="4:31" x14ac:dyDescent="0.25">
      <c r="D322" s="1" t="s">
        <v>3434</v>
      </c>
      <c r="E322" s="55">
        <v>46203</v>
      </c>
      <c r="F322" s="55">
        <v>46129</v>
      </c>
      <c r="G322" s="55">
        <v>46158</v>
      </c>
      <c r="H322" s="1" t="s">
        <v>430</v>
      </c>
      <c r="I322" s="1">
        <v>3300000</v>
      </c>
      <c r="J322" s="1">
        <v>363000</v>
      </c>
      <c r="K322" s="1" t="s">
        <v>430</v>
      </c>
      <c r="L322" s="1">
        <v>3564000</v>
      </c>
      <c r="M322" s="1">
        <v>0</v>
      </c>
      <c r="N322" s="1" t="s">
        <v>430</v>
      </c>
      <c r="O322" s="1">
        <v>1</v>
      </c>
      <c r="P322" s="1" t="s">
        <v>3434</v>
      </c>
      <c r="Q322" s="55">
        <v>46203</v>
      </c>
      <c r="R322" s="55">
        <v>46129</v>
      </c>
      <c r="S322" s="55">
        <v>46158</v>
      </c>
      <c r="T322" s="1" t="s">
        <v>430</v>
      </c>
      <c r="U322" s="1">
        <v>3300000</v>
      </c>
      <c r="V322" s="1">
        <v>363000</v>
      </c>
      <c r="W322" s="1">
        <v>66000</v>
      </c>
      <c r="X322" s="1">
        <v>3564000</v>
      </c>
      <c r="Y322" s="1">
        <v>0</v>
      </c>
      <c r="Z322" s="1" t="s">
        <v>430</v>
      </c>
      <c r="AA322" s="1">
        <v>6537</v>
      </c>
      <c r="AB322" s="1">
        <v>426764</v>
      </c>
      <c r="AC322" s="1" t="s">
        <v>430</v>
      </c>
      <c r="AD322" s="55">
        <v>45159.357964502313</v>
      </c>
      <c r="AE322" s="1">
        <v>1</v>
      </c>
    </row>
    <row r="323" spans="4:31" x14ac:dyDescent="0.25">
      <c r="D323" s="1" t="s">
        <v>3434</v>
      </c>
      <c r="E323" s="55">
        <v>46233</v>
      </c>
      <c r="F323" s="55">
        <v>46159</v>
      </c>
      <c r="G323" s="55">
        <v>46189</v>
      </c>
      <c r="H323" s="1" t="s">
        <v>430</v>
      </c>
      <c r="I323" s="1">
        <v>3300000</v>
      </c>
      <c r="J323" s="1">
        <v>363000</v>
      </c>
      <c r="K323" s="1" t="s">
        <v>430</v>
      </c>
      <c r="L323" s="1">
        <v>3564000</v>
      </c>
      <c r="M323" s="1">
        <v>0</v>
      </c>
      <c r="N323" s="1" t="s">
        <v>430</v>
      </c>
      <c r="O323" s="1">
        <v>1</v>
      </c>
      <c r="P323" s="1" t="s">
        <v>3434</v>
      </c>
      <c r="Q323" s="55">
        <v>46233</v>
      </c>
      <c r="R323" s="55">
        <v>46159</v>
      </c>
      <c r="S323" s="55">
        <v>46189</v>
      </c>
      <c r="T323" s="1" t="s">
        <v>430</v>
      </c>
      <c r="U323" s="1">
        <v>3300000</v>
      </c>
      <c r="V323" s="1">
        <v>363000</v>
      </c>
      <c r="W323" s="1">
        <v>66000</v>
      </c>
      <c r="X323" s="1">
        <v>3564000</v>
      </c>
      <c r="Y323" s="1">
        <v>0</v>
      </c>
      <c r="Z323" s="1" t="s">
        <v>430</v>
      </c>
      <c r="AA323" s="1">
        <v>6537</v>
      </c>
      <c r="AB323" s="1">
        <v>426765</v>
      </c>
      <c r="AC323" s="1" t="s">
        <v>430</v>
      </c>
      <c r="AD323" s="55">
        <v>45159.357964502313</v>
      </c>
      <c r="AE323" s="1">
        <v>1</v>
      </c>
    </row>
    <row r="324" spans="4:31" x14ac:dyDescent="0.25">
      <c r="D324" s="1" t="s">
        <v>3434</v>
      </c>
      <c r="E324" s="55">
        <v>46264</v>
      </c>
      <c r="F324" s="55">
        <v>46190</v>
      </c>
      <c r="G324" s="55">
        <v>46219</v>
      </c>
      <c r="H324" s="1" t="s">
        <v>430</v>
      </c>
      <c r="I324" s="1">
        <v>3300000</v>
      </c>
      <c r="J324" s="1">
        <v>363000</v>
      </c>
      <c r="K324" s="1" t="s">
        <v>430</v>
      </c>
      <c r="L324" s="1">
        <v>3564000</v>
      </c>
      <c r="M324" s="1">
        <v>0</v>
      </c>
      <c r="N324" s="1" t="s">
        <v>430</v>
      </c>
      <c r="O324" s="1">
        <v>1</v>
      </c>
      <c r="P324" s="1" t="s">
        <v>3434</v>
      </c>
      <c r="Q324" s="55">
        <v>46264</v>
      </c>
      <c r="R324" s="55">
        <v>46190</v>
      </c>
      <c r="S324" s="55">
        <v>46219</v>
      </c>
      <c r="T324" s="1" t="s">
        <v>430</v>
      </c>
      <c r="U324" s="1">
        <v>3300000</v>
      </c>
      <c r="V324" s="1">
        <v>363000</v>
      </c>
      <c r="W324" s="1">
        <v>66000</v>
      </c>
      <c r="X324" s="1">
        <v>3564000</v>
      </c>
      <c r="Y324" s="1">
        <v>0</v>
      </c>
      <c r="Z324" s="1" t="s">
        <v>430</v>
      </c>
      <c r="AA324" s="1">
        <v>6537</v>
      </c>
      <c r="AB324" s="1">
        <v>426766</v>
      </c>
      <c r="AC324" s="1" t="s">
        <v>430</v>
      </c>
      <c r="AD324" s="55">
        <v>45159.357964502313</v>
      </c>
      <c r="AE324" s="1">
        <v>1</v>
      </c>
    </row>
    <row r="325" spans="4:31" x14ac:dyDescent="0.25">
      <c r="D325" s="1" t="s">
        <v>3434</v>
      </c>
      <c r="E325" s="55">
        <v>46295</v>
      </c>
      <c r="F325" s="55">
        <v>46220</v>
      </c>
      <c r="G325" s="55">
        <v>46250</v>
      </c>
      <c r="H325" s="1" t="s">
        <v>430</v>
      </c>
      <c r="I325" s="1">
        <v>3300000</v>
      </c>
      <c r="J325" s="1">
        <v>363000</v>
      </c>
      <c r="K325" s="1" t="s">
        <v>430</v>
      </c>
      <c r="L325" s="1">
        <v>3564000</v>
      </c>
      <c r="M325" s="1">
        <v>0</v>
      </c>
      <c r="N325" s="1" t="s">
        <v>430</v>
      </c>
      <c r="O325" s="1">
        <v>1</v>
      </c>
      <c r="P325" s="1" t="s">
        <v>3434</v>
      </c>
      <c r="Q325" s="55">
        <v>46295</v>
      </c>
      <c r="R325" s="55">
        <v>46220</v>
      </c>
      <c r="S325" s="55">
        <v>46250</v>
      </c>
      <c r="T325" s="1" t="s">
        <v>430</v>
      </c>
      <c r="U325" s="1">
        <v>3300000</v>
      </c>
      <c r="V325" s="1">
        <v>363000</v>
      </c>
      <c r="W325" s="1">
        <v>66000</v>
      </c>
      <c r="X325" s="1">
        <v>3564000</v>
      </c>
      <c r="Y325" s="1">
        <v>0</v>
      </c>
      <c r="Z325" s="1" t="s">
        <v>430</v>
      </c>
      <c r="AA325" s="1">
        <v>6537</v>
      </c>
      <c r="AB325" s="1">
        <v>426767</v>
      </c>
      <c r="AC325" s="1" t="s">
        <v>430</v>
      </c>
      <c r="AD325" s="55">
        <v>45159.357964502313</v>
      </c>
      <c r="AE325" s="1">
        <v>1</v>
      </c>
    </row>
    <row r="326" spans="4:31" x14ac:dyDescent="0.25">
      <c r="D326" s="1" t="s">
        <v>3434</v>
      </c>
      <c r="E326" s="55">
        <v>46325</v>
      </c>
      <c r="F326" s="55">
        <v>46251</v>
      </c>
      <c r="G326" s="55">
        <v>46281</v>
      </c>
      <c r="H326" s="1" t="s">
        <v>430</v>
      </c>
      <c r="I326" s="1">
        <v>3300000</v>
      </c>
      <c r="J326" s="1">
        <v>363000</v>
      </c>
      <c r="K326" s="1" t="s">
        <v>430</v>
      </c>
      <c r="L326" s="1">
        <v>3564000</v>
      </c>
      <c r="M326" s="1">
        <v>0</v>
      </c>
      <c r="N326" s="1" t="s">
        <v>430</v>
      </c>
      <c r="O326" s="1">
        <v>1</v>
      </c>
      <c r="P326" s="1" t="s">
        <v>3434</v>
      </c>
      <c r="Q326" s="55">
        <v>46325</v>
      </c>
      <c r="R326" s="55">
        <v>46251</v>
      </c>
      <c r="S326" s="55">
        <v>46281</v>
      </c>
      <c r="T326" s="1" t="s">
        <v>430</v>
      </c>
      <c r="U326" s="1">
        <v>3300000</v>
      </c>
      <c r="V326" s="1">
        <v>363000</v>
      </c>
      <c r="W326" s="1">
        <v>66000</v>
      </c>
      <c r="X326" s="1">
        <v>3564000</v>
      </c>
      <c r="Y326" s="1">
        <v>0</v>
      </c>
      <c r="Z326" s="1" t="s">
        <v>430</v>
      </c>
      <c r="AA326" s="1">
        <v>6537</v>
      </c>
      <c r="AB326" s="1">
        <v>426768</v>
      </c>
      <c r="AC326" s="1" t="s">
        <v>430</v>
      </c>
      <c r="AD326" s="55">
        <v>45159.357964502313</v>
      </c>
      <c r="AE326" s="1">
        <v>1</v>
      </c>
    </row>
    <row r="327" spans="4:31" x14ac:dyDescent="0.25">
      <c r="D327" s="1" t="s">
        <v>3434</v>
      </c>
      <c r="E327" s="55">
        <v>45229</v>
      </c>
      <c r="F327" s="55">
        <v>45155</v>
      </c>
      <c r="G327" s="55">
        <v>45185</v>
      </c>
      <c r="H327" s="1" t="s">
        <v>3439</v>
      </c>
      <c r="I327" s="1">
        <v>3300000</v>
      </c>
      <c r="J327" s="1">
        <v>363000</v>
      </c>
      <c r="K327" s="1" t="s">
        <v>430</v>
      </c>
      <c r="L327" s="1">
        <v>3564000</v>
      </c>
      <c r="M327" s="1">
        <v>0</v>
      </c>
      <c r="N327" s="1" t="s">
        <v>1355</v>
      </c>
      <c r="O327" s="1">
        <v>1</v>
      </c>
      <c r="P327" s="1" t="s">
        <v>3434</v>
      </c>
      <c r="Q327" s="55">
        <v>45229</v>
      </c>
      <c r="R327" s="55">
        <v>45155</v>
      </c>
      <c r="S327" s="55">
        <v>45185</v>
      </c>
      <c r="T327" s="1" t="s">
        <v>3439</v>
      </c>
      <c r="U327" s="1">
        <v>3300000</v>
      </c>
      <c r="V327" s="1">
        <v>363000</v>
      </c>
      <c r="W327" s="1">
        <v>66000</v>
      </c>
      <c r="X327" s="1">
        <v>3564000</v>
      </c>
      <c r="Y327" s="1">
        <v>0</v>
      </c>
      <c r="Z327" s="1" t="s">
        <v>430</v>
      </c>
      <c r="AA327" s="1">
        <v>6537</v>
      </c>
      <c r="AB327" s="1">
        <v>426732</v>
      </c>
      <c r="AC327" s="1">
        <v>82954</v>
      </c>
      <c r="AD327" s="55">
        <v>45159.357964502313</v>
      </c>
      <c r="AE327" s="1">
        <v>1</v>
      </c>
    </row>
    <row r="328" spans="4:31" x14ac:dyDescent="0.25">
      <c r="D328" s="1" t="s">
        <v>3434</v>
      </c>
      <c r="E328" s="55">
        <v>45260</v>
      </c>
      <c r="F328" s="55">
        <v>45186</v>
      </c>
      <c r="G328" s="55">
        <v>45215</v>
      </c>
      <c r="H328" s="1" t="s">
        <v>430</v>
      </c>
      <c r="I328" s="1">
        <v>3300000</v>
      </c>
      <c r="J328" s="1">
        <v>363000</v>
      </c>
      <c r="K328" s="1" t="s">
        <v>430</v>
      </c>
      <c r="L328" s="1">
        <v>3564000</v>
      </c>
      <c r="M328" s="1">
        <v>0</v>
      </c>
      <c r="N328" s="1" t="s">
        <v>430</v>
      </c>
      <c r="O328" s="1">
        <v>1</v>
      </c>
      <c r="P328" s="1" t="s">
        <v>3434</v>
      </c>
      <c r="Q328" s="55">
        <v>45260</v>
      </c>
      <c r="R328" s="55">
        <v>45186</v>
      </c>
      <c r="S328" s="55">
        <v>45215</v>
      </c>
      <c r="T328" s="1" t="s">
        <v>430</v>
      </c>
      <c r="U328" s="1">
        <v>3300000</v>
      </c>
      <c r="V328" s="1">
        <v>363000</v>
      </c>
      <c r="W328" s="1">
        <v>66000</v>
      </c>
      <c r="X328" s="1">
        <v>3564000</v>
      </c>
      <c r="Y328" s="1">
        <v>0</v>
      </c>
      <c r="Z328" s="1" t="s">
        <v>430</v>
      </c>
      <c r="AA328" s="1">
        <v>6537</v>
      </c>
      <c r="AB328" s="1">
        <v>426733</v>
      </c>
      <c r="AC328" s="1" t="s">
        <v>430</v>
      </c>
      <c r="AD328" s="55">
        <v>45159.357964502313</v>
      </c>
      <c r="AE328" s="1">
        <v>1</v>
      </c>
    </row>
    <row r="329" spans="4:31" x14ac:dyDescent="0.25">
      <c r="D329" s="1" t="s">
        <v>3434</v>
      </c>
      <c r="E329" s="55">
        <v>45290</v>
      </c>
      <c r="F329" s="55">
        <v>45216</v>
      </c>
      <c r="G329" s="55">
        <v>45246</v>
      </c>
      <c r="H329" s="1" t="s">
        <v>430</v>
      </c>
      <c r="I329" s="1">
        <v>3300000</v>
      </c>
      <c r="J329" s="1">
        <v>363000</v>
      </c>
      <c r="K329" s="1" t="s">
        <v>430</v>
      </c>
      <c r="L329" s="1">
        <v>3564000</v>
      </c>
      <c r="M329" s="1">
        <v>0</v>
      </c>
      <c r="N329" s="1" t="s">
        <v>430</v>
      </c>
      <c r="O329" s="1">
        <v>1</v>
      </c>
      <c r="P329" s="1" t="s">
        <v>3434</v>
      </c>
      <c r="Q329" s="55">
        <v>45290</v>
      </c>
      <c r="R329" s="55">
        <v>45216</v>
      </c>
      <c r="S329" s="55">
        <v>45246</v>
      </c>
      <c r="T329" s="1" t="s">
        <v>430</v>
      </c>
      <c r="U329" s="1">
        <v>3300000</v>
      </c>
      <c r="V329" s="1">
        <v>363000</v>
      </c>
      <c r="W329" s="1">
        <v>66000</v>
      </c>
      <c r="X329" s="1">
        <v>3564000</v>
      </c>
      <c r="Y329" s="1">
        <v>0</v>
      </c>
      <c r="Z329" s="1" t="s">
        <v>430</v>
      </c>
      <c r="AA329" s="1">
        <v>6537</v>
      </c>
      <c r="AB329" s="1">
        <v>426734</v>
      </c>
      <c r="AC329" s="1" t="s">
        <v>430</v>
      </c>
      <c r="AD329" s="55">
        <v>45159.357964502313</v>
      </c>
      <c r="AE329" s="1">
        <v>1</v>
      </c>
    </row>
    <row r="330" spans="4:31" x14ac:dyDescent="0.25">
      <c r="D330" s="1" t="s">
        <v>3434</v>
      </c>
      <c r="E330" s="55">
        <v>45321</v>
      </c>
      <c r="F330" s="55">
        <v>45247</v>
      </c>
      <c r="G330" s="55">
        <v>45276</v>
      </c>
      <c r="H330" s="1" t="s">
        <v>430</v>
      </c>
      <c r="I330" s="1">
        <v>3300000</v>
      </c>
      <c r="J330" s="1">
        <v>363000</v>
      </c>
      <c r="K330" s="1" t="s">
        <v>430</v>
      </c>
      <c r="L330" s="1">
        <v>3564000</v>
      </c>
      <c r="M330" s="1">
        <v>0</v>
      </c>
      <c r="N330" s="1" t="s">
        <v>430</v>
      </c>
      <c r="O330" s="1">
        <v>1</v>
      </c>
      <c r="P330" s="1" t="s">
        <v>3434</v>
      </c>
      <c r="Q330" s="55">
        <v>45321</v>
      </c>
      <c r="R330" s="55">
        <v>45247</v>
      </c>
      <c r="S330" s="55">
        <v>45276</v>
      </c>
      <c r="T330" s="1" t="s">
        <v>430</v>
      </c>
      <c r="U330" s="1">
        <v>3300000</v>
      </c>
      <c r="V330" s="1">
        <v>363000</v>
      </c>
      <c r="W330" s="1">
        <v>66000</v>
      </c>
      <c r="X330" s="1">
        <v>3564000</v>
      </c>
      <c r="Y330" s="1">
        <v>0</v>
      </c>
      <c r="Z330" s="1" t="s">
        <v>430</v>
      </c>
      <c r="AA330" s="1">
        <v>6537</v>
      </c>
      <c r="AB330" s="1">
        <v>426735</v>
      </c>
      <c r="AC330" s="1" t="s">
        <v>430</v>
      </c>
      <c r="AD330" s="55">
        <v>45159.357964502313</v>
      </c>
      <c r="AE330" s="1">
        <v>1</v>
      </c>
    </row>
    <row r="331" spans="4:31" x14ac:dyDescent="0.25">
      <c r="D331" s="1" t="s">
        <v>3434</v>
      </c>
      <c r="E331" s="55">
        <v>45351</v>
      </c>
      <c r="F331" s="55">
        <v>45277</v>
      </c>
      <c r="G331" s="55">
        <v>45307</v>
      </c>
      <c r="H331" s="1" t="s">
        <v>430</v>
      </c>
      <c r="I331" s="1">
        <v>3300000</v>
      </c>
      <c r="J331" s="1">
        <v>363000</v>
      </c>
      <c r="K331" s="1" t="s">
        <v>430</v>
      </c>
      <c r="L331" s="1">
        <v>3564000</v>
      </c>
      <c r="M331" s="1">
        <v>0</v>
      </c>
      <c r="N331" s="1" t="s">
        <v>430</v>
      </c>
      <c r="O331" s="1">
        <v>1</v>
      </c>
      <c r="P331" s="1" t="s">
        <v>3434</v>
      </c>
      <c r="Q331" s="55">
        <v>45351</v>
      </c>
      <c r="R331" s="55">
        <v>45277</v>
      </c>
      <c r="S331" s="55">
        <v>45307</v>
      </c>
      <c r="T331" s="1" t="s">
        <v>430</v>
      </c>
      <c r="U331" s="1">
        <v>3300000</v>
      </c>
      <c r="V331" s="1">
        <v>363000</v>
      </c>
      <c r="W331" s="1">
        <v>66000</v>
      </c>
      <c r="X331" s="1">
        <v>3564000</v>
      </c>
      <c r="Y331" s="1">
        <v>0</v>
      </c>
      <c r="Z331" s="1" t="s">
        <v>430</v>
      </c>
      <c r="AA331" s="1">
        <v>6537</v>
      </c>
      <c r="AB331" s="1">
        <v>426736</v>
      </c>
      <c r="AC331" s="1" t="s">
        <v>430</v>
      </c>
      <c r="AD331" s="55">
        <v>45159.357964502313</v>
      </c>
      <c r="AE331" s="1">
        <v>1</v>
      </c>
    </row>
    <row r="332" spans="4:31" x14ac:dyDescent="0.25">
      <c r="D332" s="1" t="s">
        <v>3434</v>
      </c>
      <c r="E332" s="55">
        <v>45381</v>
      </c>
      <c r="F332" s="55">
        <v>45308</v>
      </c>
      <c r="G332" s="55">
        <v>45338</v>
      </c>
      <c r="H332" s="1" t="s">
        <v>430</v>
      </c>
      <c r="I332" s="1">
        <v>3300000</v>
      </c>
      <c r="J332" s="1">
        <v>363000</v>
      </c>
      <c r="K332" s="1" t="s">
        <v>430</v>
      </c>
      <c r="L332" s="1">
        <v>3564000</v>
      </c>
      <c r="M332" s="1">
        <v>0</v>
      </c>
      <c r="N332" s="1" t="s">
        <v>430</v>
      </c>
      <c r="O332" s="1">
        <v>1</v>
      </c>
      <c r="P332" s="1" t="s">
        <v>3434</v>
      </c>
      <c r="Q332" s="55">
        <v>45381</v>
      </c>
      <c r="R332" s="55">
        <v>45308</v>
      </c>
      <c r="S332" s="55">
        <v>45338</v>
      </c>
      <c r="T332" s="1" t="s">
        <v>430</v>
      </c>
      <c r="U332" s="1">
        <v>3300000</v>
      </c>
      <c r="V332" s="1">
        <v>363000</v>
      </c>
      <c r="W332" s="1">
        <v>66000</v>
      </c>
      <c r="X332" s="1">
        <v>3564000</v>
      </c>
      <c r="Y332" s="1">
        <v>0</v>
      </c>
      <c r="Z332" s="1" t="s">
        <v>430</v>
      </c>
      <c r="AA332" s="1">
        <v>6537</v>
      </c>
      <c r="AB332" s="1">
        <v>426737</v>
      </c>
      <c r="AC332" s="1" t="s">
        <v>430</v>
      </c>
      <c r="AD332" s="55">
        <v>45159.357964502313</v>
      </c>
      <c r="AE332" s="1">
        <v>1</v>
      </c>
    </row>
    <row r="333" spans="4:31" x14ac:dyDescent="0.25">
      <c r="D333" s="1" t="s">
        <v>3434</v>
      </c>
      <c r="E333" s="55">
        <v>45412</v>
      </c>
      <c r="F333" s="55">
        <v>45339</v>
      </c>
      <c r="G333" s="55">
        <v>45367</v>
      </c>
      <c r="H333" s="1" t="s">
        <v>430</v>
      </c>
      <c r="I333" s="1">
        <v>3300000</v>
      </c>
      <c r="J333" s="1">
        <v>363000</v>
      </c>
      <c r="K333" s="1" t="s">
        <v>430</v>
      </c>
      <c r="L333" s="1">
        <v>3564000</v>
      </c>
      <c r="M333" s="1">
        <v>0</v>
      </c>
      <c r="N333" s="1" t="s">
        <v>430</v>
      </c>
      <c r="O333" s="1">
        <v>1</v>
      </c>
      <c r="P333" s="1" t="s">
        <v>3434</v>
      </c>
      <c r="Q333" s="55">
        <v>45412</v>
      </c>
      <c r="R333" s="55">
        <v>45339</v>
      </c>
      <c r="S333" s="55">
        <v>45367</v>
      </c>
      <c r="T333" s="1" t="s">
        <v>430</v>
      </c>
      <c r="U333" s="1">
        <v>3300000</v>
      </c>
      <c r="V333" s="1">
        <v>363000</v>
      </c>
      <c r="W333" s="1">
        <v>66000</v>
      </c>
      <c r="X333" s="1">
        <v>3564000</v>
      </c>
      <c r="Y333" s="1">
        <v>0</v>
      </c>
      <c r="Z333" s="1" t="s">
        <v>430</v>
      </c>
      <c r="AA333" s="1">
        <v>6537</v>
      </c>
      <c r="AB333" s="1">
        <v>426738</v>
      </c>
      <c r="AC333" s="1" t="s">
        <v>430</v>
      </c>
      <c r="AD333" s="55">
        <v>45159.357964502313</v>
      </c>
      <c r="AE333" s="1">
        <v>1</v>
      </c>
    </row>
    <row r="334" spans="4:31" x14ac:dyDescent="0.25">
      <c r="D334" s="1" t="s">
        <v>3434</v>
      </c>
      <c r="E334" s="55">
        <v>45442</v>
      </c>
      <c r="F334" s="55">
        <v>45368</v>
      </c>
      <c r="G334" s="55">
        <v>45398</v>
      </c>
      <c r="H334" s="1" t="s">
        <v>430</v>
      </c>
      <c r="I334" s="1">
        <v>3300000</v>
      </c>
      <c r="J334" s="1">
        <v>363000</v>
      </c>
      <c r="K334" s="1" t="s">
        <v>430</v>
      </c>
      <c r="L334" s="1">
        <v>3564000</v>
      </c>
      <c r="M334" s="1">
        <v>0</v>
      </c>
      <c r="N334" s="1" t="s">
        <v>430</v>
      </c>
      <c r="O334" s="1">
        <v>1</v>
      </c>
      <c r="P334" s="1" t="s">
        <v>3434</v>
      </c>
      <c r="Q334" s="55">
        <v>45442</v>
      </c>
      <c r="R334" s="55">
        <v>45368</v>
      </c>
      <c r="S334" s="55">
        <v>45398</v>
      </c>
      <c r="T334" s="1" t="s">
        <v>430</v>
      </c>
      <c r="U334" s="1">
        <v>3300000</v>
      </c>
      <c r="V334" s="1">
        <v>363000</v>
      </c>
      <c r="W334" s="1">
        <v>66000</v>
      </c>
      <c r="X334" s="1">
        <v>3564000</v>
      </c>
      <c r="Y334" s="1">
        <v>0</v>
      </c>
      <c r="Z334" s="1" t="s">
        <v>430</v>
      </c>
      <c r="AA334" s="1">
        <v>6537</v>
      </c>
      <c r="AB334" s="1">
        <v>426739</v>
      </c>
      <c r="AC334" s="1" t="s">
        <v>430</v>
      </c>
      <c r="AD334" s="55">
        <v>45159.357964502313</v>
      </c>
      <c r="AE334" s="1">
        <v>1</v>
      </c>
    </row>
    <row r="335" spans="4:31" x14ac:dyDescent="0.25">
      <c r="D335" s="1" t="s">
        <v>3434</v>
      </c>
      <c r="E335" s="55">
        <v>45473</v>
      </c>
      <c r="F335" s="55">
        <v>45399</v>
      </c>
      <c r="G335" s="55">
        <v>45428</v>
      </c>
      <c r="H335" s="1" t="s">
        <v>430</v>
      </c>
      <c r="I335" s="1">
        <v>3300000</v>
      </c>
      <c r="J335" s="1">
        <v>363000</v>
      </c>
      <c r="K335" s="1" t="s">
        <v>430</v>
      </c>
      <c r="L335" s="1">
        <v>3564000</v>
      </c>
      <c r="M335" s="1">
        <v>0</v>
      </c>
      <c r="N335" s="1" t="s">
        <v>430</v>
      </c>
      <c r="O335" s="1">
        <v>1</v>
      </c>
      <c r="P335" s="1" t="s">
        <v>3434</v>
      </c>
      <c r="Q335" s="55">
        <v>45473</v>
      </c>
      <c r="R335" s="55">
        <v>45399</v>
      </c>
      <c r="S335" s="55">
        <v>45428</v>
      </c>
      <c r="T335" s="1" t="s">
        <v>430</v>
      </c>
      <c r="U335" s="1">
        <v>3300000</v>
      </c>
      <c r="V335" s="1">
        <v>363000</v>
      </c>
      <c r="W335" s="1">
        <v>66000</v>
      </c>
      <c r="X335" s="1">
        <v>3564000</v>
      </c>
      <c r="Y335" s="1">
        <v>0</v>
      </c>
      <c r="Z335" s="1" t="s">
        <v>430</v>
      </c>
      <c r="AA335" s="1">
        <v>6537</v>
      </c>
      <c r="AB335" s="1">
        <v>426740</v>
      </c>
      <c r="AC335" s="1" t="s">
        <v>430</v>
      </c>
      <c r="AD335" s="55">
        <v>45159.357964502313</v>
      </c>
      <c r="AE335" s="1">
        <v>1</v>
      </c>
    </row>
    <row r="336" spans="4:31" x14ac:dyDescent="0.25">
      <c r="D336" s="1" t="s">
        <v>3434</v>
      </c>
      <c r="E336" s="55">
        <v>45503</v>
      </c>
      <c r="F336" s="55">
        <v>45429</v>
      </c>
      <c r="G336" s="55">
        <v>45459</v>
      </c>
      <c r="H336" s="1" t="s">
        <v>430</v>
      </c>
      <c r="I336" s="1">
        <v>3300000</v>
      </c>
      <c r="J336" s="1">
        <v>363000</v>
      </c>
      <c r="K336" s="1" t="s">
        <v>430</v>
      </c>
      <c r="L336" s="1">
        <v>3564000</v>
      </c>
      <c r="M336" s="1">
        <v>0</v>
      </c>
      <c r="N336" s="1" t="s">
        <v>430</v>
      </c>
      <c r="O336" s="1">
        <v>1</v>
      </c>
      <c r="P336" s="1" t="s">
        <v>3434</v>
      </c>
      <c r="Q336" s="55">
        <v>45503</v>
      </c>
      <c r="R336" s="55">
        <v>45429</v>
      </c>
      <c r="S336" s="55">
        <v>45459</v>
      </c>
      <c r="T336" s="1" t="s">
        <v>430</v>
      </c>
      <c r="U336" s="1">
        <v>3300000</v>
      </c>
      <c r="V336" s="1">
        <v>363000</v>
      </c>
      <c r="W336" s="1">
        <v>66000</v>
      </c>
      <c r="X336" s="1">
        <v>3564000</v>
      </c>
      <c r="Y336" s="1">
        <v>0</v>
      </c>
      <c r="Z336" s="1" t="s">
        <v>430</v>
      </c>
      <c r="AA336" s="1">
        <v>6537</v>
      </c>
      <c r="AB336" s="1">
        <v>426741</v>
      </c>
      <c r="AC336" s="1" t="s">
        <v>430</v>
      </c>
      <c r="AD336" s="55">
        <v>45159.357964502313</v>
      </c>
      <c r="AE336" s="1">
        <v>1</v>
      </c>
    </row>
    <row r="337" spans="4:31" x14ac:dyDescent="0.25">
      <c r="D337" s="1" t="s">
        <v>3434</v>
      </c>
      <c r="E337" s="55">
        <v>45534</v>
      </c>
      <c r="F337" s="55">
        <v>45460</v>
      </c>
      <c r="G337" s="55">
        <v>45489</v>
      </c>
      <c r="H337" s="1" t="s">
        <v>430</v>
      </c>
      <c r="I337" s="1">
        <v>3300000</v>
      </c>
      <c r="J337" s="1">
        <v>363000</v>
      </c>
      <c r="K337" s="1" t="s">
        <v>430</v>
      </c>
      <c r="L337" s="1">
        <v>3564000</v>
      </c>
      <c r="M337" s="1">
        <v>0</v>
      </c>
      <c r="N337" s="1" t="s">
        <v>430</v>
      </c>
      <c r="O337" s="1">
        <v>1</v>
      </c>
      <c r="P337" s="1" t="s">
        <v>3434</v>
      </c>
      <c r="Q337" s="55">
        <v>45534</v>
      </c>
      <c r="R337" s="55">
        <v>45460</v>
      </c>
      <c r="S337" s="55">
        <v>45489</v>
      </c>
      <c r="T337" s="1" t="s">
        <v>430</v>
      </c>
      <c r="U337" s="1">
        <v>3300000</v>
      </c>
      <c r="V337" s="1">
        <v>363000</v>
      </c>
      <c r="W337" s="1">
        <v>66000</v>
      </c>
      <c r="X337" s="1">
        <v>3564000</v>
      </c>
      <c r="Y337" s="1">
        <v>0</v>
      </c>
      <c r="Z337" s="1" t="s">
        <v>430</v>
      </c>
      <c r="AA337" s="1">
        <v>6537</v>
      </c>
      <c r="AB337" s="1">
        <v>426742</v>
      </c>
      <c r="AC337" s="1" t="s">
        <v>430</v>
      </c>
      <c r="AD337" s="55">
        <v>45159.357964502313</v>
      </c>
      <c r="AE337" s="1">
        <v>1</v>
      </c>
    </row>
    <row r="338" spans="4:31" x14ac:dyDescent="0.25">
      <c r="D338" s="1" t="s">
        <v>3434</v>
      </c>
      <c r="E338" s="55">
        <v>45565</v>
      </c>
      <c r="F338" s="55">
        <v>45490</v>
      </c>
      <c r="G338" s="55">
        <v>45520</v>
      </c>
      <c r="H338" s="1" t="s">
        <v>430</v>
      </c>
      <c r="I338" s="1">
        <v>3300000</v>
      </c>
      <c r="J338" s="1">
        <v>363000</v>
      </c>
      <c r="K338" s="1" t="s">
        <v>430</v>
      </c>
      <c r="L338" s="1">
        <v>3564000</v>
      </c>
      <c r="M338" s="1">
        <v>0</v>
      </c>
      <c r="N338" s="1" t="s">
        <v>430</v>
      </c>
      <c r="O338" s="1">
        <v>1</v>
      </c>
      <c r="P338" s="1" t="s">
        <v>3434</v>
      </c>
      <c r="Q338" s="55">
        <v>45565</v>
      </c>
      <c r="R338" s="55">
        <v>45490</v>
      </c>
      <c r="S338" s="55">
        <v>45520</v>
      </c>
      <c r="T338" s="1" t="s">
        <v>430</v>
      </c>
      <c r="U338" s="1">
        <v>3300000</v>
      </c>
      <c r="V338" s="1">
        <v>363000</v>
      </c>
      <c r="W338" s="1">
        <v>66000</v>
      </c>
      <c r="X338" s="1">
        <v>3564000</v>
      </c>
      <c r="Y338" s="1">
        <v>0</v>
      </c>
      <c r="Z338" s="1" t="s">
        <v>430</v>
      </c>
      <c r="AA338" s="1">
        <v>6537</v>
      </c>
      <c r="AB338" s="1">
        <v>426743</v>
      </c>
      <c r="AC338" s="1" t="s">
        <v>430</v>
      </c>
      <c r="AD338" s="55">
        <v>45159.357964502313</v>
      </c>
      <c r="AE338" s="1">
        <v>1</v>
      </c>
    </row>
    <row r="339" spans="4:31" x14ac:dyDescent="0.25">
      <c r="D339" s="1" t="s">
        <v>3434</v>
      </c>
      <c r="E339" s="55">
        <v>45595</v>
      </c>
      <c r="F339" s="55">
        <v>45521</v>
      </c>
      <c r="G339" s="55">
        <v>45551</v>
      </c>
      <c r="H339" s="1" t="s">
        <v>430</v>
      </c>
      <c r="I339" s="1">
        <v>3300000</v>
      </c>
      <c r="J339" s="1">
        <v>363000</v>
      </c>
      <c r="K339" s="1" t="s">
        <v>430</v>
      </c>
      <c r="L339" s="1">
        <v>3564000</v>
      </c>
      <c r="M339" s="1">
        <v>0</v>
      </c>
      <c r="N339" s="1" t="s">
        <v>430</v>
      </c>
      <c r="O339" s="1">
        <v>1</v>
      </c>
      <c r="P339" s="1" t="s">
        <v>3434</v>
      </c>
      <c r="Q339" s="55">
        <v>45595</v>
      </c>
      <c r="R339" s="55">
        <v>45521</v>
      </c>
      <c r="S339" s="55">
        <v>45551</v>
      </c>
      <c r="T339" s="1" t="s">
        <v>430</v>
      </c>
      <c r="U339" s="1">
        <v>3300000</v>
      </c>
      <c r="V339" s="1">
        <v>363000</v>
      </c>
      <c r="W339" s="1">
        <v>66000</v>
      </c>
      <c r="X339" s="1">
        <v>3564000</v>
      </c>
      <c r="Y339" s="1">
        <v>0</v>
      </c>
      <c r="Z339" s="1" t="s">
        <v>430</v>
      </c>
      <c r="AA339" s="1">
        <v>6537</v>
      </c>
      <c r="AB339" s="1">
        <v>426744</v>
      </c>
      <c r="AC339" s="1" t="s">
        <v>430</v>
      </c>
      <c r="AD339" s="55">
        <v>45159.357964502313</v>
      </c>
      <c r="AE339" s="1">
        <v>1</v>
      </c>
    </row>
    <row r="340" spans="4:31" x14ac:dyDescent="0.25">
      <c r="D340" s="1" t="s">
        <v>3434</v>
      </c>
      <c r="E340" s="55">
        <v>45626</v>
      </c>
      <c r="F340" s="55">
        <v>45552</v>
      </c>
      <c r="G340" s="55">
        <v>45581</v>
      </c>
      <c r="H340" s="1" t="s">
        <v>430</v>
      </c>
      <c r="I340" s="1">
        <v>3300000</v>
      </c>
      <c r="J340" s="1">
        <v>363000</v>
      </c>
      <c r="K340" s="1" t="s">
        <v>430</v>
      </c>
      <c r="L340" s="1">
        <v>3564000</v>
      </c>
      <c r="M340" s="1">
        <v>0</v>
      </c>
      <c r="N340" s="1" t="s">
        <v>430</v>
      </c>
      <c r="O340" s="1">
        <v>1</v>
      </c>
      <c r="P340" s="1" t="s">
        <v>3434</v>
      </c>
      <c r="Q340" s="55">
        <v>45626</v>
      </c>
      <c r="R340" s="55">
        <v>45552</v>
      </c>
      <c r="S340" s="55">
        <v>45581</v>
      </c>
      <c r="T340" s="1" t="s">
        <v>430</v>
      </c>
      <c r="U340" s="1">
        <v>3300000</v>
      </c>
      <c r="V340" s="1">
        <v>363000</v>
      </c>
      <c r="W340" s="1">
        <v>66000</v>
      </c>
      <c r="X340" s="1">
        <v>3564000</v>
      </c>
      <c r="Y340" s="1">
        <v>0</v>
      </c>
      <c r="Z340" s="1" t="s">
        <v>430</v>
      </c>
      <c r="AA340" s="1">
        <v>6537</v>
      </c>
      <c r="AB340" s="1">
        <v>426745</v>
      </c>
      <c r="AC340" s="1" t="s">
        <v>430</v>
      </c>
      <c r="AD340" s="55">
        <v>45159.357964502313</v>
      </c>
      <c r="AE340" s="1">
        <v>1</v>
      </c>
    </row>
    <row r="341" spans="4:31" x14ac:dyDescent="0.25">
      <c r="D341" s="1" t="s">
        <v>3434</v>
      </c>
      <c r="E341" s="55">
        <v>45656</v>
      </c>
      <c r="F341" s="55">
        <v>45582</v>
      </c>
      <c r="G341" s="55">
        <v>45612</v>
      </c>
      <c r="H341" s="1" t="s">
        <v>430</v>
      </c>
      <c r="I341" s="1">
        <v>3300000</v>
      </c>
      <c r="J341" s="1">
        <v>363000</v>
      </c>
      <c r="K341" s="1" t="s">
        <v>430</v>
      </c>
      <c r="L341" s="1">
        <v>3564000</v>
      </c>
      <c r="M341" s="1">
        <v>0</v>
      </c>
      <c r="N341" s="1" t="s">
        <v>430</v>
      </c>
      <c r="O341" s="1">
        <v>1</v>
      </c>
      <c r="P341" s="1" t="s">
        <v>3434</v>
      </c>
      <c r="Q341" s="55">
        <v>45656</v>
      </c>
      <c r="R341" s="55">
        <v>45582</v>
      </c>
      <c r="S341" s="55">
        <v>45612</v>
      </c>
      <c r="T341" s="1" t="s">
        <v>430</v>
      </c>
      <c r="U341" s="1">
        <v>3300000</v>
      </c>
      <c r="V341" s="1">
        <v>363000</v>
      </c>
      <c r="W341" s="1">
        <v>66000</v>
      </c>
      <c r="X341" s="1">
        <v>3564000</v>
      </c>
      <c r="Y341" s="1">
        <v>0</v>
      </c>
      <c r="Z341" s="1" t="s">
        <v>430</v>
      </c>
      <c r="AA341" s="1">
        <v>6537</v>
      </c>
      <c r="AB341" s="1">
        <v>426746</v>
      </c>
      <c r="AC341" s="1" t="s">
        <v>430</v>
      </c>
      <c r="AD341" s="55">
        <v>45159.357964502313</v>
      </c>
      <c r="AE341" s="1">
        <v>1</v>
      </c>
    </row>
    <row r="342" spans="4:31" x14ac:dyDescent="0.25">
      <c r="D342" s="1" t="s">
        <v>3434</v>
      </c>
      <c r="E342" s="55">
        <v>45687</v>
      </c>
      <c r="F342" s="55">
        <v>45613</v>
      </c>
      <c r="G342" s="55">
        <v>45642</v>
      </c>
      <c r="H342" s="1" t="s">
        <v>430</v>
      </c>
      <c r="I342" s="1">
        <v>3300000</v>
      </c>
      <c r="J342" s="1">
        <v>363000</v>
      </c>
      <c r="K342" s="1" t="s">
        <v>430</v>
      </c>
      <c r="L342" s="1">
        <v>3564000</v>
      </c>
      <c r="M342" s="1">
        <v>0</v>
      </c>
      <c r="N342" s="1" t="s">
        <v>430</v>
      </c>
      <c r="O342" s="1">
        <v>1</v>
      </c>
      <c r="P342" s="1" t="s">
        <v>3434</v>
      </c>
      <c r="Q342" s="55">
        <v>45687</v>
      </c>
      <c r="R342" s="55">
        <v>45613</v>
      </c>
      <c r="S342" s="55">
        <v>45642</v>
      </c>
      <c r="T342" s="1" t="s">
        <v>430</v>
      </c>
      <c r="U342" s="1">
        <v>3300000</v>
      </c>
      <c r="V342" s="1">
        <v>363000</v>
      </c>
      <c r="W342" s="1">
        <v>66000</v>
      </c>
      <c r="X342" s="1">
        <v>3564000</v>
      </c>
      <c r="Y342" s="1">
        <v>0</v>
      </c>
      <c r="Z342" s="1" t="s">
        <v>430</v>
      </c>
      <c r="AA342" s="1">
        <v>6537</v>
      </c>
      <c r="AB342" s="1">
        <v>426747</v>
      </c>
      <c r="AC342" s="1" t="s">
        <v>430</v>
      </c>
      <c r="AD342" s="55">
        <v>45159.357964502313</v>
      </c>
      <c r="AE342" s="1">
        <v>1</v>
      </c>
    </row>
    <row r="343" spans="4:31" x14ac:dyDescent="0.25">
      <c r="D343" s="1" t="s">
        <v>3434</v>
      </c>
      <c r="E343" s="55">
        <v>45716</v>
      </c>
      <c r="F343" s="55">
        <v>45643</v>
      </c>
      <c r="G343" s="55">
        <v>45673</v>
      </c>
      <c r="H343" s="1" t="s">
        <v>430</v>
      </c>
      <c r="I343" s="1">
        <v>3300000</v>
      </c>
      <c r="J343" s="1">
        <v>363000</v>
      </c>
      <c r="K343" s="1" t="s">
        <v>430</v>
      </c>
      <c r="L343" s="1">
        <v>3564000</v>
      </c>
      <c r="M343" s="1">
        <v>0</v>
      </c>
      <c r="N343" s="1" t="s">
        <v>430</v>
      </c>
      <c r="O343" s="1">
        <v>1</v>
      </c>
      <c r="P343" s="1" t="s">
        <v>3434</v>
      </c>
      <c r="Q343" s="55">
        <v>45716</v>
      </c>
      <c r="R343" s="55">
        <v>45643</v>
      </c>
      <c r="S343" s="55">
        <v>45673</v>
      </c>
      <c r="T343" s="1" t="s">
        <v>430</v>
      </c>
      <c r="U343" s="1">
        <v>3300000</v>
      </c>
      <c r="V343" s="1">
        <v>363000</v>
      </c>
      <c r="W343" s="1">
        <v>66000</v>
      </c>
      <c r="X343" s="1">
        <v>3564000</v>
      </c>
      <c r="Y343" s="1">
        <v>0</v>
      </c>
      <c r="Z343" s="1" t="s">
        <v>430</v>
      </c>
      <c r="AA343" s="1">
        <v>6537</v>
      </c>
      <c r="AB343" s="1">
        <v>426748</v>
      </c>
      <c r="AC343" s="1" t="s">
        <v>430</v>
      </c>
      <c r="AD343" s="55">
        <v>45159.357964502313</v>
      </c>
      <c r="AE343" s="1">
        <v>1</v>
      </c>
    </row>
    <row r="344" spans="4:31" x14ac:dyDescent="0.25">
      <c r="D344" s="1" t="s">
        <v>3434</v>
      </c>
      <c r="E344" s="55">
        <v>45746</v>
      </c>
      <c r="F344" s="55">
        <v>45674</v>
      </c>
      <c r="G344" s="55">
        <v>45704</v>
      </c>
      <c r="H344" s="1" t="s">
        <v>430</v>
      </c>
      <c r="I344" s="1">
        <v>3300000</v>
      </c>
      <c r="J344" s="1">
        <v>363000</v>
      </c>
      <c r="K344" s="1" t="s">
        <v>430</v>
      </c>
      <c r="L344" s="1">
        <v>3564000</v>
      </c>
      <c r="M344" s="1">
        <v>0</v>
      </c>
      <c r="N344" s="1" t="s">
        <v>430</v>
      </c>
      <c r="O344" s="1">
        <v>1</v>
      </c>
      <c r="P344" s="1" t="s">
        <v>3434</v>
      </c>
      <c r="Q344" s="55">
        <v>45746</v>
      </c>
      <c r="R344" s="55">
        <v>45674</v>
      </c>
      <c r="S344" s="55">
        <v>45704</v>
      </c>
      <c r="T344" s="1" t="s">
        <v>430</v>
      </c>
      <c r="U344" s="1">
        <v>3300000</v>
      </c>
      <c r="V344" s="1">
        <v>363000</v>
      </c>
      <c r="W344" s="1">
        <v>66000</v>
      </c>
      <c r="X344" s="1">
        <v>3564000</v>
      </c>
      <c r="Y344" s="1">
        <v>0</v>
      </c>
      <c r="Z344" s="1" t="s">
        <v>430</v>
      </c>
      <c r="AA344" s="1">
        <v>6537</v>
      </c>
      <c r="AB344" s="1">
        <v>426749</v>
      </c>
      <c r="AC344" s="1" t="s">
        <v>430</v>
      </c>
      <c r="AD344" s="55">
        <v>45159.357964502313</v>
      </c>
      <c r="AE344" s="1">
        <v>1</v>
      </c>
    </row>
    <row r="345" spans="4:31" x14ac:dyDescent="0.25">
      <c r="D345" s="1" t="s">
        <v>3427</v>
      </c>
      <c r="E345" s="55">
        <v>45868</v>
      </c>
      <c r="F345" s="55">
        <v>45793</v>
      </c>
      <c r="G345" s="55">
        <v>45823</v>
      </c>
      <c r="H345" s="1" t="s">
        <v>430</v>
      </c>
      <c r="I345" s="1">
        <v>3300000</v>
      </c>
      <c r="J345" s="1">
        <v>363000</v>
      </c>
      <c r="K345" s="1" t="s">
        <v>430</v>
      </c>
      <c r="L345" s="1">
        <v>3564000</v>
      </c>
      <c r="M345" s="1">
        <v>0</v>
      </c>
      <c r="N345" s="1" t="s">
        <v>430</v>
      </c>
      <c r="O345" s="1">
        <v>1</v>
      </c>
      <c r="P345" s="1" t="s">
        <v>3427</v>
      </c>
      <c r="Q345" s="55">
        <v>45868</v>
      </c>
      <c r="R345" s="55">
        <v>45793</v>
      </c>
      <c r="S345" s="55">
        <v>45823</v>
      </c>
      <c r="T345" s="1" t="s">
        <v>430</v>
      </c>
      <c r="U345" s="1">
        <v>3300000</v>
      </c>
      <c r="V345" s="1">
        <v>363000</v>
      </c>
      <c r="W345" s="1">
        <v>66000</v>
      </c>
      <c r="X345" s="1">
        <v>3564000</v>
      </c>
      <c r="Y345" s="1">
        <v>0</v>
      </c>
      <c r="Z345" s="1" t="s">
        <v>430</v>
      </c>
      <c r="AA345" s="1">
        <v>6532</v>
      </c>
      <c r="AB345" s="1">
        <v>426568</v>
      </c>
      <c r="AC345" s="1" t="s">
        <v>430</v>
      </c>
      <c r="AD345" s="55">
        <v>45156.412393900464</v>
      </c>
      <c r="AE345" s="1">
        <v>1</v>
      </c>
    </row>
    <row r="346" spans="4:31" x14ac:dyDescent="0.25">
      <c r="D346" s="1" t="s">
        <v>3427</v>
      </c>
      <c r="E346" s="55">
        <v>45899</v>
      </c>
      <c r="F346" s="55">
        <v>45824</v>
      </c>
      <c r="G346" s="55">
        <v>45853</v>
      </c>
      <c r="H346" s="1" t="s">
        <v>430</v>
      </c>
      <c r="I346" s="1">
        <v>3300000</v>
      </c>
      <c r="J346" s="1">
        <v>363000</v>
      </c>
      <c r="K346" s="1" t="s">
        <v>430</v>
      </c>
      <c r="L346" s="1">
        <v>3564000</v>
      </c>
      <c r="M346" s="1">
        <v>0</v>
      </c>
      <c r="N346" s="1" t="s">
        <v>430</v>
      </c>
      <c r="O346" s="1">
        <v>1</v>
      </c>
      <c r="P346" s="1" t="s">
        <v>3427</v>
      </c>
      <c r="Q346" s="55">
        <v>45899</v>
      </c>
      <c r="R346" s="55">
        <v>45824</v>
      </c>
      <c r="S346" s="55">
        <v>45853</v>
      </c>
      <c r="T346" s="1" t="s">
        <v>430</v>
      </c>
      <c r="U346" s="1">
        <v>3300000</v>
      </c>
      <c r="V346" s="1">
        <v>363000</v>
      </c>
      <c r="W346" s="1">
        <v>66000</v>
      </c>
      <c r="X346" s="1">
        <v>3564000</v>
      </c>
      <c r="Y346" s="1">
        <v>0</v>
      </c>
      <c r="Z346" s="1" t="s">
        <v>430</v>
      </c>
      <c r="AA346" s="1">
        <v>6532</v>
      </c>
      <c r="AB346" s="1">
        <v>426569</v>
      </c>
      <c r="AC346" s="1" t="s">
        <v>430</v>
      </c>
      <c r="AD346" s="55">
        <v>45156.412393900464</v>
      </c>
      <c r="AE346" s="1">
        <v>1</v>
      </c>
    </row>
    <row r="347" spans="4:31" x14ac:dyDescent="0.25">
      <c r="D347" s="1" t="s">
        <v>3427</v>
      </c>
      <c r="E347" s="55">
        <v>45930</v>
      </c>
      <c r="F347" s="55">
        <v>45854</v>
      </c>
      <c r="G347" s="55">
        <v>45884</v>
      </c>
      <c r="H347" s="1" t="s">
        <v>430</v>
      </c>
      <c r="I347" s="1">
        <v>3300000</v>
      </c>
      <c r="J347" s="1">
        <v>363000</v>
      </c>
      <c r="K347" s="1" t="s">
        <v>430</v>
      </c>
      <c r="L347" s="1">
        <v>3564000</v>
      </c>
      <c r="M347" s="1">
        <v>0</v>
      </c>
      <c r="N347" s="1" t="s">
        <v>430</v>
      </c>
      <c r="O347" s="1">
        <v>1</v>
      </c>
      <c r="P347" s="1" t="s">
        <v>3427</v>
      </c>
      <c r="Q347" s="55">
        <v>45930</v>
      </c>
      <c r="R347" s="55">
        <v>45854</v>
      </c>
      <c r="S347" s="55">
        <v>45884</v>
      </c>
      <c r="T347" s="1" t="s">
        <v>430</v>
      </c>
      <c r="U347" s="1">
        <v>3300000</v>
      </c>
      <c r="V347" s="1">
        <v>363000</v>
      </c>
      <c r="W347" s="1">
        <v>66000</v>
      </c>
      <c r="X347" s="1">
        <v>3564000</v>
      </c>
      <c r="Y347" s="1">
        <v>0</v>
      </c>
      <c r="Z347" s="1" t="s">
        <v>430</v>
      </c>
      <c r="AA347" s="1">
        <v>6532</v>
      </c>
      <c r="AB347" s="1">
        <v>426570</v>
      </c>
      <c r="AC347" s="1" t="s">
        <v>430</v>
      </c>
      <c r="AD347" s="55">
        <v>45156.412393900464</v>
      </c>
      <c r="AE347" s="1">
        <v>1</v>
      </c>
    </row>
    <row r="348" spans="4:31" x14ac:dyDescent="0.25">
      <c r="D348" s="1" t="s">
        <v>3427</v>
      </c>
      <c r="E348" s="55">
        <v>45960</v>
      </c>
      <c r="F348" s="55">
        <v>45885</v>
      </c>
      <c r="G348" s="55">
        <v>45915</v>
      </c>
      <c r="H348" s="1" t="s">
        <v>430</v>
      </c>
      <c r="I348" s="1">
        <v>3300000</v>
      </c>
      <c r="J348" s="1">
        <v>363000</v>
      </c>
      <c r="K348" s="1" t="s">
        <v>430</v>
      </c>
      <c r="L348" s="1">
        <v>3564000</v>
      </c>
      <c r="M348" s="1">
        <v>0</v>
      </c>
      <c r="N348" s="1" t="s">
        <v>430</v>
      </c>
      <c r="O348" s="1">
        <v>1</v>
      </c>
      <c r="P348" s="1" t="s">
        <v>3427</v>
      </c>
      <c r="Q348" s="55">
        <v>45960</v>
      </c>
      <c r="R348" s="55">
        <v>45885</v>
      </c>
      <c r="S348" s="55">
        <v>45915</v>
      </c>
      <c r="T348" s="1" t="s">
        <v>430</v>
      </c>
      <c r="U348" s="1">
        <v>3300000</v>
      </c>
      <c r="V348" s="1">
        <v>363000</v>
      </c>
      <c r="W348" s="1">
        <v>66000</v>
      </c>
      <c r="X348" s="1">
        <v>3564000</v>
      </c>
      <c r="Y348" s="1">
        <v>0</v>
      </c>
      <c r="Z348" s="1" t="s">
        <v>430</v>
      </c>
      <c r="AA348" s="1">
        <v>6532</v>
      </c>
      <c r="AB348" s="1">
        <v>426571</v>
      </c>
      <c r="AC348" s="1" t="s">
        <v>430</v>
      </c>
      <c r="AD348" s="55">
        <v>45156.412393900464</v>
      </c>
      <c r="AE348" s="1">
        <v>1</v>
      </c>
    </row>
    <row r="349" spans="4:31" x14ac:dyDescent="0.25">
      <c r="D349" s="1" t="s">
        <v>3427</v>
      </c>
      <c r="E349" s="55">
        <v>46233</v>
      </c>
      <c r="F349" s="55">
        <v>46158</v>
      </c>
      <c r="G349" s="55">
        <v>46188</v>
      </c>
      <c r="H349" s="1" t="s">
        <v>430</v>
      </c>
      <c r="I349" s="1">
        <v>3300000</v>
      </c>
      <c r="J349" s="1">
        <v>363000</v>
      </c>
      <c r="K349" s="1" t="s">
        <v>430</v>
      </c>
      <c r="L349" s="1">
        <v>3564000</v>
      </c>
      <c r="M349" s="1">
        <v>0</v>
      </c>
      <c r="N349" s="1" t="s">
        <v>430</v>
      </c>
      <c r="O349" s="1">
        <v>1</v>
      </c>
      <c r="P349" s="1" t="s">
        <v>3427</v>
      </c>
      <c r="Q349" s="55">
        <v>46233</v>
      </c>
      <c r="R349" s="55">
        <v>46158</v>
      </c>
      <c r="S349" s="55">
        <v>46188</v>
      </c>
      <c r="T349" s="1" t="s">
        <v>430</v>
      </c>
      <c r="U349" s="1">
        <v>3300000</v>
      </c>
      <c r="V349" s="1">
        <v>363000</v>
      </c>
      <c r="W349" s="1">
        <v>66000</v>
      </c>
      <c r="X349" s="1">
        <v>3564000</v>
      </c>
      <c r="Y349" s="1">
        <v>0</v>
      </c>
      <c r="Z349" s="1" t="s">
        <v>430</v>
      </c>
      <c r="AA349" s="1">
        <v>6532</v>
      </c>
      <c r="AB349" s="1">
        <v>426580</v>
      </c>
      <c r="AC349" s="1" t="s">
        <v>430</v>
      </c>
      <c r="AD349" s="55">
        <v>45156.412393900464</v>
      </c>
      <c r="AE349" s="1">
        <v>1</v>
      </c>
    </row>
    <row r="350" spans="4:31" x14ac:dyDescent="0.25">
      <c r="D350" s="1" t="s">
        <v>3427</v>
      </c>
      <c r="E350" s="55">
        <v>45229</v>
      </c>
      <c r="F350" s="55">
        <v>45154</v>
      </c>
      <c r="G350" s="55">
        <v>45184</v>
      </c>
      <c r="H350" s="1" t="s">
        <v>3440</v>
      </c>
      <c r="I350" s="1">
        <v>3300000</v>
      </c>
      <c r="J350" s="1">
        <v>363000</v>
      </c>
      <c r="K350" s="1" t="s">
        <v>430</v>
      </c>
      <c r="L350" s="1">
        <v>3564000</v>
      </c>
      <c r="M350" s="1">
        <v>0</v>
      </c>
      <c r="N350" s="1" t="s">
        <v>1355</v>
      </c>
      <c r="O350" s="1">
        <v>1</v>
      </c>
      <c r="P350" s="1" t="s">
        <v>3427</v>
      </c>
      <c r="Q350" s="55">
        <v>45229</v>
      </c>
      <c r="R350" s="55">
        <v>45154</v>
      </c>
      <c r="S350" s="55">
        <v>45184</v>
      </c>
      <c r="T350" s="1" t="s">
        <v>3440</v>
      </c>
      <c r="U350" s="1">
        <v>3300000</v>
      </c>
      <c r="V350" s="1">
        <v>363000</v>
      </c>
      <c r="W350" s="1">
        <v>66000</v>
      </c>
      <c r="X350" s="1">
        <v>3564000</v>
      </c>
      <c r="Y350" s="1">
        <v>0</v>
      </c>
      <c r="Z350" s="1" t="s">
        <v>430</v>
      </c>
      <c r="AA350" s="1">
        <v>6532</v>
      </c>
      <c r="AB350" s="1">
        <v>426547</v>
      </c>
      <c r="AC350" s="1">
        <v>82903</v>
      </c>
      <c r="AD350" s="55">
        <v>45156.412393900464</v>
      </c>
      <c r="AE350" s="1">
        <v>1</v>
      </c>
    </row>
    <row r="351" spans="4:31" x14ac:dyDescent="0.25">
      <c r="D351" s="1" t="s">
        <v>3427</v>
      </c>
      <c r="E351" s="55">
        <v>45260</v>
      </c>
      <c r="F351" s="55">
        <v>45185</v>
      </c>
      <c r="G351" s="55">
        <v>45214</v>
      </c>
      <c r="H351" s="1" t="s">
        <v>430</v>
      </c>
      <c r="I351" s="1">
        <v>3300000</v>
      </c>
      <c r="J351" s="1">
        <v>363000</v>
      </c>
      <c r="K351" s="1" t="s">
        <v>430</v>
      </c>
      <c r="L351" s="1">
        <v>3564000</v>
      </c>
      <c r="M351" s="1">
        <v>0</v>
      </c>
      <c r="N351" s="1" t="s">
        <v>430</v>
      </c>
      <c r="O351" s="1">
        <v>1</v>
      </c>
      <c r="P351" s="1" t="s">
        <v>3427</v>
      </c>
      <c r="Q351" s="55">
        <v>45260</v>
      </c>
      <c r="R351" s="55">
        <v>45185</v>
      </c>
      <c r="S351" s="55">
        <v>45214</v>
      </c>
      <c r="T351" s="1" t="s">
        <v>430</v>
      </c>
      <c r="U351" s="1">
        <v>3300000</v>
      </c>
      <c r="V351" s="1">
        <v>363000</v>
      </c>
      <c r="W351" s="1">
        <v>66000</v>
      </c>
      <c r="X351" s="1">
        <v>3564000</v>
      </c>
      <c r="Y351" s="1">
        <v>0</v>
      </c>
      <c r="Z351" s="1" t="s">
        <v>430</v>
      </c>
      <c r="AA351" s="1">
        <v>6532</v>
      </c>
      <c r="AB351" s="1">
        <v>426548</v>
      </c>
      <c r="AC351" s="1" t="s">
        <v>430</v>
      </c>
      <c r="AD351" s="55">
        <v>45156.412393900464</v>
      </c>
      <c r="AE351" s="1">
        <v>1</v>
      </c>
    </row>
    <row r="352" spans="4:31" x14ac:dyDescent="0.25">
      <c r="D352" s="1" t="s">
        <v>3427</v>
      </c>
      <c r="E352" s="55">
        <v>45290</v>
      </c>
      <c r="F352" s="55">
        <v>45215</v>
      </c>
      <c r="G352" s="55">
        <v>45245</v>
      </c>
      <c r="H352" s="1" t="s">
        <v>430</v>
      </c>
      <c r="I352" s="1">
        <v>3300000</v>
      </c>
      <c r="J352" s="1">
        <v>363000</v>
      </c>
      <c r="K352" s="1" t="s">
        <v>430</v>
      </c>
      <c r="L352" s="1">
        <v>3564000</v>
      </c>
      <c r="M352" s="1">
        <v>0</v>
      </c>
      <c r="N352" s="1" t="s">
        <v>430</v>
      </c>
      <c r="O352" s="1">
        <v>1</v>
      </c>
      <c r="P352" s="1" t="s">
        <v>3427</v>
      </c>
      <c r="Q352" s="55">
        <v>45290</v>
      </c>
      <c r="R352" s="55">
        <v>45215</v>
      </c>
      <c r="S352" s="55">
        <v>45245</v>
      </c>
      <c r="T352" s="1" t="s">
        <v>430</v>
      </c>
      <c r="U352" s="1">
        <v>3300000</v>
      </c>
      <c r="V352" s="1">
        <v>363000</v>
      </c>
      <c r="W352" s="1">
        <v>66000</v>
      </c>
      <c r="X352" s="1">
        <v>3564000</v>
      </c>
      <c r="Y352" s="1">
        <v>0</v>
      </c>
      <c r="Z352" s="1" t="s">
        <v>430</v>
      </c>
      <c r="AA352" s="1">
        <v>6532</v>
      </c>
      <c r="AB352" s="1">
        <v>426549</v>
      </c>
      <c r="AC352" s="1" t="s">
        <v>430</v>
      </c>
      <c r="AD352" s="55">
        <v>45156.412393900464</v>
      </c>
      <c r="AE352" s="1">
        <v>1</v>
      </c>
    </row>
    <row r="353" spans="4:31" x14ac:dyDescent="0.25">
      <c r="D353" s="1" t="s">
        <v>3427</v>
      </c>
      <c r="E353" s="55">
        <v>45321</v>
      </c>
      <c r="F353" s="55">
        <v>45246</v>
      </c>
      <c r="G353" s="55">
        <v>45275</v>
      </c>
      <c r="H353" s="1" t="s">
        <v>430</v>
      </c>
      <c r="I353" s="1">
        <v>3300000</v>
      </c>
      <c r="J353" s="1">
        <v>363000</v>
      </c>
      <c r="K353" s="1" t="s">
        <v>430</v>
      </c>
      <c r="L353" s="1">
        <v>3564000</v>
      </c>
      <c r="M353" s="1">
        <v>0</v>
      </c>
      <c r="N353" s="1" t="s">
        <v>430</v>
      </c>
      <c r="O353" s="1">
        <v>1</v>
      </c>
      <c r="P353" s="1" t="s">
        <v>3427</v>
      </c>
      <c r="Q353" s="55">
        <v>45321</v>
      </c>
      <c r="R353" s="55">
        <v>45246</v>
      </c>
      <c r="S353" s="55">
        <v>45275</v>
      </c>
      <c r="T353" s="1" t="s">
        <v>430</v>
      </c>
      <c r="U353" s="1">
        <v>3300000</v>
      </c>
      <c r="V353" s="1">
        <v>363000</v>
      </c>
      <c r="W353" s="1">
        <v>66000</v>
      </c>
      <c r="X353" s="1">
        <v>3564000</v>
      </c>
      <c r="Y353" s="1">
        <v>0</v>
      </c>
      <c r="Z353" s="1" t="s">
        <v>430</v>
      </c>
      <c r="AA353" s="1">
        <v>6532</v>
      </c>
      <c r="AB353" s="1">
        <v>426550</v>
      </c>
      <c r="AC353" s="1" t="s">
        <v>430</v>
      </c>
      <c r="AD353" s="55">
        <v>45156.412393900464</v>
      </c>
      <c r="AE353" s="1">
        <v>1</v>
      </c>
    </row>
    <row r="354" spans="4:31" x14ac:dyDescent="0.25">
      <c r="D354" s="1" t="s">
        <v>3427</v>
      </c>
      <c r="E354" s="55">
        <v>45351</v>
      </c>
      <c r="F354" s="55">
        <v>45276</v>
      </c>
      <c r="G354" s="55">
        <v>45306</v>
      </c>
      <c r="H354" s="1" t="s">
        <v>430</v>
      </c>
      <c r="I354" s="1">
        <v>3300000</v>
      </c>
      <c r="J354" s="1">
        <v>363000</v>
      </c>
      <c r="K354" s="1" t="s">
        <v>430</v>
      </c>
      <c r="L354" s="1">
        <v>3564000</v>
      </c>
      <c r="M354" s="1">
        <v>0</v>
      </c>
      <c r="N354" s="1" t="s">
        <v>430</v>
      </c>
      <c r="O354" s="1">
        <v>1</v>
      </c>
      <c r="P354" s="1" t="s">
        <v>3427</v>
      </c>
      <c r="Q354" s="55">
        <v>45351</v>
      </c>
      <c r="R354" s="55">
        <v>45276</v>
      </c>
      <c r="S354" s="55">
        <v>45306</v>
      </c>
      <c r="T354" s="1" t="s">
        <v>430</v>
      </c>
      <c r="U354" s="1">
        <v>3300000</v>
      </c>
      <c r="V354" s="1">
        <v>363000</v>
      </c>
      <c r="W354" s="1">
        <v>66000</v>
      </c>
      <c r="X354" s="1">
        <v>3564000</v>
      </c>
      <c r="Y354" s="1">
        <v>0</v>
      </c>
      <c r="Z354" s="1" t="s">
        <v>430</v>
      </c>
      <c r="AA354" s="1">
        <v>6532</v>
      </c>
      <c r="AB354" s="1">
        <v>426551</v>
      </c>
      <c r="AC354" s="1" t="s">
        <v>430</v>
      </c>
      <c r="AD354" s="55">
        <v>45156.412393900464</v>
      </c>
      <c r="AE354" s="1">
        <v>1</v>
      </c>
    </row>
    <row r="355" spans="4:31" x14ac:dyDescent="0.25">
      <c r="D355" s="1" t="s">
        <v>3427</v>
      </c>
      <c r="E355" s="55">
        <v>45381</v>
      </c>
      <c r="F355" s="55">
        <v>45307</v>
      </c>
      <c r="G355" s="55">
        <v>45337</v>
      </c>
      <c r="H355" s="1" t="s">
        <v>430</v>
      </c>
      <c r="I355" s="1">
        <v>3300000</v>
      </c>
      <c r="J355" s="1">
        <v>363000</v>
      </c>
      <c r="K355" s="1" t="s">
        <v>430</v>
      </c>
      <c r="L355" s="1">
        <v>3564000</v>
      </c>
      <c r="M355" s="1">
        <v>0</v>
      </c>
      <c r="N355" s="1" t="s">
        <v>430</v>
      </c>
      <c r="O355" s="1">
        <v>1</v>
      </c>
      <c r="P355" s="1" t="s">
        <v>3427</v>
      </c>
      <c r="Q355" s="55">
        <v>45381</v>
      </c>
      <c r="R355" s="55">
        <v>45307</v>
      </c>
      <c r="S355" s="55">
        <v>45337</v>
      </c>
      <c r="T355" s="1" t="s">
        <v>430</v>
      </c>
      <c r="U355" s="1">
        <v>3300000</v>
      </c>
      <c r="V355" s="1">
        <v>363000</v>
      </c>
      <c r="W355" s="1">
        <v>66000</v>
      </c>
      <c r="X355" s="1">
        <v>3564000</v>
      </c>
      <c r="Y355" s="1">
        <v>0</v>
      </c>
      <c r="Z355" s="1" t="s">
        <v>430</v>
      </c>
      <c r="AA355" s="1">
        <v>6532</v>
      </c>
      <c r="AB355" s="1">
        <v>426552</v>
      </c>
      <c r="AC355" s="1" t="s">
        <v>430</v>
      </c>
      <c r="AD355" s="55">
        <v>45156.412393900464</v>
      </c>
      <c r="AE355" s="1">
        <v>1</v>
      </c>
    </row>
    <row r="356" spans="4:31" x14ac:dyDescent="0.25">
      <c r="D356" s="1" t="s">
        <v>3427</v>
      </c>
      <c r="E356" s="55">
        <v>45412</v>
      </c>
      <c r="F356" s="55">
        <v>45338</v>
      </c>
      <c r="G356" s="55">
        <v>45366</v>
      </c>
      <c r="H356" s="1" t="s">
        <v>430</v>
      </c>
      <c r="I356" s="1">
        <v>3300000</v>
      </c>
      <c r="J356" s="1">
        <v>363000</v>
      </c>
      <c r="K356" s="1" t="s">
        <v>430</v>
      </c>
      <c r="L356" s="1">
        <v>3564000</v>
      </c>
      <c r="M356" s="1">
        <v>0</v>
      </c>
      <c r="N356" s="1" t="s">
        <v>430</v>
      </c>
      <c r="O356" s="1">
        <v>1</v>
      </c>
      <c r="P356" s="1" t="s">
        <v>3427</v>
      </c>
      <c r="Q356" s="55">
        <v>45412</v>
      </c>
      <c r="R356" s="55">
        <v>45338</v>
      </c>
      <c r="S356" s="55">
        <v>45366</v>
      </c>
      <c r="T356" s="1" t="s">
        <v>430</v>
      </c>
      <c r="U356" s="1">
        <v>3300000</v>
      </c>
      <c r="V356" s="1">
        <v>363000</v>
      </c>
      <c r="W356" s="1">
        <v>66000</v>
      </c>
      <c r="X356" s="1">
        <v>3564000</v>
      </c>
      <c r="Y356" s="1">
        <v>0</v>
      </c>
      <c r="Z356" s="1" t="s">
        <v>430</v>
      </c>
      <c r="AA356" s="1">
        <v>6532</v>
      </c>
      <c r="AB356" s="1">
        <v>426553</v>
      </c>
      <c r="AC356" s="1" t="s">
        <v>430</v>
      </c>
      <c r="AD356" s="55">
        <v>45156.412393900464</v>
      </c>
      <c r="AE356" s="1">
        <v>1</v>
      </c>
    </row>
    <row r="357" spans="4:31" x14ac:dyDescent="0.25">
      <c r="D357" s="1" t="s">
        <v>3427</v>
      </c>
      <c r="E357" s="55">
        <v>45442</v>
      </c>
      <c r="F357" s="55">
        <v>45367</v>
      </c>
      <c r="G357" s="55">
        <v>45397</v>
      </c>
      <c r="H357" s="1" t="s">
        <v>430</v>
      </c>
      <c r="I357" s="1">
        <v>3300000</v>
      </c>
      <c r="J357" s="1">
        <v>363000</v>
      </c>
      <c r="K357" s="1" t="s">
        <v>430</v>
      </c>
      <c r="L357" s="1">
        <v>3564000</v>
      </c>
      <c r="M357" s="1">
        <v>0</v>
      </c>
      <c r="N357" s="1" t="s">
        <v>430</v>
      </c>
      <c r="O357" s="1">
        <v>1</v>
      </c>
      <c r="P357" s="1" t="s">
        <v>3427</v>
      </c>
      <c r="Q357" s="55">
        <v>45442</v>
      </c>
      <c r="R357" s="55">
        <v>45367</v>
      </c>
      <c r="S357" s="55">
        <v>45397</v>
      </c>
      <c r="T357" s="1" t="s">
        <v>430</v>
      </c>
      <c r="U357" s="1">
        <v>3300000</v>
      </c>
      <c r="V357" s="1">
        <v>363000</v>
      </c>
      <c r="W357" s="1">
        <v>66000</v>
      </c>
      <c r="X357" s="1">
        <v>3564000</v>
      </c>
      <c r="Y357" s="1">
        <v>0</v>
      </c>
      <c r="Z357" s="1" t="s">
        <v>430</v>
      </c>
      <c r="AA357" s="1">
        <v>6532</v>
      </c>
      <c r="AB357" s="1">
        <v>426554</v>
      </c>
      <c r="AC357" s="1" t="s">
        <v>430</v>
      </c>
      <c r="AD357" s="55">
        <v>45156.412393900464</v>
      </c>
      <c r="AE357" s="1">
        <v>1</v>
      </c>
    </row>
    <row r="358" spans="4:31" x14ac:dyDescent="0.25">
      <c r="D358" s="1" t="s">
        <v>3427</v>
      </c>
      <c r="E358" s="55">
        <v>45473</v>
      </c>
      <c r="F358" s="55">
        <v>45398</v>
      </c>
      <c r="G358" s="55">
        <v>45427</v>
      </c>
      <c r="H358" s="1" t="s">
        <v>430</v>
      </c>
      <c r="I358" s="1">
        <v>3300000</v>
      </c>
      <c r="J358" s="1">
        <v>363000</v>
      </c>
      <c r="K358" s="1" t="s">
        <v>430</v>
      </c>
      <c r="L358" s="1">
        <v>3564000</v>
      </c>
      <c r="M358" s="1">
        <v>0</v>
      </c>
      <c r="N358" s="1" t="s">
        <v>430</v>
      </c>
      <c r="O358" s="1">
        <v>1</v>
      </c>
      <c r="P358" s="1" t="s">
        <v>3427</v>
      </c>
      <c r="Q358" s="55">
        <v>45473</v>
      </c>
      <c r="R358" s="55">
        <v>45398</v>
      </c>
      <c r="S358" s="55">
        <v>45427</v>
      </c>
      <c r="T358" s="1" t="s">
        <v>430</v>
      </c>
      <c r="U358" s="1">
        <v>3300000</v>
      </c>
      <c r="V358" s="1">
        <v>363000</v>
      </c>
      <c r="W358" s="1">
        <v>66000</v>
      </c>
      <c r="X358" s="1">
        <v>3564000</v>
      </c>
      <c r="Y358" s="1">
        <v>0</v>
      </c>
      <c r="Z358" s="1" t="s">
        <v>430</v>
      </c>
      <c r="AA358" s="1">
        <v>6532</v>
      </c>
      <c r="AB358" s="1">
        <v>426555</v>
      </c>
      <c r="AC358" s="1" t="s">
        <v>430</v>
      </c>
      <c r="AD358" s="55">
        <v>45156.412393900464</v>
      </c>
      <c r="AE358" s="1">
        <v>1</v>
      </c>
    </row>
    <row r="359" spans="4:31" x14ac:dyDescent="0.25">
      <c r="D359" s="1" t="s">
        <v>3427</v>
      </c>
      <c r="E359" s="55">
        <v>45503</v>
      </c>
      <c r="F359" s="55">
        <v>45428</v>
      </c>
      <c r="G359" s="55">
        <v>45458</v>
      </c>
      <c r="H359" s="1" t="s">
        <v>430</v>
      </c>
      <c r="I359" s="1">
        <v>3300000</v>
      </c>
      <c r="J359" s="1">
        <v>363000</v>
      </c>
      <c r="K359" s="1" t="s">
        <v>430</v>
      </c>
      <c r="L359" s="1">
        <v>3564000</v>
      </c>
      <c r="M359" s="1">
        <v>0</v>
      </c>
      <c r="N359" s="1" t="s">
        <v>430</v>
      </c>
      <c r="O359" s="1">
        <v>1</v>
      </c>
      <c r="P359" s="1" t="s">
        <v>3427</v>
      </c>
      <c r="Q359" s="55">
        <v>45503</v>
      </c>
      <c r="R359" s="55">
        <v>45428</v>
      </c>
      <c r="S359" s="55">
        <v>45458</v>
      </c>
      <c r="T359" s="1" t="s">
        <v>430</v>
      </c>
      <c r="U359" s="1">
        <v>3300000</v>
      </c>
      <c r="V359" s="1">
        <v>363000</v>
      </c>
      <c r="W359" s="1">
        <v>66000</v>
      </c>
      <c r="X359" s="1">
        <v>3564000</v>
      </c>
      <c r="Y359" s="1">
        <v>0</v>
      </c>
      <c r="Z359" s="1" t="s">
        <v>430</v>
      </c>
      <c r="AA359" s="1">
        <v>6532</v>
      </c>
      <c r="AB359" s="1">
        <v>426556</v>
      </c>
      <c r="AC359" s="1" t="s">
        <v>430</v>
      </c>
      <c r="AD359" s="55">
        <v>45156.412393900464</v>
      </c>
      <c r="AE359" s="1">
        <v>1</v>
      </c>
    </row>
    <row r="360" spans="4:31" x14ac:dyDescent="0.25">
      <c r="D360" s="1" t="s">
        <v>3427</v>
      </c>
      <c r="E360" s="55">
        <v>45534</v>
      </c>
      <c r="F360" s="55">
        <v>45459</v>
      </c>
      <c r="G360" s="55">
        <v>45488</v>
      </c>
      <c r="H360" s="1" t="s">
        <v>430</v>
      </c>
      <c r="I360" s="1">
        <v>3300000</v>
      </c>
      <c r="J360" s="1">
        <v>363000</v>
      </c>
      <c r="K360" s="1" t="s">
        <v>430</v>
      </c>
      <c r="L360" s="1">
        <v>3564000</v>
      </c>
      <c r="M360" s="1">
        <v>0</v>
      </c>
      <c r="N360" s="1" t="s">
        <v>430</v>
      </c>
      <c r="O360" s="1">
        <v>1</v>
      </c>
      <c r="P360" s="1" t="s">
        <v>3427</v>
      </c>
      <c r="Q360" s="55">
        <v>45534</v>
      </c>
      <c r="R360" s="55">
        <v>45459</v>
      </c>
      <c r="S360" s="55">
        <v>45488</v>
      </c>
      <c r="T360" s="1" t="s">
        <v>430</v>
      </c>
      <c r="U360" s="1">
        <v>3300000</v>
      </c>
      <c r="V360" s="1">
        <v>363000</v>
      </c>
      <c r="W360" s="1">
        <v>66000</v>
      </c>
      <c r="X360" s="1">
        <v>3564000</v>
      </c>
      <c r="Y360" s="1">
        <v>0</v>
      </c>
      <c r="Z360" s="1" t="s">
        <v>430</v>
      </c>
      <c r="AA360" s="1">
        <v>6532</v>
      </c>
      <c r="AB360" s="1">
        <v>426557</v>
      </c>
      <c r="AC360" s="1" t="s">
        <v>430</v>
      </c>
      <c r="AD360" s="55">
        <v>45156.412393900464</v>
      </c>
      <c r="AE360" s="1">
        <v>1</v>
      </c>
    </row>
    <row r="361" spans="4:31" x14ac:dyDescent="0.25">
      <c r="D361" s="1" t="s">
        <v>3427</v>
      </c>
      <c r="E361" s="55">
        <v>45565</v>
      </c>
      <c r="F361" s="55">
        <v>45489</v>
      </c>
      <c r="G361" s="55">
        <v>45519</v>
      </c>
      <c r="H361" s="1" t="s">
        <v>430</v>
      </c>
      <c r="I361" s="1">
        <v>3300000</v>
      </c>
      <c r="J361" s="1">
        <v>363000</v>
      </c>
      <c r="K361" s="1" t="s">
        <v>430</v>
      </c>
      <c r="L361" s="1">
        <v>3564000</v>
      </c>
      <c r="M361" s="1">
        <v>0</v>
      </c>
      <c r="N361" s="1" t="s">
        <v>430</v>
      </c>
      <c r="O361" s="1">
        <v>1</v>
      </c>
      <c r="P361" s="1" t="s">
        <v>3427</v>
      </c>
      <c r="Q361" s="55">
        <v>45565</v>
      </c>
      <c r="R361" s="55">
        <v>45489</v>
      </c>
      <c r="S361" s="55">
        <v>45519</v>
      </c>
      <c r="T361" s="1" t="s">
        <v>430</v>
      </c>
      <c r="U361" s="1">
        <v>3300000</v>
      </c>
      <c r="V361" s="1">
        <v>363000</v>
      </c>
      <c r="W361" s="1">
        <v>66000</v>
      </c>
      <c r="X361" s="1">
        <v>3564000</v>
      </c>
      <c r="Y361" s="1">
        <v>0</v>
      </c>
      <c r="Z361" s="1" t="s">
        <v>430</v>
      </c>
      <c r="AA361" s="1">
        <v>6532</v>
      </c>
      <c r="AB361" s="1">
        <v>426558</v>
      </c>
      <c r="AC361" s="1" t="s">
        <v>430</v>
      </c>
      <c r="AD361" s="55">
        <v>45156.412393900464</v>
      </c>
      <c r="AE361" s="1">
        <v>1</v>
      </c>
    </row>
    <row r="362" spans="4:31" x14ac:dyDescent="0.25">
      <c r="D362" s="1" t="s">
        <v>3427</v>
      </c>
      <c r="E362" s="55">
        <v>45595</v>
      </c>
      <c r="F362" s="55">
        <v>45520</v>
      </c>
      <c r="G362" s="55">
        <v>45550</v>
      </c>
      <c r="H362" s="1" t="s">
        <v>430</v>
      </c>
      <c r="I362" s="1">
        <v>3300000</v>
      </c>
      <c r="J362" s="1">
        <v>363000</v>
      </c>
      <c r="K362" s="1" t="s">
        <v>430</v>
      </c>
      <c r="L362" s="1">
        <v>3564000</v>
      </c>
      <c r="M362" s="1">
        <v>0</v>
      </c>
      <c r="N362" s="1" t="s">
        <v>430</v>
      </c>
      <c r="O362" s="1">
        <v>1</v>
      </c>
      <c r="P362" s="1" t="s">
        <v>3427</v>
      </c>
      <c r="Q362" s="55">
        <v>45595</v>
      </c>
      <c r="R362" s="55">
        <v>45520</v>
      </c>
      <c r="S362" s="55">
        <v>45550</v>
      </c>
      <c r="T362" s="1" t="s">
        <v>430</v>
      </c>
      <c r="U362" s="1">
        <v>3300000</v>
      </c>
      <c r="V362" s="1">
        <v>363000</v>
      </c>
      <c r="W362" s="1">
        <v>66000</v>
      </c>
      <c r="X362" s="1">
        <v>3564000</v>
      </c>
      <c r="Y362" s="1">
        <v>0</v>
      </c>
      <c r="Z362" s="1" t="s">
        <v>430</v>
      </c>
      <c r="AA362" s="1">
        <v>6532</v>
      </c>
      <c r="AB362" s="1">
        <v>426559</v>
      </c>
      <c r="AC362" s="1" t="s">
        <v>430</v>
      </c>
      <c r="AD362" s="55">
        <v>45156.412393900464</v>
      </c>
      <c r="AE362" s="1">
        <v>1</v>
      </c>
    </row>
    <row r="363" spans="4:31" x14ac:dyDescent="0.25">
      <c r="D363" s="1" t="s">
        <v>3427</v>
      </c>
      <c r="E363" s="55">
        <v>45626</v>
      </c>
      <c r="F363" s="55">
        <v>45551</v>
      </c>
      <c r="G363" s="55">
        <v>45580</v>
      </c>
      <c r="H363" s="1" t="s">
        <v>430</v>
      </c>
      <c r="I363" s="1">
        <v>3300000</v>
      </c>
      <c r="J363" s="1">
        <v>363000</v>
      </c>
      <c r="K363" s="1" t="s">
        <v>430</v>
      </c>
      <c r="L363" s="1">
        <v>3564000</v>
      </c>
      <c r="M363" s="1">
        <v>0</v>
      </c>
      <c r="N363" s="1" t="s">
        <v>430</v>
      </c>
      <c r="O363" s="1">
        <v>1</v>
      </c>
      <c r="P363" s="1" t="s">
        <v>3427</v>
      </c>
      <c r="Q363" s="55">
        <v>45626</v>
      </c>
      <c r="R363" s="55">
        <v>45551</v>
      </c>
      <c r="S363" s="55">
        <v>45580</v>
      </c>
      <c r="T363" s="1" t="s">
        <v>430</v>
      </c>
      <c r="U363" s="1">
        <v>3300000</v>
      </c>
      <c r="V363" s="1">
        <v>363000</v>
      </c>
      <c r="W363" s="1">
        <v>66000</v>
      </c>
      <c r="X363" s="1">
        <v>3564000</v>
      </c>
      <c r="Y363" s="1">
        <v>0</v>
      </c>
      <c r="Z363" s="1" t="s">
        <v>430</v>
      </c>
      <c r="AA363" s="1">
        <v>6532</v>
      </c>
      <c r="AB363" s="1">
        <v>426560</v>
      </c>
      <c r="AC363" s="1" t="s">
        <v>430</v>
      </c>
      <c r="AD363" s="55">
        <v>45156.412393900464</v>
      </c>
      <c r="AE363" s="1">
        <v>1</v>
      </c>
    </row>
    <row r="364" spans="4:31" x14ac:dyDescent="0.25">
      <c r="D364" s="1" t="s">
        <v>3427</v>
      </c>
      <c r="E364" s="55">
        <v>45656</v>
      </c>
      <c r="F364" s="55">
        <v>45581</v>
      </c>
      <c r="G364" s="55">
        <v>45611</v>
      </c>
      <c r="H364" s="1" t="s">
        <v>430</v>
      </c>
      <c r="I364" s="1">
        <v>3300000</v>
      </c>
      <c r="J364" s="1">
        <v>363000</v>
      </c>
      <c r="K364" s="1" t="s">
        <v>430</v>
      </c>
      <c r="L364" s="1">
        <v>3564000</v>
      </c>
      <c r="M364" s="1">
        <v>0</v>
      </c>
      <c r="N364" s="1" t="s">
        <v>430</v>
      </c>
      <c r="O364" s="1">
        <v>1</v>
      </c>
      <c r="P364" s="1" t="s">
        <v>3427</v>
      </c>
      <c r="Q364" s="55">
        <v>45656</v>
      </c>
      <c r="R364" s="55">
        <v>45581</v>
      </c>
      <c r="S364" s="55">
        <v>45611</v>
      </c>
      <c r="T364" s="1" t="s">
        <v>430</v>
      </c>
      <c r="U364" s="1">
        <v>3300000</v>
      </c>
      <c r="V364" s="1">
        <v>363000</v>
      </c>
      <c r="W364" s="1">
        <v>66000</v>
      </c>
      <c r="X364" s="1">
        <v>3564000</v>
      </c>
      <c r="Y364" s="1">
        <v>0</v>
      </c>
      <c r="Z364" s="1" t="s">
        <v>430</v>
      </c>
      <c r="AA364" s="1">
        <v>6532</v>
      </c>
      <c r="AB364" s="1">
        <v>426561</v>
      </c>
      <c r="AC364" s="1" t="s">
        <v>430</v>
      </c>
      <c r="AD364" s="55">
        <v>45156.412393900464</v>
      </c>
      <c r="AE364" s="1">
        <v>1</v>
      </c>
    </row>
    <row r="365" spans="4:31" x14ac:dyDescent="0.25">
      <c r="D365" s="1" t="s">
        <v>3427</v>
      </c>
      <c r="E365" s="55">
        <v>45991</v>
      </c>
      <c r="F365" s="55">
        <v>45916</v>
      </c>
      <c r="G365" s="55">
        <v>45945</v>
      </c>
      <c r="H365" s="1" t="s">
        <v>430</v>
      </c>
      <c r="I365" s="1">
        <v>3300000</v>
      </c>
      <c r="J365" s="1">
        <v>363000</v>
      </c>
      <c r="K365" s="1" t="s">
        <v>430</v>
      </c>
      <c r="L365" s="1">
        <v>3564000</v>
      </c>
      <c r="M365" s="1">
        <v>0</v>
      </c>
      <c r="N365" s="1" t="s">
        <v>430</v>
      </c>
      <c r="O365" s="1">
        <v>1</v>
      </c>
      <c r="P365" s="1" t="s">
        <v>3427</v>
      </c>
      <c r="Q365" s="55">
        <v>45991</v>
      </c>
      <c r="R365" s="55">
        <v>45916</v>
      </c>
      <c r="S365" s="55">
        <v>45945</v>
      </c>
      <c r="T365" s="1" t="s">
        <v>430</v>
      </c>
      <c r="U365" s="1">
        <v>3300000</v>
      </c>
      <c r="V365" s="1">
        <v>363000</v>
      </c>
      <c r="W365" s="1">
        <v>66000</v>
      </c>
      <c r="X365" s="1">
        <v>3564000</v>
      </c>
      <c r="Y365" s="1">
        <v>0</v>
      </c>
      <c r="Z365" s="1" t="s">
        <v>430</v>
      </c>
      <c r="AA365" s="1">
        <v>6532</v>
      </c>
      <c r="AB365" s="1">
        <v>426572</v>
      </c>
      <c r="AC365" s="1" t="s">
        <v>430</v>
      </c>
      <c r="AD365" s="55">
        <v>45156.412393900464</v>
      </c>
      <c r="AE365" s="1">
        <v>1</v>
      </c>
    </row>
    <row r="366" spans="4:31" x14ac:dyDescent="0.25">
      <c r="D366" s="1" t="s">
        <v>3427</v>
      </c>
      <c r="E366" s="55">
        <v>46021</v>
      </c>
      <c r="F366" s="55">
        <v>45946</v>
      </c>
      <c r="G366" s="55">
        <v>45976</v>
      </c>
      <c r="H366" s="1" t="s">
        <v>430</v>
      </c>
      <c r="I366" s="1">
        <v>3300000</v>
      </c>
      <c r="J366" s="1">
        <v>363000</v>
      </c>
      <c r="K366" s="1" t="s">
        <v>430</v>
      </c>
      <c r="L366" s="1">
        <v>3564000</v>
      </c>
      <c r="M366" s="1">
        <v>0</v>
      </c>
      <c r="N366" s="1" t="s">
        <v>430</v>
      </c>
      <c r="O366" s="1">
        <v>1</v>
      </c>
      <c r="P366" s="1" t="s">
        <v>3427</v>
      </c>
      <c r="Q366" s="55">
        <v>46021</v>
      </c>
      <c r="R366" s="55">
        <v>45946</v>
      </c>
      <c r="S366" s="55">
        <v>45976</v>
      </c>
      <c r="T366" s="1" t="s">
        <v>430</v>
      </c>
      <c r="U366" s="1">
        <v>3300000</v>
      </c>
      <c r="V366" s="1">
        <v>363000</v>
      </c>
      <c r="W366" s="1">
        <v>66000</v>
      </c>
      <c r="X366" s="1">
        <v>3564000</v>
      </c>
      <c r="Y366" s="1">
        <v>0</v>
      </c>
      <c r="Z366" s="1" t="s">
        <v>430</v>
      </c>
      <c r="AA366" s="1">
        <v>6532</v>
      </c>
      <c r="AB366" s="1">
        <v>426573</v>
      </c>
      <c r="AC366" s="1" t="s">
        <v>430</v>
      </c>
      <c r="AD366" s="55">
        <v>45156.412393900464</v>
      </c>
      <c r="AE366" s="1">
        <v>1</v>
      </c>
    </row>
    <row r="367" spans="4:31" x14ac:dyDescent="0.25">
      <c r="D367" s="1" t="s">
        <v>3427</v>
      </c>
      <c r="E367" s="55">
        <v>46052</v>
      </c>
      <c r="F367" s="55">
        <v>45977</v>
      </c>
      <c r="G367" s="55">
        <v>46006</v>
      </c>
      <c r="H367" s="1" t="s">
        <v>430</v>
      </c>
      <c r="I367" s="1">
        <v>3300000</v>
      </c>
      <c r="J367" s="1">
        <v>363000</v>
      </c>
      <c r="K367" s="1" t="s">
        <v>430</v>
      </c>
      <c r="L367" s="1">
        <v>3564000</v>
      </c>
      <c r="M367" s="1">
        <v>0</v>
      </c>
      <c r="N367" s="1" t="s">
        <v>430</v>
      </c>
      <c r="O367" s="1">
        <v>1</v>
      </c>
      <c r="P367" s="1" t="s">
        <v>3427</v>
      </c>
      <c r="Q367" s="55">
        <v>46052</v>
      </c>
      <c r="R367" s="55">
        <v>45977</v>
      </c>
      <c r="S367" s="55">
        <v>46006</v>
      </c>
      <c r="T367" s="1" t="s">
        <v>430</v>
      </c>
      <c r="U367" s="1">
        <v>3300000</v>
      </c>
      <c r="V367" s="1">
        <v>363000</v>
      </c>
      <c r="W367" s="1">
        <v>66000</v>
      </c>
      <c r="X367" s="1">
        <v>3564000</v>
      </c>
      <c r="Y367" s="1">
        <v>0</v>
      </c>
      <c r="Z367" s="1" t="s">
        <v>430</v>
      </c>
      <c r="AA367" s="1">
        <v>6532</v>
      </c>
      <c r="AB367" s="1">
        <v>426574</v>
      </c>
      <c r="AC367" s="1" t="s">
        <v>430</v>
      </c>
      <c r="AD367" s="55">
        <v>45156.412393900464</v>
      </c>
      <c r="AE367" s="1">
        <v>1</v>
      </c>
    </row>
    <row r="368" spans="4:31" x14ac:dyDescent="0.25">
      <c r="D368" s="1" t="s">
        <v>3427</v>
      </c>
      <c r="E368" s="55">
        <v>46081</v>
      </c>
      <c r="F368" s="55">
        <v>46007</v>
      </c>
      <c r="G368" s="55">
        <v>46037</v>
      </c>
      <c r="H368" s="1" t="s">
        <v>430</v>
      </c>
      <c r="I368" s="1">
        <v>3300000</v>
      </c>
      <c r="J368" s="1">
        <v>363000</v>
      </c>
      <c r="K368" s="1" t="s">
        <v>430</v>
      </c>
      <c r="L368" s="1">
        <v>3564000</v>
      </c>
      <c r="M368" s="1">
        <v>0</v>
      </c>
      <c r="N368" s="1" t="s">
        <v>430</v>
      </c>
      <c r="O368" s="1">
        <v>1</v>
      </c>
      <c r="P368" s="1" t="s">
        <v>3427</v>
      </c>
      <c r="Q368" s="55">
        <v>46081</v>
      </c>
      <c r="R368" s="55">
        <v>46007</v>
      </c>
      <c r="S368" s="55">
        <v>46037</v>
      </c>
      <c r="T368" s="1" t="s">
        <v>430</v>
      </c>
      <c r="U368" s="1">
        <v>3300000</v>
      </c>
      <c r="V368" s="1">
        <v>363000</v>
      </c>
      <c r="W368" s="1">
        <v>66000</v>
      </c>
      <c r="X368" s="1">
        <v>3564000</v>
      </c>
      <c r="Y368" s="1">
        <v>0</v>
      </c>
      <c r="Z368" s="1" t="s">
        <v>430</v>
      </c>
      <c r="AA368" s="1">
        <v>6532</v>
      </c>
      <c r="AB368" s="1">
        <v>426575</v>
      </c>
      <c r="AC368" s="1" t="s">
        <v>430</v>
      </c>
      <c r="AD368" s="55">
        <v>45156.412393900464</v>
      </c>
      <c r="AE368" s="1">
        <v>1</v>
      </c>
    </row>
    <row r="369" spans="4:31" x14ac:dyDescent="0.25">
      <c r="D369" s="1" t="s">
        <v>3427</v>
      </c>
      <c r="E369" s="55">
        <v>46111</v>
      </c>
      <c r="F369" s="55">
        <v>46038</v>
      </c>
      <c r="G369" s="55">
        <v>46068</v>
      </c>
      <c r="H369" s="1" t="s">
        <v>430</v>
      </c>
      <c r="I369" s="1">
        <v>3300000</v>
      </c>
      <c r="J369" s="1">
        <v>363000</v>
      </c>
      <c r="K369" s="1" t="s">
        <v>430</v>
      </c>
      <c r="L369" s="1">
        <v>3564000</v>
      </c>
      <c r="M369" s="1">
        <v>0</v>
      </c>
      <c r="N369" s="1" t="s">
        <v>430</v>
      </c>
      <c r="O369" s="1">
        <v>1</v>
      </c>
      <c r="P369" s="1" t="s">
        <v>3427</v>
      </c>
      <c r="Q369" s="55">
        <v>46111</v>
      </c>
      <c r="R369" s="55">
        <v>46038</v>
      </c>
      <c r="S369" s="55">
        <v>46068</v>
      </c>
      <c r="T369" s="1" t="s">
        <v>430</v>
      </c>
      <c r="U369" s="1">
        <v>3300000</v>
      </c>
      <c r="V369" s="1">
        <v>363000</v>
      </c>
      <c r="W369" s="1">
        <v>66000</v>
      </c>
      <c r="X369" s="1">
        <v>3564000</v>
      </c>
      <c r="Y369" s="1">
        <v>0</v>
      </c>
      <c r="Z369" s="1" t="s">
        <v>430</v>
      </c>
      <c r="AA369" s="1">
        <v>6532</v>
      </c>
      <c r="AB369" s="1">
        <v>426576</v>
      </c>
      <c r="AC369" s="1" t="s">
        <v>430</v>
      </c>
      <c r="AD369" s="55">
        <v>45156.412393900464</v>
      </c>
      <c r="AE369" s="1">
        <v>1</v>
      </c>
    </row>
    <row r="370" spans="4:31" x14ac:dyDescent="0.25">
      <c r="D370" s="1" t="s">
        <v>3427</v>
      </c>
      <c r="E370" s="55">
        <v>46142</v>
      </c>
      <c r="F370" s="55">
        <v>46069</v>
      </c>
      <c r="G370" s="55">
        <v>46096</v>
      </c>
      <c r="H370" s="1" t="s">
        <v>430</v>
      </c>
      <c r="I370" s="1">
        <v>3300000</v>
      </c>
      <c r="J370" s="1">
        <v>363000</v>
      </c>
      <c r="K370" s="1" t="s">
        <v>430</v>
      </c>
      <c r="L370" s="1">
        <v>3564000</v>
      </c>
      <c r="M370" s="1">
        <v>0</v>
      </c>
      <c r="N370" s="1" t="s">
        <v>430</v>
      </c>
      <c r="O370" s="1">
        <v>1</v>
      </c>
      <c r="P370" s="1" t="s">
        <v>3427</v>
      </c>
      <c r="Q370" s="55">
        <v>46142</v>
      </c>
      <c r="R370" s="55">
        <v>46069</v>
      </c>
      <c r="S370" s="55">
        <v>46096</v>
      </c>
      <c r="T370" s="1" t="s">
        <v>430</v>
      </c>
      <c r="U370" s="1">
        <v>3300000</v>
      </c>
      <c r="V370" s="1">
        <v>363000</v>
      </c>
      <c r="W370" s="1">
        <v>66000</v>
      </c>
      <c r="X370" s="1">
        <v>3564000</v>
      </c>
      <c r="Y370" s="1">
        <v>0</v>
      </c>
      <c r="Z370" s="1" t="s">
        <v>430</v>
      </c>
      <c r="AA370" s="1">
        <v>6532</v>
      </c>
      <c r="AB370" s="1">
        <v>426577</v>
      </c>
      <c r="AC370" s="1" t="s">
        <v>430</v>
      </c>
      <c r="AD370" s="55">
        <v>45156.412393900464</v>
      </c>
      <c r="AE370" s="1">
        <v>1</v>
      </c>
    </row>
    <row r="371" spans="4:31" x14ac:dyDescent="0.25">
      <c r="D371" s="1" t="s">
        <v>3427</v>
      </c>
      <c r="E371" s="55">
        <v>46172</v>
      </c>
      <c r="F371" s="55">
        <v>46097</v>
      </c>
      <c r="G371" s="55">
        <v>46127</v>
      </c>
      <c r="H371" s="1" t="s">
        <v>430</v>
      </c>
      <c r="I371" s="1">
        <v>3300000</v>
      </c>
      <c r="J371" s="1">
        <v>363000</v>
      </c>
      <c r="K371" s="1" t="s">
        <v>430</v>
      </c>
      <c r="L371" s="1">
        <v>3564000</v>
      </c>
      <c r="M371" s="1">
        <v>0</v>
      </c>
      <c r="N371" s="1" t="s">
        <v>430</v>
      </c>
      <c r="O371" s="1">
        <v>1</v>
      </c>
      <c r="P371" s="1" t="s">
        <v>3427</v>
      </c>
      <c r="Q371" s="55">
        <v>46172</v>
      </c>
      <c r="R371" s="55">
        <v>46097</v>
      </c>
      <c r="S371" s="55">
        <v>46127</v>
      </c>
      <c r="T371" s="1" t="s">
        <v>430</v>
      </c>
      <c r="U371" s="1">
        <v>3300000</v>
      </c>
      <c r="V371" s="1">
        <v>363000</v>
      </c>
      <c r="W371" s="1">
        <v>66000</v>
      </c>
      <c r="X371" s="1">
        <v>3564000</v>
      </c>
      <c r="Y371" s="1">
        <v>0</v>
      </c>
      <c r="Z371" s="1" t="s">
        <v>430</v>
      </c>
      <c r="AA371" s="1">
        <v>6532</v>
      </c>
      <c r="AB371" s="1">
        <v>426578</v>
      </c>
      <c r="AC371" s="1" t="s">
        <v>430</v>
      </c>
      <c r="AD371" s="55">
        <v>45156.412393900464</v>
      </c>
      <c r="AE371" s="1">
        <v>1</v>
      </c>
    </row>
    <row r="372" spans="4:31" x14ac:dyDescent="0.25">
      <c r="D372" s="1" t="s">
        <v>3427</v>
      </c>
      <c r="E372" s="55">
        <v>46203</v>
      </c>
      <c r="F372" s="55">
        <v>46128</v>
      </c>
      <c r="G372" s="55">
        <v>46157</v>
      </c>
      <c r="H372" s="1" t="s">
        <v>430</v>
      </c>
      <c r="I372" s="1">
        <v>3300000</v>
      </c>
      <c r="J372" s="1">
        <v>363000</v>
      </c>
      <c r="K372" s="1" t="s">
        <v>430</v>
      </c>
      <c r="L372" s="1">
        <v>3564000</v>
      </c>
      <c r="M372" s="1">
        <v>0</v>
      </c>
      <c r="N372" s="1" t="s">
        <v>430</v>
      </c>
      <c r="O372" s="1">
        <v>1</v>
      </c>
      <c r="P372" s="1" t="s">
        <v>3427</v>
      </c>
      <c r="Q372" s="55">
        <v>46203</v>
      </c>
      <c r="R372" s="55">
        <v>46128</v>
      </c>
      <c r="S372" s="55">
        <v>46157</v>
      </c>
      <c r="T372" s="1" t="s">
        <v>430</v>
      </c>
      <c r="U372" s="1">
        <v>3300000</v>
      </c>
      <c r="V372" s="1">
        <v>363000</v>
      </c>
      <c r="W372" s="1">
        <v>66000</v>
      </c>
      <c r="X372" s="1">
        <v>3564000</v>
      </c>
      <c r="Y372" s="1">
        <v>0</v>
      </c>
      <c r="Z372" s="1" t="s">
        <v>430</v>
      </c>
      <c r="AA372" s="1">
        <v>6532</v>
      </c>
      <c r="AB372" s="1">
        <v>426579</v>
      </c>
      <c r="AC372" s="1" t="s">
        <v>430</v>
      </c>
      <c r="AD372" s="55">
        <v>45156.412393900464</v>
      </c>
      <c r="AE372" s="1">
        <v>1</v>
      </c>
    </row>
    <row r="373" spans="4:31" x14ac:dyDescent="0.25">
      <c r="D373" s="1" t="s">
        <v>3427</v>
      </c>
      <c r="E373" s="55">
        <v>45687</v>
      </c>
      <c r="F373" s="55">
        <v>45612</v>
      </c>
      <c r="G373" s="55">
        <v>45641</v>
      </c>
      <c r="H373" s="1" t="s">
        <v>430</v>
      </c>
      <c r="I373" s="1">
        <v>3300000</v>
      </c>
      <c r="J373" s="1">
        <v>363000</v>
      </c>
      <c r="K373" s="1" t="s">
        <v>430</v>
      </c>
      <c r="L373" s="1">
        <v>3564000</v>
      </c>
      <c r="M373" s="1">
        <v>0</v>
      </c>
      <c r="N373" s="1" t="s">
        <v>430</v>
      </c>
      <c r="O373" s="1">
        <v>1</v>
      </c>
      <c r="P373" s="1" t="s">
        <v>3427</v>
      </c>
      <c r="Q373" s="55">
        <v>45687</v>
      </c>
      <c r="R373" s="55">
        <v>45612</v>
      </c>
      <c r="S373" s="55">
        <v>45641</v>
      </c>
      <c r="T373" s="1" t="s">
        <v>430</v>
      </c>
      <c r="U373" s="1">
        <v>3300000</v>
      </c>
      <c r="V373" s="1">
        <v>363000</v>
      </c>
      <c r="W373" s="1">
        <v>66000</v>
      </c>
      <c r="X373" s="1">
        <v>3564000</v>
      </c>
      <c r="Y373" s="1">
        <v>0</v>
      </c>
      <c r="Z373" s="1" t="s">
        <v>430</v>
      </c>
      <c r="AA373" s="1">
        <v>6532</v>
      </c>
      <c r="AB373" s="1">
        <v>426562</v>
      </c>
      <c r="AC373" s="1" t="s">
        <v>430</v>
      </c>
      <c r="AD373" s="55">
        <v>45156.412393900464</v>
      </c>
      <c r="AE373" s="1">
        <v>1</v>
      </c>
    </row>
    <row r="374" spans="4:31" x14ac:dyDescent="0.25">
      <c r="D374" s="1" t="s">
        <v>3427</v>
      </c>
      <c r="E374" s="55">
        <v>45716</v>
      </c>
      <c r="F374" s="55">
        <v>45642</v>
      </c>
      <c r="G374" s="55">
        <v>45672</v>
      </c>
      <c r="H374" s="1" t="s">
        <v>430</v>
      </c>
      <c r="I374" s="1">
        <v>3300000</v>
      </c>
      <c r="J374" s="1">
        <v>363000</v>
      </c>
      <c r="K374" s="1" t="s">
        <v>430</v>
      </c>
      <c r="L374" s="1">
        <v>3564000</v>
      </c>
      <c r="M374" s="1">
        <v>0</v>
      </c>
      <c r="N374" s="1" t="s">
        <v>430</v>
      </c>
      <c r="O374" s="1">
        <v>1</v>
      </c>
      <c r="P374" s="1" t="s">
        <v>3427</v>
      </c>
      <c r="Q374" s="55">
        <v>45716</v>
      </c>
      <c r="R374" s="55">
        <v>45642</v>
      </c>
      <c r="S374" s="55">
        <v>45672</v>
      </c>
      <c r="T374" s="1" t="s">
        <v>430</v>
      </c>
      <c r="U374" s="1">
        <v>3300000</v>
      </c>
      <c r="V374" s="1">
        <v>363000</v>
      </c>
      <c r="W374" s="1">
        <v>66000</v>
      </c>
      <c r="X374" s="1">
        <v>3564000</v>
      </c>
      <c r="Y374" s="1">
        <v>0</v>
      </c>
      <c r="Z374" s="1" t="s">
        <v>430</v>
      </c>
      <c r="AA374" s="1">
        <v>6532</v>
      </c>
      <c r="AB374" s="1">
        <v>426563</v>
      </c>
      <c r="AC374" s="1" t="s">
        <v>430</v>
      </c>
      <c r="AD374" s="55">
        <v>45156.412393900464</v>
      </c>
      <c r="AE374" s="1">
        <v>1</v>
      </c>
    </row>
    <row r="375" spans="4:31" x14ac:dyDescent="0.25">
      <c r="D375" s="1" t="s">
        <v>3427</v>
      </c>
      <c r="E375" s="55">
        <v>45746</v>
      </c>
      <c r="F375" s="55">
        <v>45673</v>
      </c>
      <c r="G375" s="55">
        <v>45703</v>
      </c>
      <c r="H375" s="1" t="s">
        <v>430</v>
      </c>
      <c r="I375" s="1">
        <v>3300000</v>
      </c>
      <c r="J375" s="1">
        <v>363000</v>
      </c>
      <c r="K375" s="1" t="s">
        <v>430</v>
      </c>
      <c r="L375" s="1">
        <v>3564000</v>
      </c>
      <c r="M375" s="1">
        <v>0</v>
      </c>
      <c r="N375" s="1" t="s">
        <v>430</v>
      </c>
      <c r="O375" s="1">
        <v>1</v>
      </c>
      <c r="P375" s="1" t="s">
        <v>3427</v>
      </c>
      <c r="Q375" s="55">
        <v>45746</v>
      </c>
      <c r="R375" s="55">
        <v>45673</v>
      </c>
      <c r="S375" s="55">
        <v>45703</v>
      </c>
      <c r="T375" s="1" t="s">
        <v>430</v>
      </c>
      <c r="U375" s="1">
        <v>3300000</v>
      </c>
      <c r="V375" s="1">
        <v>363000</v>
      </c>
      <c r="W375" s="1">
        <v>66000</v>
      </c>
      <c r="X375" s="1">
        <v>3564000</v>
      </c>
      <c r="Y375" s="1">
        <v>0</v>
      </c>
      <c r="Z375" s="1" t="s">
        <v>430</v>
      </c>
      <c r="AA375" s="1">
        <v>6532</v>
      </c>
      <c r="AB375" s="1">
        <v>426564</v>
      </c>
      <c r="AC375" s="1" t="s">
        <v>430</v>
      </c>
      <c r="AD375" s="55">
        <v>45156.412393900464</v>
      </c>
      <c r="AE375" s="1">
        <v>1</v>
      </c>
    </row>
    <row r="376" spans="4:31" x14ac:dyDescent="0.25">
      <c r="D376" s="1" t="s">
        <v>3427</v>
      </c>
      <c r="E376" s="55">
        <v>45777</v>
      </c>
      <c r="F376" s="55">
        <v>45704</v>
      </c>
      <c r="G376" s="55">
        <v>45731</v>
      </c>
      <c r="H376" s="1" t="s">
        <v>430</v>
      </c>
      <c r="I376" s="1">
        <v>3300000</v>
      </c>
      <c r="J376" s="1">
        <v>363000</v>
      </c>
      <c r="K376" s="1" t="s">
        <v>430</v>
      </c>
      <c r="L376" s="1">
        <v>3564000</v>
      </c>
      <c r="M376" s="1">
        <v>0</v>
      </c>
      <c r="N376" s="1" t="s">
        <v>430</v>
      </c>
      <c r="O376" s="1">
        <v>1</v>
      </c>
      <c r="P376" s="1" t="s">
        <v>3427</v>
      </c>
      <c r="Q376" s="55">
        <v>45777</v>
      </c>
      <c r="R376" s="55">
        <v>45704</v>
      </c>
      <c r="S376" s="55">
        <v>45731</v>
      </c>
      <c r="T376" s="1" t="s">
        <v>430</v>
      </c>
      <c r="U376" s="1">
        <v>3300000</v>
      </c>
      <c r="V376" s="1">
        <v>363000</v>
      </c>
      <c r="W376" s="1">
        <v>66000</v>
      </c>
      <c r="X376" s="1">
        <v>3564000</v>
      </c>
      <c r="Y376" s="1">
        <v>0</v>
      </c>
      <c r="Z376" s="1" t="s">
        <v>430</v>
      </c>
      <c r="AA376" s="1">
        <v>6532</v>
      </c>
      <c r="AB376" s="1">
        <v>426565</v>
      </c>
      <c r="AC376" s="1" t="s">
        <v>430</v>
      </c>
      <c r="AD376" s="55">
        <v>45156.412393900464</v>
      </c>
      <c r="AE376" s="1">
        <v>1</v>
      </c>
    </row>
    <row r="377" spans="4:31" x14ac:dyDescent="0.25">
      <c r="D377" s="1" t="s">
        <v>3427</v>
      </c>
      <c r="E377" s="55">
        <v>45807</v>
      </c>
      <c r="F377" s="55">
        <v>45732</v>
      </c>
      <c r="G377" s="55">
        <v>45762</v>
      </c>
      <c r="H377" s="1" t="s">
        <v>430</v>
      </c>
      <c r="I377" s="1">
        <v>3300000</v>
      </c>
      <c r="J377" s="1">
        <v>363000</v>
      </c>
      <c r="K377" s="1" t="s">
        <v>430</v>
      </c>
      <c r="L377" s="1">
        <v>3564000</v>
      </c>
      <c r="M377" s="1">
        <v>0</v>
      </c>
      <c r="N377" s="1" t="s">
        <v>430</v>
      </c>
      <c r="O377" s="1">
        <v>1</v>
      </c>
      <c r="P377" s="1" t="s">
        <v>3427</v>
      </c>
      <c r="Q377" s="55">
        <v>45807</v>
      </c>
      <c r="R377" s="55">
        <v>45732</v>
      </c>
      <c r="S377" s="55">
        <v>45762</v>
      </c>
      <c r="T377" s="1" t="s">
        <v>430</v>
      </c>
      <c r="U377" s="1">
        <v>3300000</v>
      </c>
      <c r="V377" s="1">
        <v>363000</v>
      </c>
      <c r="W377" s="1">
        <v>66000</v>
      </c>
      <c r="X377" s="1">
        <v>3564000</v>
      </c>
      <c r="Y377" s="1">
        <v>0</v>
      </c>
      <c r="Z377" s="1" t="s">
        <v>430</v>
      </c>
      <c r="AA377" s="1">
        <v>6532</v>
      </c>
      <c r="AB377" s="1">
        <v>426566</v>
      </c>
      <c r="AC377" s="1" t="s">
        <v>430</v>
      </c>
      <c r="AD377" s="55">
        <v>45156.412393900464</v>
      </c>
      <c r="AE377" s="1">
        <v>1</v>
      </c>
    </row>
    <row r="378" spans="4:31" x14ac:dyDescent="0.25">
      <c r="D378" s="1" t="s">
        <v>3427</v>
      </c>
      <c r="E378" s="55">
        <v>45838</v>
      </c>
      <c r="F378" s="55">
        <v>45763</v>
      </c>
      <c r="G378" s="55">
        <v>45792</v>
      </c>
      <c r="H378" s="1" t="s">
        <v>430</v>
      </c>
      <c r="I378" s="1">
        <v>3300000</v>
      </c>
      <c r="J378" s="1">
        <v>363000</v>
      </c>
      <c r="K378" s="1" t="s">
        <v>430</v>
      </c>
      <c r="L378" s="1">
        <v>3564000</v>
      </c>
      <c r="M378" s="1">
        <v>0</v>
      </c>
      <c r="N378" s="1" t="s">
        <v>430</v>
      </c>
      <c r="O378" s="1">
        <v>1</v>
      </c>
      <c r="P378" s="1" t="s">
        <v>3427</v>
      </c>
      <c r="Q378" s="55">
        <v>45838</v>
      </c>
      <c r="R378" s="55">
        <v>45763</v>
      </c>
      <c r="S378" s="55">
        <v>45792</v>
      </c>
      <c r="T378" s="1" t="s">
        <v>430</v>
      </c>
      <c r="U378" s="1">
        <v>3300000</v>
      </c>
      <c r="V378" s="1">
        <v>363000</v>
      </c>
      <c r="W378" s="1">
        <v>66000</v>
      </c>
      <c r="X378" s="1">
        <v>3564000</v>
      </c>
      <c r="Y378" s="1">
        <v>0</v>
      </c>
      <c r="Z378" s="1" t="s">
        <v>430</v>
      </c>
      <c r="AA378" s="1">
        <v>6532</v>
      </c>
      <c r="AB378" s="1">
        <v>426567</v>
      </c>
      <c r="AC378" s="1" t="s">
        <v>430</v>
      </c>
      <c r="AD378" s="55">
        <v>45156.412393900464</v>
      </c>
      <c r="AE378" s="1">
        <v>1</v>
      </c>
    </row>
    <row r="379" spans="4:31" x14ac:dyDescent="0.25">
      <c r="D379" s="1" t="s">
        <v>3427</v>
      </c>
      <c r="E379" s="55">
        <v>46264</v>
      </c>
      <c r="F379" s="55">
        <v>46189</v>
      </c>
      <c r="G379" s="55">
        <v>46218</v>
      </c>
      <c r="H379" s="1" t="s">
        <v>430</v>
      </c>
      <c r="I379" s="1">
        <v>3300000</v>
      </c>
      <c r="J379" s="1">
        <v>363000</v>
      </c>
      <c r="K379" s="1" t="s">
        <v>430</v>
      </c>
      <c r="L379" s="1">
        <v>3564000</v>
      </c>
      <c r="M379" s="1">
        <v>0</v>
      </c>
      <c r="N379" s="1" t="s">
        <v>430</v>
      </c>
      <c r="O379" s="1">
        <v>1</v>
      </c>
      <c r="P379" s="1" t="s">
        <v>3427</v>
      </c>
      <c r="Q379" s="55">
        <v>46264</v>
      </c>
      <c r="R379" s="55">
        <v>46189</v>
      </c>
      <c r="S379" s="55">
        <v>46218</v>
      </c>
      <c r="T379" s="1" t="s">
        <v>430</v>
      </c>
      <c r="U379" s="1">
        <v>3300000</v>
      </c>
      <c r="V379" s="1">
        <v>363000</v>
      </c>
      <c r="W379" s="1">
        <v>66000</v>
      </c>
      <c r="X379" s="1">
        <v>3564000</v>
      </c>
      <c r="Y379" s="1">
        <v>0</v>
      </c>
      <c r="Z379" s="1" t="s">
        <v>430</v>
      </c>
      <c r="AA379" s="1">
        <v>6532</v>
      </c>
      <c r="AB379" s="1">
        <v>426581</v>
      </c>
      <c r="AC379" s="1" t="s">
        <v>430</v>
      </c>
      <c r="AD379" s="55">
        <v>45156.412393900464</v>
      </c>
      <c r="AE379" s="1">
        <v>1</v>
      </c>
    </row>
    <row r="380" spans="4:31" x14ac:dyDescent="0.25">
      <c r="D380" s="1" t="s">
        <v>3427</v>
      </c>
      <c r="E380" s="55">
        <v>46295</v>
      </c>
      <c r="F380" s="55">
        <v>46219</v>
      </c>
      <c r="G380" s="55">
        <v>46249</v>
      </c>
      <c r="H380" s="1" t="s">
        <v>430</v>
      </c>
      <c r="I380" s="1">
        <v>3300000</v>
      </c>
      <c r="J380" s="1">
        <v>363000</v>
      </c>
      <c r="K380" s="1" t="s">
        <v>430</v>
      </c>
      <c r="L380" s="1">
        <v>3564000</v>
      </c>
      <c r="M380" s="1">
        <v>0</v>
      </c>
      <c r="N380" s="1" t="s">
        <v>430</v>
      </c>
      <c r="O380" s="1">
        <v>1</v>
      </c>
      <c r="P380" s="1" t="s">
        <v>3427</v>
      </c>
      <c r="Q380" s="55">
        <v>46295</v>
      </c>
      <c r="R380" s="55">
        <v>46219</v>
      </c>
      <c r="S380" s="55">
        <v>46249</v>
      </c>
      <c r="T380" s="1" t="s">
        <v>430</v>
      </c>
      <c r="U380" s="1">
        <v>3300000</v>
      </c>
      <c r="V380" s="1">
        <v>363000</v>
      </c>
      <c r="W380" s="1">
        <v>66000</v>
      </c>
      <c r="X380" s="1">
        <v>3564000</v>
      </c>
      <c r="Y380" s="1">
        <v>0</v>
      </c>
      <c r="Z380" s="1" t="s">
        <v>430</v>
      </c>
      <c r="AA380" s="1">
        <v>6532</v>
      </c>
      <c r="AB380" s="1">
        <v>426582</v>
      </c>
      <c r="AC380" s="1" t="s">
        <v>430</v>
      </c>
      <c r="AD380" s="55">
        <v>45156.412393900464</v>
      </c>
      <c r="AE380" s="1">
        <v>1</v>
      </c>
    </row>
    <row r="381" spans="4:31" x14ac:dyDescent="0.25">
      <c r="D381" s="1" t="s">
        <v>3427</v>
      </c>
      <c r="E381" s="55">
        <v>46325</v>
      </c>
      <c r="F381" s="55">
        <v>46250</v>
      </c>
      <c r="G381" s="55">
        <v>46280</v>
      </c>
      <c r="H381" s="1" t="s">
        <v>430</v>
      </c>
      <c r="I381" s="1">
        <v>3300000</v>
      </c>
      <c r="J381" s="1">
        <v>363000</v>
      </c>
      <c r="K381" s="1" t="s">
        <v>430</v>
      </c>
      <c r="L381" s="1">
        <v>3564000</v>
      </c>
      <c r="M381" s="1">
        <v>0</v>
      </c>
      <c r="N381" s="1" t="s">
        <v>430</v>
      </c>
      <c r="O381" s="1">
        <v>1</v>
      </c>
      <c r="P381" s="1" t="s">
        <v>3427</v>
      </c>
      <c r="Q381" s="55">
        <v>46325</v>
      </c>
      <c r="R381" s="55">
        <v>46250</v>
      </c>
      <c r="S381" s="55">
        <v>46280</v>
      </c>
      <c r="T381" s="1" t="s">
        <v>430</v>
      </c>
      <c r="U381" s="1">
        <v>3300000</v>
      </c>
      <c r="V381" s="1">
        <v>363000</v>
      </c>
      <c r="W381" s="1">
        <v>66000</v>
      </c>
      <c r="X381" s="1">
        <v>3564000</v>
      </c>
      <c r="Y381" s="1">
        <v>0</v>
      </c>
      <c r="Z381" s="1" t="s">
        <v>430</v>
      </c>
      <c r="AA381" s="1">
        <v>6532</v>
      </c>
      <c r="AB381" s="1">
        <v>426583</v>
      </c>
      <c r="AC381" s="1" t="s">
        <v>430</v>
      </c>
      <c r="AD381" s="55">
        <v>45156.412393900464</v>
      </c>
      <c r="AE381" s="1">
        <v>1</v>
      </c>
    </row>
    <row r="382" spans="4:31" x14ac:dyDescent="0.25">
      <c r="D382" s="1" t="s">
        <v>3427</v>
      </c>
      <c r="E382" s="55">
        <v>46356</v>
      </c>
      <c r="F382" s="55">
        <v>46281</v>
      </c>
      <c r="G382" s="55">
        <v>46310</v>
      </c>
      <c r="H382" s="1" t="s">
        <v>430</v>
      </c>
      <c r="I382" s="1">
        <v>3300000</v>
      </c>
      <c r="J382" s="1">
        <v>363000</v>
      </c>
      <c r="K382" s="1" t="s">
        <v>430</v>
      </c>
      <c r="L382" s="1">
        <v>3564000</v>
      </c>
      <c r="M382" s="1">
        <v>0</v>
      </c>
      <c r="N382" s="1" t="s">
        <v>430</v>
      </c>
      <c r="O382" s="1">
        <v>1</v>
      </c>
      <c r="P382" s="1" t="s">
        <v>3427</v>
      </c>
      <c r="Q382" s="55">
        <v>46356</v>
      </c>
      <c r="R382" s="55">
        <v>46281</v>
      </c>
      <c r="S382" s="55">
        <v>46310</v>
      </c>
      <c r="T382" s="1" t="s">
        <v>430</v>
      </c>
      <c r="U382" s="1">
        <v>3300000</v>
      </c>
      <c r="V382" s="1">
        <v>363000</v>
      </c>
      <c r="W382" s="1">
        <v>66000</v>
      </c>
      <c r="X382" s="1">
        <v>3564000</v>
      </c>
      <c r="Y382" s="1">
        <v>0</v>
      </c>
      <c r="Z382" s="1" t="s">
        <v>430</v>
      </c>
      <c r="AA382" s="1">
        <v>6532</v>
      </c>
      <c r="AB382" s="1">
        <v>426584</v>
      </c>
      <c r="AC382" s="1" t="s">
        <v>430</v>
      </c>
      <c r="AD382" s="55">
        <v>45156.412393900464</v>
      </c>
      <c r="AE382" s="1">
        <v>1</v>
      </c>
    </row>
    <row r="383" spans="4:31" x14ac:dyDescent="0.25">
      <c r="D383" s="1" t="s">
        <v>3427</v>
      </c>
      <c r="E383" s="55">
        <v>46386</v>
      </c>
      <c r="F383" s="55">
        <v>46311</v>
      </c>
      <c r="G383" s="55">
        <v>46341</v>
      </c>
      <c r="H383" s="1" t="s">
        <v>430</v>
      </c>
      <c r="I383" s="1">
        <v>3300000</v>
      </c>
      <c r="J383" s="1">
        <v>363000</v>
      </c>
      <c r="K383" s="1" t="s">
        <v>430</v>
      </c>
      <c r="L383" s="1">
        <v>3564000</v>
      </c>
      <c r="M383" s="1">
        <v>0</v>
      </c>
      <c r="N383" s="1" t="s">
        <v>430</v>
      </c>
      <c r="O383" s="1">
        <v>1</v>
      </c>
      <c r="P383" s="1" t="s">
        <v>3427</v>
      </c>
      <c r="Q383" s="55">
        <v>46386</v>
      </c>
      <c r="R383" s="55">
        <v>46311</v>
      </c>
      <c r="S383" s="55">
        <v>46341</v>
      </c>
      <c r="T383" s="1" t="s">
        <v>430</v>
      </c>
      <c r="U383" s="1">
        <v>3300000</v>
      </c>
      <c r="V383" s="1">
        <v>363000</v>
      </c>
      <c r="W383" s="1">
        <v>66000</v>
      </c>
      <c r="X383" s="1">
        <v>3564000</v>
      </c>
      <c r="Y383" s="1">
        <v>0</v>
      </c>
      <c r="Z383" s="1" t="s">
        <v>430</v>
      </c>
      <c r="AA383" s="1">
        <v>6532</v>
      </c>
      <c r="AB383" s="1">
        <v>426585</v>
      </c>
      <c r="AC383" s="1" t="s">
        <v>430</v>
      </c>
      <c r="AD383" s="55">
        <v>45156.412393900464</v>
      </c>
      <c r="AE383" s="1">
        <v>1</v>
      </c>
    </row>
    <row r="384" spans="4:31" x14ac:dyDescent="0.25">
      <c r="D384" s="1" t="s">
        <v>3427</v>
      </c>
      <c r="E384" s="55">
        <v>46417</v>
      </c>
      <c r="F384" s="55">
        <v>46342</v>
      </c>
      <c r="G384" s="55">
        <v>46371</v>
      </c>
      <c r="H384" s="1" t="s">
        <v>430</v>
      </c>
      <c r="I384" s="1">
        <v>3300000</v>
      </c>
      <c r="J384" s="1">
        <v>363000</v>
      </c>
      <c r="K384" s="1" t="s">
        <v>430</v>
      </c>
      <c r="L384" s="1">
        <v>3564000</v>
      </c>
      <c r="M384" s="1">
        <v>0</v>
      </c>
      <c r="N384" s="1" t="s">
        <v>430</v>
      </c>
      <c r="O384" s="1">
        <v>1</v>
      </c>
      <c r="P384" s="1" t="s">
        <v>3427</v>
      </c>
      <c r="Q384" s="55">
        <v>46417</v>
      </c>
      <c r="R384" s="55">
        <v>46342</v>
      </c>
      <c r="S384" s="55">
        <v>46371</v>
      </c>
      <c r="T384" s="1" t="s">
        <v>430</v>
      </c>
      <c r="U384" s="1">
        <v>3300000</v>
      </c>
      <c r="V384" s="1">
        <v>363000</v>
      </c>
      <c r="W384" s="1">
        <v>66000</v>
      </c>
      <c r="X384" s="1">
        <v>3564000</v>
      </c>
      <c r="Y384" s="1">
        <v>0</v>
      </c>
      <c r="Z384" s="1" t="s">
        <v>430</v>
      </c>
      <c r="AA384" s="1">
        <v>6532</v>
      </c>
      <c r="AB384" s="1">
        <v>426586</v>
      </c>
      <c r="AC384" s="1" t="s">
        <v>430</v>
      </c>
      <c r="AD384" s="55">
        <v>45156.412393900464</v>
      </c>
      <c r="AE384" s="1">
        <v>1</v>
      </c>
    </row>
    <row r="385" spans="4:31" x14ac:dyDescent="0.25">
      <c r="D385" s="1" t="s">
        <v>3427</v>
      </c>
      <c r="E385" s="55">
        <v>46446</v>
      </c>
      <c r="F385" s="55">
        <v>46372</v>
      </c>
      <c r="G385" s="55">
        <v>46402</v>
      </c>
      <c r="H385" s="1" t="s">
        <v>430</v>
      </c>
      <c r="I385" s="1">
        <v>3300000</v>
      </c>
      <c r="J385" s="1">
        <v>363000</v>
      </c>
      <c r="K385" s="1" t="s">
        <v>430</v>
      </c>
      <c r="L385" s="1">
        <v>3564000</v>
      </c>
      <c r="M385" s="1">
        <v>0</v>
      </c>
      <c r="N385" s="1" t="s">
        <v>430</v>
      </c>
      <c r="O385" s="1">
        <v>1</v>
      </c>
      <c r="P385" s="1" t="s">
        <v>3427</v>
      </c>
      <c r="Q385" s="55">
        <v>46446</v>
      </c>
      <c r="R385" s="55">
        <v>46372</v>
      </c>
      <c r="S385" s="55">
        <v>46402</v>
      </c>
      <c r="T385" s="1" t="s">
        <v>430</v>
      </c>
      <c r="U385" s="1">
        <v>3300000</v>
      </c>
      <c r="V385" s="1">
        <v>363000</v>
      </c>
      <c r="W385" s="1">
        <v>66000</v>
      </c>
      <c r="X385" s="1">
        <v>3564000</v>
      </c>
      <c r="Y385" s="1">
        <v>0</v>
      </c>
      <c r="Z385" s="1" t="s">
        <v>430</v>
      </c>
      <c r="AA385" s="1">
        <v>6532</v>
      </c>
      <c r="AB385" s="1">
        <v>426587</v>
      </c>
      <c r="AC385" s="1" t="s">
        <v>430</v>
      </c>
      <c r="AD385" s="55">
        <v>45156.412393900464</v>
      </c>
      <c r="AE385" s="1">
        <v>1</v>
      </c>
    </row>
    <row r="386" spans="4:31" x14ac:dyDescent="0.25">
      <c r="D386" s="1" t="s">
        <v>3427</v>
      </c>
      <c r="E386" s="55">
        <v>46476</v>
      </c>
      <c r="F386" s="55">
        <v>46403</v>
      </c>
      <c r="G386" s="55">
        <v>46433</v>
      </c>
      <c r="H386" s="1" t="s">
        <v>430</v>
      </c>
      <c r="I386" s="1">
        <v>3300000</v>
      </c>
      <c r="J386" s="1">
        <v>363000</v>
      </c>
      <c r="K386" s="1" t="s">
        <v>430</v>
      </c>
      <c r="L386" s="1">
        <v>3564000</v>
      </c>
      <c r="M386" s="1">
        <v>0</v>
      </c>
      <c r="N386" s="1" t="s">
        <v>430</v>
      </c>
      <c r="O386" s="1">
        <v>1</v>
      </c>
      <c r="P386" s="1" t="s">
        <v>3427</v>
      </c>
      <c r="Q386" s="55">
        <v>46476</v>
      </c>
      <c r="R386" s="55">
        <v>46403</v>
      </c>
      <c r="S386" s="55">
        <v>46433</v>
      </c>
      <c r="T386" s="1" t="s">
        <v>430</v>
      </c>
      <c r="U386" s="1">
        <v>3300000</v>
      </c>
      <c r="V386" s="1">
        <v>363000</v>
      </c>
      <c r="W386" s="1">
        <v>66000</v>
      </c>
      <c r="X386" s="1">
        <v>3564000</v>
      </c>
      <c r="Y386" s="1">
        <v>0</v>
      </c>
      <c r="Z386" s="1" t="s">
        <v>430</v>
      </c>
      <c r="AA386" s="1">
        <v>6532</v>
      </c>
      <c r="AB386" s="1">
        <v>426588</v>
      </c>
      <c r="AC386" s="1" t="s">
        <v>430</v>
      </c>
      <c r="AD386" s="55">
        <v>45156.412393900464</v>
      </c>
      <c r="AE386" s="1">
        <v>1</v>
      </c>
    </row>
    <row r="387" spans="4:31" x14ac:dyDescent="0.25">
      <c r="D387" s="1" t="s">
        <v>3427</v>
      </c>
      <c r="E387" s="55">
        <v>46507</v>
      </c>
      <c r="F387" s="55">
        <v>46434</v>
      </c>
      <c r="G387" s="55">
        <v>46461</v>
      </c>
      <c r="H387" s="1" t="s">
        <v>430</v>
      </c>
      <c r="I387" s="1">
        <v>3300000</v>
      </c>
      <c r="J387" s="1">
        <v>363000</v>
      </c>
      <c r="K387" s="1" t="s">
        <v>430</v>
      </c>
      <c r="L387" s="1">
        <v>3564000</v>
      </c>
      <c r="M387" s="1">
        <v>0</v>
      </c>
      <c r="N387" s="1" t="s">
        <v>430</v>
      </c>
      <c r="O387" s="1">
        <v>1</v>
      </c>
      <c r="P387" s="1" t="s">
        <v>3427</v>
      </c>
      <c r="Q387" s="55">
        <v>46507</v>
      </c>
      <c r="R387" s="55">
        <v>46434</v>
      </c>
      <c r="S387" s="55">
        <v>46461</v>
      </c>
      <c r="T387" s="1" t="s">
        <v>430</v>
      </c>
      <c r="U387" s="1">
        <v>3300000</v>
      </c>
      <c r="V387" s="1">
        <v>363000</v>
      </c>
      <c r="W387" s="1">
        <v>66000</v>
      </c>
      <c r="X387" s="1">
        <v>3564000</v>
      </c>
      <c r="Y387" s="1">
        <v>0</v>
      </c>
      <c r="Z387" s="1" t="s">
        <v>430</v>
      </c>
      <c r="AA387" s="1">
        <v>6532</v>
      </c>
      <c r="AB387" s="1">
        <v>426589</v>
      </c>
      <c r="AC387" s="1" t="s">
        <v>430</v>
      </c>
      <c r="AD387" s="55">
        <v>45156.412393900464</v>
      </c>
      <c r="AE387" s="1">
        <v>1</v>
      </c>
    </row>
    <row r="388" spans="4:31" x14ac:dyDescent="0.25">
      <c r="D388" s="1" t="s">
        <v>3427</v>
      </c>
      <c r="E388" s="55">
        <v>46537</v>
      </c>
      <c r="F388" s="55">
        <v>46462</v>
      </c>
      <c r="G388" s="55">
        <v>46492</v>
      </c>
      <c r="H388" s="1" t="s">
        <v>430</v>
      </c>
      <c r="I388" s="1">
        <v>3300000</v>
      </c>
      <c r="J388" s="1">
        <v>363000</v>
      </c>
      <c r="K388" s="1" t="s">
        <v>430</v>
      </c>
      <c r="L388" s="1">
        <v>3564000</v>
      </c>
      <c r="M388" s="1">
        <v>0</v>
      </c>
      <c r="N388" s="1" t="s">
        <v>430</v>
      </c>
      <c r="O388" s="1">
        <v>1</v>
      </c>
      <c r="P388" s="1" t="s">
        <v>3427</v>
      </c>
      <c r="Q388" s="55">
        <v>46537</v>
      </c>
      <c r="R388" s="55">
        <v>46462</v>
      </c>
      <c r="S388" s="55">
        <v>46492</v>
      </c>
      <c r="T388" s="1" t="s">
        <v>430</v>
      </c>
      <c r="U388" s="1">
        <v>3300000</v>
      </c>
      <c r="V388" s="1">
        <v>363000</v>
      </c>
      <c r="W388" s="1">
        <v>66000</v>
      </c>
      <c r="X388" s="1">
        <v>3564000</v>
      </c>
      <c r="Y388" s="1">
        <v>0</v>
      </c>
      <c r="Z388" s="1" t="s">
        <v>430</v>
      </c>
      <c r="AA388" s="1">
        <v>6532</v>
      </c>
      <c r="AB388" s="1">
        <v>426590</v>
      </c>
      <c r="AC388" s="1" t="s">
        <v>430</v>
      </c>
      <c r="AD388" s="55">
        <v>45156.412393900464</v>
      </c>
      <c r="AE388" s="1">
        <v>1</v>
      </c>
    </row>
    <row r="389" spans="4:31" x14ac:dyDescent="0.25">
      <c r="D389" s="1" t="s">
        <v>3427</v>
      </c>
      <c r="E389" s="55">
        <v>46568</v>
      </c>
      <c r="F389" s="55">
        <v>46493</v>
      </c>
      <c r="G389" s="55">
        <v>46522</v>
      </c>
      <c r="H389" s="1" t="s">
        <v>430</v>
      </c>
      <c r="I389" s="1">
        <v>3300000</v>
      </c>
      <c r="J389" s="1">
        <v>363000</v>
      </c>
      <c r="K389" s="1" t="s">
        <v>430</v>
      </c>
      <c r="L389" s="1">
        <v>3564000</v>
      </c>
      <c r="M389" s="1">
        <v>0</v>
      </c>
      <c r="N389" s="1" t="s">
        <v>430</v>
      </c>
      <c r="O389" s="1">
        <v>1</v>
      </c>
      <c r="P389" s="1" t="s">
        <v>3427</v>
      </c>
      <c r="Q389" s="55">
        <v>46568</v>
      </c>
      <c r="R389" s="55">
        <v>46493</v>
      </c>
      <c r="S389" s="55">
        <v>46522</v>
      </c>
      <c r="T389" s="1" t="s">
        <v>430</v>
      </c>
      <c r="U389" s="1">
        <v>3300000</v>
      </c>
      <c r="V389" s="1">
        <v>363000</v>
      </c>
      <c r="W389" s="1">
        <v>66000</v>
      </c>
      <c r="X389" s="1">
        <v>3564000</v>
      </c>
      <c r="Y389" s="1">
        <v>0</v>
      </c>
      <c r="Z389" s="1" t="s">
        <v>430</v>
      </c>
      <c r="AA389" s="1">
        <v>6532</v>
      </c>
      <c r="AB389" s="1">
        <v>426591</v>
      </c>
      <c r="AC389" s="1" t="s">
        <v>430</v>
      </c>
      <c r="AD389" s="55">
        <v>45156.412393900464</v>
      </c>
      <c r="AE389" s="1">
        <v>1</v>
      </c>
    </row>
    <row r="390" spans="4:31" x14ac:dyDescent="0.25">
      <c r="D390" s="1" t="s">
        <v>3427</v>
      </c>
      <c r="E390" s="55">
        <v>46598</v>
      </c>
      <c r="F390" s="55">
        <v>46523</v>
      </c>
      <c r="G390" s="55">
        <v>46553</v>
      </c>
      <c r="H390" s="1" t="s">
        <v>430</v>
      </c>
      <c r="I390" s="1">
        <v>3300000</v>
      </c>
      <c r="J390" s="1">
        <v>363000</v>
      </c>
      <c r="K390" s="1" t="s">
        <v>430</v>
      </c>
      <c r="L390" s="1">
        <v>3564000</v>
      </c>
      <c r="M390" s="1">
        <v>0</v>
      </c>
      <c r="N390" s="1" t="s">
        <v>430</v>
      </c>
      <c r="O390" s="1">
        <v>1</v>
      </c>
      <c r="P390" s="1" t="s">
        <v>3427</v>
      </c>
      <c r="Q390" s="55">
        <v>46598</v>
      </c>
      <c r="R390" s="55">
        <v>46523</v>
      </c>
      <c r="S390" s="55">
        <v>46553</v>
      </c>
      <c r="T390" s="1" t="s">
        <v>430</v>
      </c>
      <c r="U390" s="1">
        <v>3300000</v>
      </c>
      <c r="V390" s="1">
        <v>363000</v>
      </c>
      <c r="W390" s="1">
        <v>66000</v>
      </c>
      <c r="X390" s="1">
        <v>3564000</v>
      </c>
      <c r="Y390" s="1">
        <v>0</v>
      </c>
      <c r="Z390" s="1" t="s">
        <v>430</v>
      </c>
      <c r="AA390" s="1">
        <v>6532</v>
      </c>
      <c r="AB390" s="1">
        <v>426592</v>
      </c>
      <c r="AC390" s="1" t="s">
        <v>430</v>
      </c>
      <c r="AD390" s="55">
        <v>45156.412393900464</v>
      </c>
      <c r="AE390" s="1">
        <v>1</v>
      </c>
    </row>
    <row r="391" spans="4:31" x14ac:dyDescent="0.25">
      <c r="D391" s="1" t="s">
        <v>3427</v>
      </c>
      <c r="E391" s="55">
        <v>46629</v>
      </c>
      <c r="F391" s="55">
        <v>46554</v>
      </c>
      <c r="G391" s="55">
        <v>46583</v>
      </c>
      <c r="H391" s="1" t="s">
        <v>430</v>
      </c>
      <c r="I391" s="1">
        <v>3300000</v>
      </c>
      <c r="J391" s="1">
        <v>363000</v>
      </c>
      <c r="K391" s="1" t="s">
        <v>430</v>
      </c>
      <c r="L391" s="1">
        <v>3564000</v>
      </c>
      <c r="M391" s="1">
        <v>0</v>
      </c>
      <c r="N391" s="1" t="s">
        <v>430</v>
      </c>
      <c r="O391" s="1">
        <v>1</v>
      </c>
      <c r="P391" s="1" t="s">
        <v>3427</v>
      </c>
      <c r="Q391" s="55">
        <v>46629</v>
      </c>
      <c r="R391" s="55">
        <v>46554</v>
      </c>
      <c r="S391" s="55">
        <v>46583</v>
      </c>
      <c r="T391" s="1" t="s">
        <v>430</v>
      </c>
      <c r="U391" s="1">
        <v>3300000</v>
      </c>
      <c r="V391" s="1">
        <v>363000</v>
      </c>
      <c r="W391" s="1">
        <v>66000</v>
      </c>
      <c r="X391" s="1">
        <v>3564000</v>
      </c>
      <c r="Y391" s="1">
        <v>0</v>
      </c>
      <c r="Z391" s="1" t="s">
        <v>430</v>
      </c>
      <c r="AA391" s="1">
        <v>6532</v>
      </c>
      <c r="AB391" s="1">
        <v>426593</v>
      </c>
      <c r="AC391" s="1" t="s">
        <v>430</v>
      </c>
      <c r="AD391" s="55">
        <v>45156.412393900464</v>
      </c>
      <c r="AE391" s="1">
        <v>1</v>
      </c>
    </row>
    <row r="392" spans="4:31" x14ac:dyDescent="0.25">
      <c r="D392" s="1" t="s">
        <v>3427</v>
      </c>
      <c r="E392" s="55">
        <v>46660</v>
      </c>
      <c r="F392" s="55">
        <v>46584</v>
      </c>
      <c r="G392" s="55">
        <v>46614</v>
      </c>
      <c r="H392" s="1" t="s">
        <v>430</v>
      </c>
      <c r="I392" s="1">
        <v>3300000</v>
      </c>
      <c r="J392" s="1">
        <v>363000</v>
      </c>
      <c r="K392" s="1" t="s">
        <v>430</v>
      </c>
      <c r="L392" s="1">
        <v>3564000</v>
      </c>
      <c r="M392" s="1">
        <v>0</v>
      </c>
      <c r="N392" s="1" t="s">
        <v>430</v>
      </c>
      <c r="O392" s="1">
        <v>1</v>
      </c>
      <c r="P392" s="1" t="s">
        <v>3427</v>
      </c>
      <c r="Q392" s="55">
        <v>46660</v>
      </c>
      <c r="R392" s="55">
        <v>46584</v>
      </c>
      <c r="S392" s="55">
        <v>46614</v>
      </c>
      <c r="T392" s="1" t="s">
        <v>430</v>
      </c>
      <c r="U392" s="1">
        <v>3300000</v>
      </c>
      <c r="V392" s="1">
        <v>363000</v>
      </c>
      <c r="W392" s="1">
        <v>66000</v>
      </c>
      <c r="X392" s="1">
        <v>3564000</v>
      </c>
      <c r="Y392" s="1">
        <v>0</v>
      </c>
      <c r="Z392" s="1" t="s">
        <v>430</v>
      </c>
      <c r="AA392" s="1">
        <v>6532</v>
      </c>
      <c r="AB392" s="1">
        <v>426594</v>
      </c>
      <c r="AC392" s="1" t="s">
        <v>430</v>
      </c>
      <c r="AD392" s="55">
        <v>45156.412393900464</v>
      </c>
      <c r="AE392" s="1">
        <v>1</v>
      </c>
    </row>
    <row r="394" spans="4:31" x14ac:dyDescent="0.25">
      <c r="D394" s="40" t="s">
        <v>331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</row>
    <row r="395" spans="4:31" x14ac:dyDescent="0.25">
      <c r="D395" s="40" t="s">
        <v>311</v>
      </c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</row>
    <row r="396" spans="4:31" x14ac:dyDescent="0.25">
      <c r="D396" s="40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</row>
    <row r="397" spans="4:31" x14ac:dyDescent="0.25">
      <c r="D397" s="40" t="s">
        <v>465</v>
      </c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</row>
    <row r="398" spans="4:31" x14ac:dyDescent="0.25">
      <c r="D398" s="40" t="s">
        <v>3441</v>
      </c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</row>
    <row r="399" spans="4:31" x14ac:dyDescent="0.25">
      <c r="D399" s="40" t="s">
        <v>3442</v>
      </c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</row>
    <row r="400" spans="4:31" x14ac:dyDescent="0.25">
      <c r="D400" s="40" t="s">
        <v>3443</v>
      </c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</row>
    <row r="401" spans="4:17" x14ac:dyDescent="0.25">
      <c r="D401" s="40" t="s">
        <v>3444</v>
      </c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</row>
    <row r="402" spans="4:17" x14ac:dyDescent="0.25">
      <c r="D402" s="32" t="s">
        <v>3445</v>
      </c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</row>
    <row r="403" spans="4:17" x14ac:dyDescent="0.25">
      <c r="D403" s="40" t="s">
        <v>259</v>
      </c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</row>
    <row r="404" spans="4:17" x14ac:dyDescent="0.25">
      <c r="D404" s="40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</row>
    <row r="405" spans="4:17" x14ac:dyDescent="0.25">
      <c r="D405" s="40" t="s">
        <v>261</v>
      </c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</row>
    <row r="406" spans="4:17" x14ac:dyDescent="0.25">
      <c r="D406" s="40" t="s">
        <v>262</v>
      </c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</row>
    <row r="407" spans="4:17" x14ac:dyDescent="0.25">
      <c r="D407" s="40" t="s">
        <v>332</v>
      </c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</row>
    <row r="409" spans="4:17" x14ac:dyDescent="0.25">
      <c r="D409" s="1" t="s">
        <v>3424</v>
      </c>
    </row>
    <row r="469" spans="2:4" x14ac:dyDescent="0.25">
      <c r="B469" s="3">
        <v>0</v>
      </c>
      <c r="D469" s="4" t="s">
        <v>3447</v>
      </c>
    </row>
    <row r="470" spans="2:4" x14ac:dyDescent="0.25">
      <c r="D470" s="42" t="s">
        <v>301</v>
      </c>
    </row>
    <row r="472" spans="2:4" x14ac:dyDescent="0.25">
      <c r="D472" s="1" t="s">
        <v>3428</v>
      </c>
    </row>
    <row r="498" spans="4:42" x14ac:dyDescent="0.25">
      <c r="D498" s="1" t="s">
        <v>3453</v>
      </c>
    </row>
    <row r="505" spans="4:42" x14ac:dyDescent="0.25">
      <c r="AP505" s="1" t="s">
        <v>336</v>
      </c>
    </row>
    <row r="506" spans="4:42" x14ac:dyDescent="0.25">
      <c r="AP506" s="4" t="s">
        <v>3454</v>
      </c>
    </row>
    <row r="516" spans="4:4" x14ac:dyDescent="0.25">
      <c r="D516" s="1" t="s">
        <v>3455</v>
      </c>
    </row>
    <row r="563" spans="2:4" x14ac:dyDescent="0.25">
      <c r="B563" s="3">
        <v>0</v>
      </c>
      <c r="D563" s="4" t="s">
        <v>3141</v>
      </c>
    </row>
    <row r="564" spans="2:4" x14ac:dyDescent="0.25">
      <c r="D564" s="42" t="s">
        <v>303</v>
      </c>
    </row>
    <row r="565" spans="2:4" x14ac:dyDescent="0.25">
      <c r="D565" s="38" t="s">
        <v>35</v>
      </c>
    </row>
    <row r="729" spans="2:4" x14ac:dyDescent="0.25">
      <c r="B729" s="3">
        <v>0</v>
      </c>
      <c r="D729" s="4" t="s">
        <v>3476</v>
      </c>
    </row>
    <row r="730" spans="2:4" x14ac:dyDescent="0.25">
      <c r="D730" s="42" t="s">
        <v>302</v>
      </c>
    </row>
    <row r="732" spans="2:4" x14ac:dyDescent="0.25">
      <c r="D732" s="1" t="s">
        <v>3456</v>
      </c>
    </row>
    <row r="758" spans="4:42" x14ac:dyDescent="0.25">
      <c r="D758" s="1" t="s">
        <v>3473</v>
      </c>
    </row>
    <row r="766" spans="4:42" x14ac:dyDescent="0.25">
      <c r="AP766" s="1" t="s">
        <v>336</v>
      </c>
    </row>
    <row r="767" spans="4:42" x14ac:dyDescent="0.25">
      <c r="AP767" s="4" t="s">
        <v>3474</v>
      </c>
    </row>
    <row r="809" spans="2:20" x14ac:dyDescent="0.25">
      <c r="B809" s="3">
        <v>0</v>
      </c>
      <c r="D809" s="4" t="s">
        <v>3477</v>
      </c>
    </row>
    <row r="810" spans="2:20" x14ac:dyDescent="0.25">
      <c r="D810" s="42" t="s">
        <v>300</v>
      </c>
    </row>
    <row r="812" spans="2:20" x14ac:dyDescent="0.25">
      <c r="D812" s="39" t="s">
        <v>269</v>
      </c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</row>
    <row r="813" spans="2:20" x14ac:dyDescent="0.25">
      <c r="D813" s="39" t="s">
        <v>264</v>
      </c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</row>
    <row r="814" spans="2:20" x14ac:dyDescent="0.25">
      <c r="D814" s="39" t="s">
        <v>274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2:20" x14ac:dyDescent="0.25">
      <c r="D815" s="39" t="s">
        <v>270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2:20" x14ac:dyDescent="0.25">
      <c r="D816" s="39" t="s">
        <v>3478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23" x14ac:dyDescent="0.25">
      <c r="D818" s="4" t="s">
        <v>2751</v>
      </c>
      <c r="E818" s="4" t="s">
        <v>2752</v>
      </c>
      <c r="F818" s="4" t="s">
        <v>368</v>
      </c>
      <c r="G818" s="4" t="s">
        <v>2753</v>
      </c>
      <c r="H818" s="4" t="s">
        <v>30</v>
      </c>
      <c r="I818" s="4" t="s">
        <v>2268</v>
      </c>
      <c r="J818" s="4" t="s">
        <v>2754</v>
      </c>
      <c r="K818" s="4" t="s">
        <v>365</v>
      </c>
      <c r="L818" s="4" t="s">
        <v>563</v>
      </c>
      <c r="M818" s="4" t="s">
        <v>384</v>
      </c>
      <c r="N818" s="4" t="s">
        <v>389</v>
      </c>
      <c r="O818" s="4" t="s">
        <v>388</v>
      </c>
      <c r="P818" s="4" t="s">
        <v>390</v>
      </c>
      <c r="Q818" s="4" t="s">
        <v>373</v>
      </c>
    </row>
    <row r="819" spans="4:23" x14ac:dyDescent="0.25">
      <c r="D819" s="1">
        <v>210432</v>
      </c>
      <c r="E819" s="1">
        <v>6564</v>
      </c>
      <c r="F819" s="1">
        <v>1456</v>
      </c>
      <c r="G819" s="1" t="s">
        <v>3479</v>
      </c>
      <c r="H819" s="1" t="s">
        <v>2756</v>
      </c>
      <c r="I819" s="1">
        <v>1</v>
      </c>
      <c r="J819" s="1">
        <v>82545750</v>
      </c>
      <c r="K819" s="1">
        <v>1311</v>
      </c>
      <c r="L819" s="1">
        <v>0</v>
      </c>
      <c r="M819" s="1" t="s">
        <v>2757</v>
      </c>
      <c r="N819" s="1" t="s">
        <v>3480</v>
      </c>
      <c r="O819" s="55">
        <v>45189.61927920139</v>
      </c>
      <c r="P819" s="1" t="s">
        <v>3480</v>
      </c>
      <c r="Q819" s="55">
        <v>45189.620963275462</v>
      </c>
    </row>
    <row r="821" spans="4:23" x14ac:dyDescent="0.25">
      <c r="D821" s="40" t="s">
        <v>331</v>
      </c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</row>
    <row r="822" spans="4:23" x14ac:dyDescent="0.25">
      <c r="D822" s="40" t="s">
        <v>311</v>
      </c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</row>
    <row r="823" spans="4:23" x14ac:dyDescent="0.25">
      <c r="D823" s="40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</row>
    <row r="824" spans="4:23" x14ac:dyDescent="0.25">
      <c r="D824" s="40" t="s">
        <v>265</v>
      </c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</row>
    <row r="825" spans="4:23" x14ac:dyDescent="0.25">
      <c r="D825" s="40" t="s">
        <v>279</v>
      </c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</row>
    <row r="826" spans="4:23" x14ac:dyDescent="0.25">
      <c r="D826" s="40" t="s">
        <v>3481</v>
      </c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</row>
    <row r="827" spans="4:23" x14ac:dyDescent="0.25">
      <c r="D827" s="40" t="s">
        <v>3482</v>
      </c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</row>
    <row r="828" spans="4:23" x14ac:dyDescent="0.25">
      <c r="D828" s="40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</row>
    <row r="829" spans="4:23" x14ac:dyDescent="0.25">
      <c r="D829" s="40" t="s">
        <v>3483</v>
      </c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</row>
    <row r="830" spans="4:23" x14ac:dyDescent="0.25">
      <c r="D830" s="40" t="s">
        <v>279</v>
      </c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</row>
    <row r="831" spans="4:23" x14ac:dyDescent="0.25">
      <c r="D831" s="40" t="s">
        <v>3484</v>
      </c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</row>
    <row r="832" spans="4:23" x14ac:dyDescent="0.25">
      <c r="D832" s="40" t="s">
        <v>3485</v>
      </c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</row>
    <row r="833" spans="4:23" x14ac:dyDescent="0.25">
      <c r="D833" s="40" t="s">
        <v>3487</v>
      </c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</row>
    <row r="834" spans="4:23" x14ac:dyDescent="0.25">
      <c r="D834" s="40" t="s">
        <v>3486</v>
      </c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</row>
    <row r="835" spans="4:23" x14ac:dyDescent="0.25">
      <c r="D835" s="40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</row>
    <row r="836" spans="4:23" x14ac:dyDescent="0.25">
      <c r="D836" s="40" t="s">
        <v>261</v>
      </c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</row>
    <row r="837" spans="4:23" x14ac:dyDescent="0.25">
      <c r="D837" s="40" t="s">
        <v>262</v>
      </c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</row>
    <row r="838" spans="4:23" x14ac:dyDescent="0.25">
      <c r="D838" s="40" t="s">
        <v>332</v>
      </c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</row>
    <row r="852" spans="2:4" x14ac:dyDescent="0.25">
      <c r="B852" s="2">
        <v>0</v>
      </c>
      <c r="D852" s="4" t="s">
        <v>578</v>
      </c>
    </row>
    <row r="853" spans="2:4" x14ac:dyDescent="0.25">
      <c r="D853" s="42" t="s">
        <v>302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3F651-3F35-4B14-819C-3F0FEB63AC34}">
  <dimension ref="A2:J21"/>
  <sheetViews>
    <sheetView zoomScale="85" zoomScaleNormal="85" workbookViewId="0"/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6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1641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3451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3139</v>
      </c>
      <c r="B5" s="48" t="s">
        <v>3140</v>
      </c>
      <c r="C5" s="48" t="s">
        <v>2067</v>
      </c>
      <c r="D5" s="48" t="s">
        <v>314</v>
      </c>
      <c r="E5" s="48" t="s">
        <v>273</v>
      </c>
      <c r="F5" s="70">
        <v>45181.574305556001</v>
      </c>
      <c r="G5" s="70">
        <v>45603.565277777998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177" t="s">
        <v>3190</v>
      </c>
      <c r="B6" s="177" t="s">
        <v>3189</v>
      </c>
      <c r="C6" s="177" t="s">
        <v>334</v>
      </c>
      <c r="D6" s="177" t="s">
        <v>314</v>
      </c>
      <c r="E6" s="177" t="s">
        <v>273</v>
      </c>
      <c r="F6" s="178">
        <v>45182.300694443999</v>
      </c>
      <c r="G6" s="178">
        <v>45603.625</v>
      </c>
      <c r="H6" s="177" t="s">
        <v>23</v>
      </c>
      <c r="I6" s="177" t="s">
        <v>18</v>
      </c>
      <c r="J6" s="177" t="s">
        <v>255</v>
      </c>
    </row>
    <row r="7" spans="1:10" ht="45" x14ac:dyDescent="0.25">
      <c r="A7" s="48" t="s">
        <v>3292</v>
      </c>
      <c r="B7" s="48" t="s">
        <v>3295</v>
      </c>
      <c r="C7" s="48" t="s">
        <v>410</v>
      </c>
      <c r="D7" s="48" t="s">
        <v>314</v>
      </c>
      <c r="E7" s="48" t="s">
        <v>273</v>
      </c>
      <c r="F7" s="70">
        <v>45183.420138889</v>
      </c>
      <c r="G7" s="70">
        <v>45607.375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3305</v>
      </c>
      <c r="B8" s="45" t="s">
        <v>3310</v>
      </c>
      <c r="C8" s="45" t="s">
        <v>3325</v>
      </c>
      <c r="D8" s="45" t="s">
        <v>314</v>
      </c>
      <c r="E8" s="45" t="s">
        <v>273</v>
      </c>
      <c r="F8" s="71">
        <v>45183.581944443999</v>
      </c>
      <c r="G8" s="71">
        <v>45607.580555556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3330</v>
      </c>
      <c r="B9" s="48" t="s">
        <v>3329</v>
      </c>
      <c r="C9" s="48" t="s">
        <v>414</v>
      </c>
      <c r="D9" s="48" t="s">
        <v>314</v>
      </c>
      <c r="E9" s="48" t="s">
        <v>273</v>
      </c>
      <c r="F9" s="70">
        <v>45184.415972221999</v>
      </c>
      <c r="G9" s="70">
        <v>45608.373611110997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3337</v>
      </c>
      <c r="B10" s="45" t="s">
        <v>2991</v>
      </c>
      <c r="C10" s="45" t="s">
        <v>392</v>
      </c>
      <c r="D10" s="45" t="s">
        <v>314</v>
      </c>
      <c r="E10" s="45" t="s">
        <v>273</v>
      </c>
      <c r="F10" s="71">
        <v>45184.453472221998</v>
      </c>
      <c r="G10" s="71">
        <v>45608.406944444003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3340</v>
      </c>
      <c r="B11" s="48" t="s">
        <v>1780</v>
      </c>
      <c r="C11" s="48" t="s">
        <v>410</v>
      </c>
      <c r="D11" s="48" t="s">
        <v>314</v>
      </c>
      <c r="E11" s="48" t="s">
        <v>273</v>
      </c>
      <c r="F11" s="70">
        <v>45184.574305556001</v>
      </c>
      <c r="G11" s="70">
        <v>45608.565277777998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3402</v>
      </c>
      <c r="B12" s="45" t="s">
        <v>3450</v>
      </c>
      <c r="C12" s="45" t="s">
        <v>414</v>
      </c>
      <c r="D12" s="45" t="s">
        <v>314</v>
      </c>
      <c r="E12" s="45" t="s">
        <v>273</v>
      </c>
      <c r="F12" s="71">
        <v>45187.613194443999</v>
      </c>
      <c r="G12" s="71">
        <v>45609.559722222002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3375</v>
      </c>
      <c r="B13" s="48" t="s">
        <v>3378</v>
      </c>
      <c r="C13" s="48" t="s">
        <v>3449</v>
      </c>
      <c r="D13" s="48" t="s">
        <v>314</v>
      </c>
      <c r="E13" s="48" t="s">
        <v>273</v>
      </c>
      <c r="F13" s="70">
        <v>45188.440972222001</v>
      </c>
      <c r="G13" s="70">
        <v>45610.381944444001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3405</v>
      </c>
      <c r="B14" s="45" t="s">
        <v>3411</v>
      </c>
      <c r="C14" s="45" t="s">
        <v>3448</v>
      </c>
      <c r="D14" s="45" t="s">
        <v>314</v>
      </c>
      <c r="E14" s="45" t="s">
        <v>273</v>
      </c>
      <c r="F14" s="71">
        <v>45188.643055556</v>
      </c>
      <c r="G14" s="71">
        <v>45610.583333333001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3407</v>
      </c>
      <c r="B15" s="48" t="s">
        <v>3410</v>
      </c>
      <c r="C15" s="48" t="s">
        <v>392</v>
      </c>
      <c r="D15" s="48" t="s">
        <v>314</v>
      </c>
      <c r="E15" s="48" t="s">
        <v>273</v>
      </c>
      <c r="F15" s="70">
        <v>45188.649305555999</v>
      </c>
      <c r="G15" s="70">
        <v>45610.590277777999</v>
      </c>
      <c r="H15" s="48" t="s">
        <v>23</v>
      </c>
      <c r="I15" s="48" t="s">
        <v>18</v>
      </c>
      <c r="J15" s="48" t="s">
        <v>260</v>
      </c>
    </row>
    <row r="17" spans="1:10" ht="30" x14ac:dyDescent="0.25">
      <c r="A17" s="44" t="s">
        <v>3446</v>
      </c>
      <c r="B17" s="44" t="s">
        <v>3428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x14ac:dyDescent="0.25">
      <c r="A18" s="44" t="s">
        <v>3475</v>
      </c>
      <c r="B18" s="44" t="s">
        <v>3456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72"/>
      <c r="G21" s="72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9956-02CE-4C57-AB6B-6742B4DB8AAE}">
  <dimension ref="B2:BX570"/>
  <sheetViews>
    <sheetView topLeftCell="A55" zoomScale="85" zoomScaleNormal="85" workbookViewId="0">
      <selection activeCell="D58" sqref="D58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3372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3369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3370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3371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3192</v>
      </c>
    </row>
    <row r="56" spans="2:4" x14ac:dyDescent="0.25">
      <c r="D56" s="42" t="s">
        <v>301</v>
      </c>
    </row>
    <row r="57" spans="2:4" x14ac:dyDescent="0.25">
      <c r="D57" s="1" t="s">
        <v>35</v>
      </c>
    </row>
    <row r="302" spans="2:4" x14ac:dyDescent="0.25">
      <c r="B302" s="3">
        <v>0</v>
      </c>
      <c r="D302" s="4" t="s">
        <v>3489</v>
      </c>
    </row>
    <row r="303" spans="2:4" x14ac:dyDescent="0.25">
      <c r="D303" s="42" t="s">
        <v>301</v>
      </c>
    </row>
    <row r="304" spans="2:4" x14ac:dyDescent="0.25">
      <c r="D304" s="38" t="s">
        <v>35</v>
      </c>
    </row>
    <row r="371" spans="2:4" x14ac:dyDescent="0.25">
      <c r="B371" s="3">
        <v>0</v>
      </c>
      <c r="D371" s="4" t="s">
        <v>3539</v>
      </c>
    </row>
    <row r="372" spans="2:4" x14ac:dyDescent="0.25">
      <c r="D372" s="42" t="s">
        <v>301</v>
      </c>
    </row>
    <row r="374" spans="2:4" x14ac:dyDescent="0.25">
      <c r="D374" s="1" t="s">
        <v>36</v>
      </c>
    </row>
    <row r="375" spans="2:4" x14ac:dyDescent="0.25">
      <c r="D375" s="37" t="s">
        <v>3541</v>
      </c>
    </row>
    <row r="377" spans="2:4" x14ac:dyDescent="0.25">
      <c r="D377" s="1" t="s">
        <v>3064</v>
      </c>
    </row>
    <row r="404" spans="4:42" x14ac:dyDescent="0.25">
      <c r="AP404" s="1" t="s">
        <v>3535</v>
      </c>
    </row>
    <row r="405" spans="4:42" x14ac:dyDescent="0.25">
      <c r="AP405" s="23" t="s">
        <v>3536</v>
      </c>
    </row>
    <row r="407" spans="4:42" x14ac:dyDescent="0.25">
      <c r="D407" s="1" t="s">
        <v>306</v>
      </c>
    </row>
    <row r="408" spans="4:42" x14ac:dyDescent="0.25">
      <c r="D408" s="4" t="s">
        <v>3542</v>
      </c>
    </row>
    <row r="409" spans="4:42" x14ac:dyDescent="0.25">
      <c r="D409" s="4" t="s">
        <v>3543</v>
      </c>
    </row>
    <row r="410" spans="4:42" x14ac:dyDescent="0.25">
      <c r="D410" s="4" t="s">
        <v>3544</v>
      </c>
    </row>
    <row r="411" spans="4:42" x14ac:dyDescent="0.25">
      <c r="D411" s="4" t="s">
        <v>3545</v>
      </c>
    </row>
    <row r="413" spans="4:42" x14ac:dyDescent="0.25">
      <c r="D413" s="39" t="s">
        <v>322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</row>
    <row r="414" spans="4:42" x14ac:dyDescent="0.25">
      <c r="D414" s="39" t="s">
        <v>2858</v>
      </c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</row>
    <row r="415" spans="4:42" x14ac:dyDescent="0.25">
      <c r="D415" s="39" t="s">
        <v>257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</row>
    <row r="416" spans="4:42" x14ac:dyDescent="0.25">
      <c r="D416" s="39" t="s">
        <v>258</v>
      </c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</row>
    <row r="417" spans="4:76" x14ac:dyDescent="0.25">
      <c r="D417" s="39" t="s">
        <v>3546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</row>
    <row r="418" spans="4:76" x14ac:dyDescent="0.25">
      <c r="D418" s="39" t="s">
        <v>3547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</row>
    <row r="419" spans="4:76" x14ac:dyDescent="0.25">
      <c r="D419" s="39" t="s">
        <v>3548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</row>
    <row r="420" spans="4:76" x14ac:dyDescent="0.25">
      <c r="D420" s="39" t="s">
        <v>3549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</row>
    <row r="421" spans="4:76" x14ac:dyDescent="0.25">
      <c r="D421" s="39" t="s">
        <v>259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</row>
    <row r="423" spans="4:76" x14ac:dyDescent="0.25">
      <c r="D423" s="40" t="s">
        <v>331</v>
      </c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</row>
    <row r="424" spans="4:76" x14ac:dyDescent="0.25">
      <c r="D424" s="40" t="s">
        <v>311</v>
      </c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</row>
    <row r="425" spans="4:76" x14ac:dyDescent="0.25">
      <c r="D425" s="40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</row>
    <row r="426" spans="4:76" x14ac:dyDescent="0.25">
      <c r="D426" s="40" t="s">
        <v>3550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</row>
    <row r="427" spans="4:76" x14ac:dyDescent="0.25">
      <c r="D427" s="40" t="s">
        <v>3551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</row>
    <row r="428" spans="4:76" x14ac:dyDescent="0.25">
      <c r="D428" s="40" t="s">
        <v>3552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</row>
    <row r="429" spans="4:76" x14ac:dyDescent="0.25">
      <c r="D429" s="40" t="s">
        <v>3553</v>
      </c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</row>
    <row r="430" spans="4:76" x14ac:dyDescent="0.25">
      <c r="D430" s="40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</row>
    <row r="431" spans="4:76" x14ac:dyDescent="0.25">
      <c r="D431" s="40" t="s">
        <v>261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</row>
    <row r="432" spans="4:76" x14ac:dyDescent="0.25">
      <c r="D432" s="40" t="s">
        <v>262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</row>
    <row r="433" spans="4:76" x14ac:dyDescent="0.25">
      <c r="D433" s="40" t="s">
        <v>332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</row>
    <row r="435" spans="4:76" x14ac:dyDescent="0.25">
      <c r="D435" s="1" t="s">
        <v>3554</v>
      </c>
    </row>
    <row r="476" spans="2:45" x14ac:dyDescent="0.25">
      <c r="B476" s="2">
        <v>0</v>
      </c>
      <c r="D476" s="4" t="s">
        <v>3328</v>
      </c>
      <c r="AS476" s="167"/>
    </row>
    <row r="477" spans="2:45" x14ac:dyDescent="0.25">
      <c r="D477" s="42" t="s">
        <v>300</v>
      </c>
      <c r="AS477" s="167"/>
    </row>
    <row r="478" spans="2:45" x14ac:dyDescent="0.25">
      <c r="AS478" s="167"/>
    </row>
    <row r="479" spans="2:45" x14ac:dyDescent="0.25">
      <c r="D479" s="1" t="s">
        <v>308</v>
      </c>
      <c r="AS479" s="167"/>
    </row>
    <row r="480" spans="2:45" x14ac:dyDescent="0.25">
      <c r="D480" s="4" t="s">
        <v>3555</v>
      </c>
      <c r="AS480" s="167"/>
    </row>
    <row r="481" spans="4:45" x14ac:dyDescent="0.25">
      <c r="AS481" s="167"/>
    </row>
    <row r="482" spans="4:45" x14ac:dyDescent="0.25">
      <c r="D482" s="39" t="s">
        <v>616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AS482" s="167"/>
    </row>
    <row r="483" spans="4:45" x14ac:dyDescent="0.25">
      <c r="D483" s="39" t="s">
        <v>565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AS483" s="167"/>
    </row>
    <row r="484" spans="4:45" x14ac:dyDescent="0.25">
      <c r="D484" s="39" t="s">
        <v>617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AS484" s="167"/>
    </row>
    <row r="485" spans="4:45" x14ac:dyDescent="0.25">
      <c r="D485" s="39" t="s">
        <v>571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AS485" s="167"/>
    </row>
    <row r="486" spans="4:45" x14ac:dyDescent="0.25">
      <c r="D486" s="39" t="s">
        <v>618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AS486" s="167"/>
    </row>
    <row r="487" spans="4:45" x14ac:dyDescent="0.25">
      <c r="D487" s="39" t="s">
        <v>619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AS487" s="167"/>
    </row>
    <row r="488" spans="4:45" x14ac:dyDescent="0.25">
      <c r="D488" s="39" t="s">
        <v>3556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AS488" s="167"/>
    </row>
    <row r="489" spans="4:45" x14ac:dyDescent="0.25">
      <c r="D489" s="39" t="s">
        <v>3557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AS489" s="167"/>
    </row>
    <row r="490" spans="4:45" x14ac:dyDescent="0.25">
      <c r="AS490" s="167"/>
    </row>
    <row r="491" spans="4:45" x14ac:dyDescent="0.25">
      <c r="D491" s="40" t="s">
        <v>331</v>
      </c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AS491" s="167"/>
    </row>
    <row r="492" spans="4:45" x14ac:dyDescent="0.25">
      <c r="D492" s="40" t="s">
        <v>311</v>
      </c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AS492" s="167"/>
    </row>
    <row r="493" spans="4:45" x14ac:dyDescent="0.25">
      <c r="D493" s="40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AS493" s="167"/>
    </row>
    <row r="494" spans="4:45" x14ac:dyDescent="0.25">
      <c r="D494" s="40" t="s">
        <v>620</v>
      </c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AS494" s="167"/>
    </row>
    <row r="495" spans="4:45" x14ac:dyDescent="0.25">
      <c r="D495" s="40" t="s">
        <v>279</v>
      </c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AS495" s="167"/>
    </row>
    <row r="496" spans="4:45" x14ac:dyDescent="0.25">
      <c r="D496" s="40" t="s">
        <v>623</v>
      </c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AS496" s="167"/>
    </row>
    <row r="497" spans="2:45" x14ac:dyDescent="0.25">
      <c r="D497" s="40" t="s">
        <v>3558</v>
      </c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AS497" s="167"/>
    </row>
    <row r="498" spans="2:45" x14ac:dyDescent="0.25">
      <c r="D498" s="40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AS498" s="167"/>
    </row>
    <row r="499" spans="2:45" x14ac:dyDescent="0.25">
      <c r="D499" s="40" t="s">
        <v>261</v>
      </c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AS499" s="167"/>
    </row>
    <row r="500" spans="2:45" x14ac:dyDescent="0.25">
      <c r="D500" s="40" t="s">
        <v>262</v>
      </c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AS500" s="167"/>
    </row>
    <row r="501" spans="2:45" x14ac:dyDescent="0.25">
      <c r="D501" s="40" t="s">
        <v>332</v>
      </c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AS501" s="167"/>
    </row>
    <row r="502" spans="2:45" x14ac:dyDescent="0.25">
      <c r="AS502" s="167"/>
    </row>
    <row r="503" spans="2:45" x14ac:dyDescent="0.25">
      <c r="AS503" s="167"/>
    </row>
    <row r="504" spans="2:45" x14ac:dyDescent="0.25">
      <c r="AS504" s="167"/>
    </row>
    <row r="505" spans="2:45" x14ac:dyDescent="0.25">
      <c r="AS505" s="167"/>
    </row>
    <row r="506" spans="2:45" x14ac:dyDescent="0.25">
      <c r="AS506" s="167"/>
    </row>
    <row r="507" spans="2:45" x14ac:dyDescent="0.25">
      <c r="B507" s="2">
        <v>0</v>
      </c>
      <c r="D507" s="4" t="s">
        <v>578</v>
      </c>
    </row>
    <row r="508" spans="2:45" x14ac:dyDescent="0.25">
      <c r="D508" s="42" t="s">
        <v>302</v>
      </c>
    </row>
    <row r="510" spans="2:45" x14ac:dyDescent="0.25">
      <c r="D510" s="1" t="s">
        <v>36</v>
      </c>
    </row>
    <row r="513" spans="4:4" x14ac:dyDescent="0.25">
      <c r="D513" s="1" t="s">
        <v>3559</v>
      </c>
    </row>
    <row r="536" spans="4:42" x14ac:dyDescent="0.25">
      <c r="AP536" s="1" t="s">
        <v>3564</v>
      </c>
    </row>
    <row r="537" spans="4:42" x14ac:dyDescent="0.25">
      <c r="AP537" s="23" t="s">
        <v>3565</v>
      </c>
    </row>
    <row r="539" spans="4:42" x14ac:dyDescent="0.25">
      <c r="D539" s="1" t="s">
        <v>267</v>
      </c>
      <c r="M539" s="1" t="s">
        <v>306</v>
      </c>
    </row>
    <row r="540" spans="4:42" x14ac:dyDescent="0.25">
      <c r="D540" s="4" t="s">
        <v>3560</v>
      </c>
      <c r="M540" s="4" t="s">
        <v>3561</v>
      </c>
      <c r="V540" s="4" t="s">
        <v>3562</v>
      </c>
      <c r="Z540" s="4" t="s">
        <v>3563</v>
      </c>
    </row>
    <row r="569" spans="2:4" x14ac:dyDescent="0.25">
      <c r="B569" s="2">
        <v>0</v>
      </c>
      <c r="D569" s="4" t="s">
        <v>578</v>
      </c>
    </row>
    <row r="570" spans="2:4" x14ac:dyDescent="0.25">
      <c r="D570" s="42" t="s">
        <v>302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A7D1E-E858-4F74-BF57-6028E1F462F5}">
  <dimension ref="A2:J23"/>
  <sheetViews>
    <sheetView zoomScale="85" zoomScaleNormal="85" workbookViewId="0">
      <selection activeCell="E7" sqref="E7"/>
    </sheetView>
  </sheetViews>
  <sheetFormatPr defaultColWidth="2.85546875" defaultRowHeight="15" x14ac:dyDescent="0.25"/>
  <cols>
    <col min="1" max="1" width="9" style="181" bestFit="1" customWidth="1"/>
    <col min="2" max="2" width="39.28515625" style="181" bestFit="1" customWidth="1"/>
    <col min="3" max="3" width="16.140625" style="181" bestFit="1" customWidth="1"/>
    <col min="4" max="4" width="17" style="181" bestFit="1" customWidth="1"/>
    <col min="5" max="5" width="17.5703125" style="181" bestFit="1" customWidth="1"/>
    <col min="6" max="6" width="10.42578125" style="181" bestFit="1" customWidth="1"/>
    <col min="7" max="7" width="10.5703125" style="181" bestFit="1" customWidth="1"/>
    <col min="8" max="8" width="8.28515625" style="181" bestFit="1" customWidth="1"/>
    <col min="9" max="9" width="7.5703125" style="181" bestFit="1" customWidth="1"/>
    <col min="10" max="10" width="10" style="181" bestFit="1" customWidth="1"/>
    <col min="11" max="16384" width="2.85546875" style="181"/>
  </cols>
  <sheetData>
    <row r="2" spans="1:10" ht="18.75" x14ac:dyDescent="0.25">
      <c r="A2" s="214" t="s">
        <v>2890</v>
      </c>
      <c r="B2" s="215"/>
      <c r="C2" s="215"/>
      <c r="D2" s="215"/>
      <c r="E2" s="215"/>
      <c r="F2" s="215"/>
      <c r="G2" s="215"/>
      <c r="H2" s="215"/>
      <c r="I2" s="215"/>
      <c r="J2" s="215"/>
    </row>
    <row r="3" spans="1:10" x14ac:dyDescent="0.25">
      <c r="A3" s="215" t="s">
        <v>3488</v>
      </c>
      <c r="B3" s="215"/>
      <c r="C3" s="215"/>
      <c r="D3" s="215"/>
      <c r="E3" s="215"/>
      <c r="F3" s="215"/>
      <c r="G3" s="215"/>
      <c r="H3" s="215"/>
      <c r="I3" s="215"/>
    </row>
    <row r="4" spans="1:10" ht="45" x14ac:dyDescent="0.25">
      <c r="A4" s="182" t="s">
        <v>340</v>
      </c>
      <c r="B4" s="182" t="s">
        <v>32</v>
      </c>
      <c r="C4" s="182" t="s">
        <v>31</v>
      </c>
      <c r="D4" s="182" t="s">
        <v>315</v>
      </c>
      <c r="E4" s="182" t="s">
        <v>339</v>
      </c>
      <c r="F4" s="182" t="s">
        <v>360</v>
      </c>
      <c r="G4" s="182" t="s">
        <v>254</v>
      </c>
      <c r="H4" s="182" t="s">
        <v>30</v>
      </c>
      <c r="I4" s="182" t="s">
        <v>29</v>
      </c>
      <c r="J4" s="182" t="s">
        <v>28</v>
      </c>
    </row>
    <row r="5" spans="1:10" ht="45" x14ac:dyDescent="0.25">
      <c r="A5" s="183" t="s">
        <v>3139</v>
      </c>
      <c r="B5" s="183" t="s">
        <v>3140</v>
      </c>
      <c r="C5" s="183" t="s">
        <v>2067</v>
      </c>
      <c r="D5" s="183" t="s">
        <v>314</v>
      </c>
      <c r="E5" s="183" t="s">
        <v>273</v>
      </c>
      <c r="F5" s="184">
        <v>45181.574305556001</v>
      </c>
      <c r="G5" s="184">
        <v>45603.565277777998</v>
      </c>
      <c r="H5" s="183" t="s">
        <v>23</v>
      </c>
      <c r="I5" s="183" t="s">
        <v>18</v>
      </c>
      <c r="J5" s="183" t="s">
        <v>260</v>
      </c>
    </row>
    <row r="6" spans="1:10" ht="45" x14ac:dyDescent="0.25">
      <c r="A6" s="185" t="s">
        <v>3190</v>
      </c>
      <c r="B6" s="185" t="s">
        <v>3189</v>
      </c>
      <c r="C6" s="185" t="s">
        <v>334</v>
      </c>
      <c r="D6" s="185" t="s">
        <v>314</v>
      </c>
      <c r="E6" s="185" t="s">
        <v>273</v>
      </c>
      <c r="F6" s="186">
        <v>45182.300694443999</v>
      </c>
      <c r="G6" s="186">
        <v>45603.625</v>
      </c>
      <c r="H6" s="185" t="s">
        <v>23</v>
      </c>
      <c r="I6" s="185" t="s">
        <v>18</v>
      </c>
      <c r="J6" s="185" t="s">
        <v>255</v>
      </c>
    </row>
    <row r="7" spans="1:10" ht="45" x14ac:dyDescent="0.25">
      <c r="A7" s="195" t="s">
        <v>3292</v>
      </c>
      <c r="B7" s="195" t="s">
        <v>3295</v>
      </c>
      <c r="C7" s="195" t="s">
        <v>410</v>
      </c>
      <c r="D7" s="195" t="s">
        <v>314</v>
      </c>
      <c r="E7" s="195" t="s">
        <v>273</v>
      </c>
      <c r="F7" s="196">
        <v>45183.420138889</v>
      </c>
      <c r="G7" s="196">
        <v>45607.375</v>
      </c>
      <c r="H7" s="195" t="s">
        <v>23</v>
      </c>
      <c r="I7" s="195" t="s">
        <v>18</v>
      </c>
      <c r="J7" s="195" t="s">
        <v>260</v>
      </c>
    </row>
    <row r="8" spans="1:10" ht="45" x14ac:dyDescent="0.25">
      <c r="A8" s="197" t="s">
        <v>3305</v>
      </c>
      <c r="B8" s="197" t="s">
        <v>3310</v>
      </c>
      <c r="C8" s="197" t="s">
        <v>3325</v>
      </c>
      <c r="D8" s="197" t="s">
        <v>314</v>
      </c>
      <c r="E8" s="197" t="s">
        <v>273</v>
      </c>
      <c r="F8" s="198">
        <v>45183.581944443999</v>
      </c>
      <c r="G8" s="198">
        <v>45607.580555556</v>
      </c>
      <c r="H8" s="197" t="s">
        <v>23</v>
      </c>
      <c r="I8" s="197" t="s">
        <v>18</v>
      </c>
      <c r="J8" s="197" t="s">
        <v>260</v>
      </c>
    </row>
    <row r="9" spans="1:10" ht="45" x14ac:dyDescent="0.25">
      <c r="A9" s="195" t="s">
        <v>3330</v>
      </c>
      <c r="B9" s="183" t="s">
        <v>3329</v>
      </c>
      <c r="C9" s="183" t="s">
        <v>414</v>
      </c>
      <c r="D9" s="183" t="s">
        <v>314</v>
      </c>
      <c r="E9" s="183" t="s">
        <v>273</v>
      </c>
      <c r="F9" s="184">
        <v>45184.415972221999</v>
      </c>
      <c r="G9" s="184">
        <v>45608.373611110997</v>
      </c>
      <c r="H9" s="183" t="s">
        <v>23</v>
      </c>
      <c r="I9" s="183" t="s">
        <v>18</v>
      </c>
      <c r="J9" s="183" t="s">
        <v>260</v>
      </c>
    </row>
    <row r="10" spans="1:10" ht="45" x14ac:dyDescent="0.25">
      <c r="A10" s="197" t="s">
        <v>3337</v>
      </c>
      <c r="B10" s="185" t="s">
        <v>2991</v>
      </c>
      <c r="C10" s="185" t="s">
        <v>392</v>
      </c>
      <c r="D10" s="185" t="s">
        <v>314</v>
      </c>
      <c r="E10" s="185" t="s">
        <v>273</v>
      </c>
      <c r="F10" s="186">
        <v>45184.453472221998</v>
      </c>
      <c r="G10" s="186">
        <v>45608.406944444003</v>
      </c>
      <c r="H10" s="185" t="s">
        <v>23</v>
      </c>
      <c r="I10" s="185" t="s">
        <v>18</v>
      </c>
      <c r="J10" s="185" t="s">
        <v>260</v>
      </c>
    </row>
    <row r="11" spans="1:10" ht="45" x14ac:dyDescent="0.25">
      <c r="A11" s="195" t="s">
        <v>3340</v>
      </c>
      <c r="B11" s="183" t="s">
        <v>1780</v>
      </c>
      <c r="C11" s="183" t="s">
        <v>410</v>
      </c>
      <c r="D11" s="183" t="s">
        <v>314</v>
      </c>
      <c r="E11" s="183" t="s">
        <v>273</v>
      </c>
      <c r="F11" s="184">
        <v>45184.574305556001</v>
      </c>
      <c r="G11" s="184">
        <v>45608.565277777998</v>
      </c>
      <c r="H11" s="183" t="s">
        <v>23</v>
      </c>
      <c r="I11" s="183" t="s">
        <v>18</v>
      </c>
      <c r="J11" s="183" t="s">
        <v>260</v>
      </c>
    </row>
    <row r="12" spans="1:10" ht="45" x14ac:dyDescent="0.25">
      <c r="A12" s="185" t="s">
        <v>3402</v>
      </c>
      <c r="B12" s="185" t="s">
        <v>3450</v>
      </c>
      <c r="C12" s="185" t="s">
        <v>414</v>
      </c>
      <c r="D12" s="185" t="s">
        <v>314</v>
      </c>
      <c r="E12" s="185" t="s">
        <v>273</v>
      </c>
      <c r="F12" s="186">
        <v>45187.613194443999</v>
      </c>
      <c r="G12" s="186">
        <v>45609.559722222002</v>
      </c>
      <c r="H12" s="185" t="s">
        <v>23</v>
      </c>
      <c r="I12" s="185" t="s">
        <v>18</v>
      </c>
      <c r="J12" s="185" t="s">
        <v>260</v>
      </c>
    </row>
    <row r="13" spans="1:10" ht="45" x14ac:dyDescent="0.25">
      <c r="A13" s="195" t="s">
        <v>3375</v>
      </c>
      <c r="B13" s="195" t="s">
        <v>3378</v>
      </c>
      <c r="C13" s="195" t="s">
        <v>3449</v>
      </c>
      <c r="D13" s="195" t="s">
        <v>314</v>
      </c>
      <c r="E13" s="195" t="s">
        <v>273</v>
      </c>
      <c r="F13" s="196">
        <v>45188.440972222001</v>
      </c>
      <c r="G13" s="196">
        <v>45610.381944444001</v>
      </c>
      <c r="H13" s="195" t="s">
        <v>23</v>
      </c>
      <c r="I13" s="195" t="s">
        <v>18</v>
      </c>
      <c r="J13" s="195" t="s">
        <v>260</v>
      </c>
    </row>
    <row r="14" spans="1:10" ht="45" x14ac:dyDescent="0.25">
      <c r="A14" s="185" t="s">
        <v>3405</v>
      </c>
      <c r="B14" s="185" t="s">
        <v>3411</v>
      </c>
      <c r="C14" s="185" t="s">
        <v>3448</v>
      </c>
      <c r="D14" s="185" t="s">
        <v>314</v>
      </c>
      <c r="E14" s="185" t="s">
        <v>273</v>
      </c>
      <c r="F14" s="186">
        <v>45188.643055556</v>
      </c>
      <c r="G14" s="186">
        <v>45610.583333333001</v>
      </c>
      <c r="H14" s="185" t="s">
        <v>23</v>
      </c>
      <c r="I14" s="185" t="s">
        <v>18</v>
      </c>
      <c r="J14" s="185" t="s">
        <v>260</v>
      </c>
    </row>
    <row r="15" spans="1:10" ht="45" x14ac:dyDescent="0.25">
      <c r="A15" s="183" t="s">
        <v>3407</v>
      </c>
      <c r="B15" s="183" t="s">
        <v>3410</v>
      </c>
      <c r="C15" s="183" t="s">
        <v>392</v>
      </c>
      <c r="D15" s="183" t="s">
        <v>314</v>
      </c>
      <c r="E15" s="183" t="s">
        <v>273</v>
      </c>
      <c r="F15" s="184">
        <v>45188.649305555999</v>
      </c>
      <c r="G15" s="184">
        <v>45610.590277777999</v>
      </c>
      <c r="H15" s="183" t="s">
        <v>23</v>
      </c>
      <c r="I15" s="183" t="s">
        <v>18</v>
      </c>
      <c r="J15" s="183" t="s">
        <v>260</v>
      </c>
    </row>
    <row r="16" spans="1:10" ht="45" x14ac:dyDescent="0.25">
      <c r="A16" s="185" t="s">
        <v>3446</v>
      </c>
      <c r="B16" s="185" t="s">
        <v>3428</v>
      </c>
      <c r="C16" s="185" t="s">
        <v>414</v>
      </c>
      <c r="D16" s="185" t="s">
        <v>314</v>
      </c>
      <c r="E16" s="185" t="s">
        <v>273</v>
      </c>
      <c r="F16" s="186">
        <v>45189.408333332998</v>
      </c>
      <c r="G16" s="186">
        <v>45611.358333333003</v>
      </c>
      <c r="H16" s="185" t="s">
        <v>23</v>
      </c>
      <c r="I16" s="185" t="s">
        <v>18</v>
      </c>
      <c r="J16" s="185" t="s">
        <v>260</v>
      </c>
    </row>
    <row r="17" spans="1:10" ht="45" x14ac:dyDescent="0.25">
      <c r="A17" s="183" t="s">
        <v>3475</v>
      </c>
      <c r="B17" s="183" t="s">
        <v>3456</v>
      </c>
      <c r="C17" s="183" t="s">
        <v>414</v>
      </c>
      <c r="D17" s="183" t="s">
        <v>314</v>
      </c>
      <c r="E17" s="183" t="s">
        <v>273</v>
      </c>
      <c r="F17" s="184">
        <v>45189.556944443997</v>
      </c>
      <c r="G17" s="184">
        <v>45611.541666666999</v>
      </c>
      <c r="H17" s="183" t="s">
        <v>23</v>
      </c>
      <c r="I17" s="183" t="s">
        <v>18</v>
      </c>
      <c r="J17" s="183" t="s">
        <v>260</v>
      </c>
    </row>
    <row r="19" spans="1:10" ht="30" x14ac:dyDescent="0.25">
      <c r="A19" s="197" t="s">
        <v>3537</v>
      </c>
      <c r="B19" s="197" t="s">
        <v>3538</v>
      </c>
      <c r="C19" s="197"/>
      <c r="D19" s="197"/>
      <c r="E19" s="197"/>
      <c r="F19" s="198"/>
      <c r="G19" s="198"/>
      <c r="H19" s="197"/>
      <c r="I19" s="197"/>
      <c r="J19" s="199" t="s">
        <v>323</v>
      </c>
    </row>
    <row r="20" spans="1:10" x14ac:dyDescent="0.25">
      <c r="A20" s="189"/>
      <c r="B20" s="189"/>
      <c r="C20" s="189"/>
      <c r="D20" s="189"/>
      <c r="E20" s="189"/>
      <c r="F20" s="190"/>
      <c r="G20" s="190"/>
      <c r="H20" s="189"/>
      <c r="I20" s="189"/>
      <c r="J20" s="191" t="s">
        <v>323</v>
      </c>
    </row>
    <row r="21" spans="1:10" x14ac:dyDescent="0.25">
      <c r="A21" s="189"/>
      <c r="B21" s="189"/>
      <c r="C21" s="189"/>
      <c r="D21" s="189"/>
      <c r="E21" s="189"/>
      <c r="F21" s="190"/>
      <c r="G21" s="190"/>
      <c r="H21" s="189"/>
      <c r="I21" s="189"/>
      <c r="J21" s="191" t="s">
        <v>323</v>
      </c>
    </row>
    <row r="22" spans="1:10" x14ac:dyDescent="0.25">
      <c r="A22" s="189"/>
      <c r="B22" s="189"/>
      <c r="C22" s="189"/>
      <c r="D22" s="189"/>
      <c r="E22" s="189"/>
      <c r="F22" s="190"/>
      <c r="G22" s="190"/>
      <c r="H22" s="189"/>
      <c r="I22" s="189"/>
      <c r="J22" s="191" t="s">
        <v>323</v>
      </c>
    </row>
    <row r="23" spans="1:10" x14ac:dyDescent="0.25">
      <c r="A23" s="189"/>
      <c r="B23" s="189"/>
      <c r="C23" s="189"/>
      <c r="D23" s="189"/>
      <c r="E23" s="189"/>
      <c r="F23" s="190"/>
      <c r="G23" s="190"/>
      <c r="H23" s="189"/>
      <c r="I23" s="189"/>
      <c r="J23" s="191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63EB8-CFFF-4EAE-9315-92D5358133AC}">
  <dimension ref="B2:BF563"/>
  <sheetViews>
    <sheetView topLeftCell="A383" zoomScale="85" zoomScaleNormal="85" workbookViewId="0">
      <selection activeCell="A356" sqref="A356:XFD39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3457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3458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3459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3460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5" x14ac:dyDescent="0.25">
      <c r="B55" s="3">
        <v>0</v>
      </c>
      <c r="D55" s="4" t="s">
        <v>3604</v>
      </c>
    </row>
    <row r="56" spans="2:45" x14ac:dyDescent="0.25">
      <c r="D56" s="42" t="s">
        <v>303</v>
      </c>
    </row>
    <row r="58" spans="2:45" x14ac:dyDescent="0.25">
      <c r="D58" s="200">
        <v>1</v>
      </c>
      <c r="F58" s="1" t="s">
        <v>3568</v>
      </c>
    </row>
    <row r="60" spans="2:45" x14ac:dyDescent="0.25">
      <c r="F60" s="1" t="s">
        <v>3567</v>
      </c>
      <c r="AS60" s="4" t="s">
        <v>3600</v>
      </c>
    </row>
    <row r="84" spans="4:45" x14ac:dyDescent="0.25">
      <c r="D84" s="200">
        <v>2</v>
      </c>
      <c r="F84" s="1" t="s">
        <v>3569</v>
      </c>
    </row>
    <row r="86" spans="4:45" x14ac:dyDescent="0.25">
      <c r="F86" s="1" t="s">
        <v>3567</v>
      </c>
      <c r="AS86" s="4" t="s">
        <v>3601</v>
      </c>
    </row>
    <row r="110" spans="4:6" x14ac:dyDescent="0.25">
      <c r="D110" s="200">
        <v>3</v>
      </c>
      <c r="F110" s="1" t="s">
        <v>3603</v>
      </c>
    </row>
    <row r="112" spans="4:6" x14ac:dyDescent="0.25">
      <c r="F112" s="4" t="s">
        <v>3602</v>
      </c>
    </row>
    <row r="142" spans="4:45" x14ac:dyDescent="0.25">
      <c r="D142" s="200">
        <v>4</v>
      </c>
      <c r="F142" s="1" t="s">
        <v>3594</v>
      </c>
    </row>
    <row r="144" spans="4:45" x14ac:dyDescent="0.25">
      <c r="F144" s="39" t="s">
        <v>33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L144" s="4" t="s">
        <v>3584</v>
      </c>
      <c r="AM144" s="4" t="s">
        <v>3585</v>
      </c>
      <c r="AN144" s="4" t="s">
        <v>3586</v>
      </c>
      <c r="AO144" s="4" t="s">
        <v>3587</v>
      </c>
      <c r="AP144" s="4" t="s">
        <v>390</v>
      </c>
      <c r="AQ144" s="4" t="s">
        <v>3588</v>
      </c>
      <c r="AR144" s="4" t="s">
        <v>3589</v>
      </c>
      <c r="AS144" s="4" t="s">
        <v>3590</v>
      </c>
    </row>
    <row r="145" spans="6:45" x14ac:dyDescent="0.25">
      <c r="F145" s="39" t="s">
        <v>3570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L145" s="1" t="s">
        <v>3591</v>
      </c>
      <c r="AM145" s="1" t="s">
        <v>3592</v>
      </c>
      <c r="AN145" s="55">
        <v>41124.612314814818</v>
      </c>
      <c r="AO145" s="55">
        <v>45191.395335648151</v>
      </c>
      <c r="AP145" s="1" t="s">
        <v>3592</v>
      </c>
      <c r="AQ145" s="55">
        <v>45185.442824074074</v>
      </c>
      <c r="AR145" s="55">
        <v>45191.395335648151</v>
      </c>
      <c r="AS145" s="1">
        <v>1597</v>
      </c>
    </row>
    <row r="146" spans="6:45" x14ac:dyDescent="0.25">
      <c r="F146" s="39" t="s">
        <v>3571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L146" s="1" t="s">
        <v>3593</v>
      </c>
      <c r="AM146" s="1" t="s">
        <v>3592</v>
      </c>
      <c r="AN146" s="55">
        <v>45187.48265046296</v>
      </c>
      <c r="AO146" s="55">
        <v>45190.676099537035</v>
      </c>
      <c r="AP146" s="1" t="s">
        <v>3592</v>
      </c>
      <c r="AQ146" s="55">
        <v>45187.48265046296</v>
      </c>
      <c r="AR146" s="55">
        <v>45190.676099537035</v>
      </c>
      <c r="AS146" s="1">
        <v>8</v>
      </c>
    </row>
    <row r="147" spans="6:45" x14ac:dyDescent="0.25">
      <c r="F147" s="39" t="s">
        <v>3572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</row>
    <row r="148" spans="6:45" x14ac:dyDescent="0.25">
      <c r="F148" s="39" t="s">
        <v>3573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</row>
    <row r="149" spans="6:45" x14ac:dyDescent="0.25">
      <c r="F149" s="39" t="s">
        <v>3574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</row>
    <row r="150" spans="6:45" x14ac:dyDescent="0.25">
      <c r="F150" s="39" t="s">
        <v>3575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</row>
    <row r="151" spans="6:45" x14ac:dyDescent="0.25">
      <c r="F151" s="39" t="s">
        <v>3576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</row>
    <row r="152" spans="6:45" x14ac:dyDescent="0.25">
      <c r="F152" s="39" t="s">
        <v>3577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</row>
    <row r="153" spans="6:45" x14ac:dyDescent="0.25">
      <c r="F153" s="39" t="s">
        <v>3578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</row>
    <row r="154" spans="6:45" x14ac:dyDescent="0.25">
      <c r="F154" s="39" t="s">
        <v>3579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</row>
    <row r="155" spans="6:45" x14ac:dyDescent="0.25">
      <c r="F155" s="39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</row>
    <row r="156" spans="6:45" x14ac:dyDescent="0.25">
      <c r="F156" s="39" t="s">
        <v>3580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</row>
    <row r="157" spans="6:45" x14ac:dyDescent="0.25">
      <c r="F157" s="39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</row>
    <row r="158" spans="6:45" x14ac:dyDescent="0.25">
      <c r="F158" s="39" t="s">
        <v>33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</row>
    <row r="159" spans="6:45" x14ac:dyDescent="0.25">
      <c r="F159" s="39" t="s">
        <v>3581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</row>
    <row r="160" spans="6:45" x14ac:dyDescent="0.25">
      <c r="F160" s="39" t="s">
        <v>3571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</row>
    <row r="161" spans="4:36" x14ac:dyDescent="0.25">
      <c r="F161" s="39" t="s">
        <v>3572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</row>
    <row r="162" spans="4:36" x14ac:dyDescent="0.25">
      <c r="F162" s="39" t="s">
        <v>3573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</row>
    <row r="163" spans="4:36" x14ac:dyDescent="0.25">
      <c r="F163" s="39" t="s">
        <v>3574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</row>
    <row r="164" spans="4:36" x14ac:dyDescent="0.25">
      <c r="F164" s="39" t="s">
        <v>3575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</row>
    <row r="165" spans="4:36" x14ac:dyDescent="0.25">
      <c r="F165" s="39" t="s">
        <v>3582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</row>
    <row r="166" spans="4:36" x14ac:dyDescent="0.25">
      <c r="F166" s="39" t="s">
        <v>3577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</row>
    <row r="167" spans="4:36" x14ac:dyDescent="0.25">
      <c r="F167" s="39" t="s">
        <v>3578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</row>
    <row r="168" spans="4:36" x14ac:dyDescent="0.25">
      <c r="F168" s="39" t="s">
        <v>3583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</row>
    <row r="170" spans="4:36" x14ac:dyDescent="0.25">
      <c r="D170" s="1" t="s">
        <v>3605</v>
      </c>
    </row>
    <row r="190" spans="4:4" x14ac:dyDescent="0.25">
      <c r="D190" s="1" t="s">
        <v>3606</v>
      </c>
    </row>
    <row r="231" spans="2:4" x14ac:dyDescent="0.25">
      <c r="B231" s="3">
        <v>0</v>
      </c>
      <c r="D231" s="4" t="s">
        <v>3597</v>
      </c>
    </row>
    <row r="232" spans="2:4" x14ac:dyDescent="0.25">
      <c r="D232" s="42" t="s">
        <v>301</v>
      </c>
    </row>
    <row r="233" spans="2:4" x14ac:dyDescent="0.25">
      <c r="D233" s="49" t="s">
        <v>3598</v>
      </c>
    </row>
    <row r="235" spans="2:4" x14ac:dyDescent="0.25">
      <c r="D235" s="1" t="s">
        <v>3595</v>
      </c>
    </row>
    <row r="285" spans="4:13" x14ac:dyDescent="0.25">
      <c r="D285" s="1" t="s">
        <v>267</v>
      </c>
    </row>
    <row r="286" spans="4:13" x14ac:dyDescent="0.25">
      <c r="D286" s="4" t="s">
        <v>3218</v>
      </c>
      <c r="M286" s="1" t="s">
        <v>3221</v>
      </c>
    </row>
    <row r="288" spans="4:13" x14ac:dyDescent="0.25">
      <c r="D288" s="1" t="s">
        <v>3599</v>
      </c>
    </row>
    <row r="323" spans="2:4" x14ac:dyDescent="0.25">
      <c r="B323" s="3">
        <v>0</v>
      </c>
      <c r="D323" s="4" t="s">
        <v>3620</v>
      </c>
    </row>
    <row r="324" spans="2:4" x14ac:dyDescent="0.25">
      <c r="D324" s="42" t="s">
        <v>301</v>
      </c>
    </row>
    <row r="326" spans="2:4" x14ac:dyDescent="0.25">
      <c r="D326" s="1" t="s">
        <v>36</v>
      </c>
    </row>
    <row r="327" spans="2:4" x14ac:dyDescent="0.25">
      <c r="D327" s="37" t="s">
        <v>3621</v>
      </c>
    </row>
    <row r="329" spans="2:4" x14ac:dyDescent="0.25">
      <c r="D329" s="1" t="s">
        <v>3607</v>
      </c>
    </row>
    <row r="353" spans="4:58" x14ac:dyDescent="0.25">
      <c r="D353" s="1" t="s">
        <v>3608</v>
      </c>
      <c r="L353" s="1" t="s">
        <v>3609</v>
      </c>
      <c r="U353" s="1" t="s">
        <v>2349</v>
      </c>
      <c r="AD353" s="1" t="s">
        <v>2350</v>
      </c>
      <c r="AM353" s="1" t="s">
        <v>2353</v>
      </c>
    </row>
    <row r="354" spans="4:58" x14ac:dyDescent="0.25">
      <c r="D354" s="4" t="s">
        <v>3610</v>
      </c>
      <c r="L354" s="4" t="s">
        <v>3611</v>
      </c>
      <c r="U354" s="4" t="s">
        <v>3612</v>
      </c>
      <c r="AD354" s="4" t="s">
        <v>3613</v>
      </c>
      <c r="AM354" s="4" t="s">
        <v>3614</v>
      </c>
    </row>
    <row r="356" spans="4:58" x14ac:dyDescent="0.25">
      <c r="D356" s="39" t="s">
        <v>33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W356" s="39" t="s">
        <v>33</v>
      </c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P356" s="39" t="s">
        <v>33</v>
      </c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</row>
    <row r="357" spans="4:58" x14ac:dyDescent="0.25">
      <c r="D357" s="39" t="s">
        <v>747</v>
      </c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W357" s="39" t="s">
        <v>829</v>
      </c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P357" s="39" t="s">
        <v>832</v>
      </c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</row>
    <row r="358" spans="4:58" x14ac:dyDescent="0.25">
      <c r="D358" s="39" t="s">
        <v>573</v>
      </c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W358" s="39" t="s">
        <v>830</v>
      </c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P358" s="39" t="s">
        <v>833</v>
      </c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</row>
    <row r="359" spans="4:58" x14ac:dyDescent="0.25">
      <c r="D359" s="39" t="s">
        <v>574</v>
      </c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W359" s="39" t="s">
        <v>614</v>
      </c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P359" s="39" t="s">
        <v>834</v>
      </c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</row>
    <row r="360" spans="4:58" x14ac:dyDescent="0.25">
      <c r="D360" s="39" t="s">
        <v>600</v>
      </c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W360" s="39" t="s">
        <v>615</v>
      </c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P360" s="39" t="s">
        <v>835</v>
      </c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</row>
    <row r="361" spans="4:58" x14ac:dyDescent="0.25">
      <c r="D361" s="39" t="s">
        <v>344</v>
      </c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W361" s="39" t="s">
        <v>525</v>
      </c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P361" s="39" t="s">
        <v>665</v>
      </c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</row>
    <row r="362" spans="4:58" x14ac:dyDescent="0.25">
      <c r="D362" s="39" t="s">
        <v>264</v>
      </c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W362" s="39" t="s">
        <v>264</v>
      </c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P362" s="39" t="s">
        <v>264</v>
      </c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</row>
    <row r="363" spans="4:58" x14ac:dyDescent="0.25">
      <c r="D363" s="40" t="s">
        <v>840</v>
      </c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W363" s="39" t="s">
        <v>602</v>
      </c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P363" s="39" t="s">
        <v>602</v>
      </c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</row>
    <row r="364" spans="4:58" x14ac:dyDescent="0.25">
      <c r="D364" s="39" t="s">
        <v>270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W364" s="39" t="s">
        <v>270</v>
      </c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P364" s="39" t="s">
        <v>270</v>
      </c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</row>
    <row r="365" spans="4:58" x14ac:dyDescent="0.25">
      <c r="D365" s="39" t="s">
        <v>575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W365" s="40" t="s">
        <v>841</v>
      </c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P365" s="39" t="s">
        <v>606</v>
      </c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</row>
    <row r="366" spans="4:58" x14ac:dyDescent="0.25">
      <c r="D366" s="39" t="s">
        <v>576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W366" s="39" t="s">
        <v>603</v>
      </c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P366" s="39" t="s">
        <v>603</v>
      </c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</row>
    <row r="367" spans="4:58" x14ac:dyDescent="0.25">
      <c r="D367" s="39" t="s">
        <v>3615</v>
      </c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W367" s="39" t="s">
        <v>831</v>
      </c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P367" s="40" t="s">
        <v>842</v>
      </c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</row>
    <row r="368" spans="4:58" x14ac:dyDescent="0.25">
      <c r="W368" s="39" t="s">
        <v>608</v>
      </c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P368" s="39" t="s">
        <v>836</v>
      </c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</row>
    <row r="369" spans="4:58" x14ac:dyDescent="0.25">
      <c r="W369" s="39" t="s">
        <v>3615</v>
      </c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P369" s="39" t="s">
        <v>837</v>
      </c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</row>
    <row r="370" spans="4:58" x14ac:dyDescent="0.25">
      <c r="AP370" s="39" t="s">
        <v>838</v>
      </c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</row>
    <row r="371" spans="4:58" x14ac:dyDescent="0.25">
      <c r="D371" s="40" t="s">
        <v>331</v>
      </c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P371" s="39" t="s">
        <v>839</v>
      </c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</row>
    <row r="372" spans="4:58" x14ac:dyDescent="0.25">
      <c r="D372" s="40" t="s">
        <v>311</v>
      </c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P372" s="39" t="s">
        <v>3615</v>
      </c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</row>
    <row r="373" spans="4:58" x14ac:dyDescent="0.25">
      <c r="D373" s="40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</row>
    <row r="374" spans="4:58" x14ac:dyDescent="0.25">
      <c r="D374" s="40" t="s">
        <v>955</v>
      </c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</row>
    <row r="375" spans="4:58" x14ac:dyDescent="0.25">
      <c r="D375" s="40" t="s">
        <v>279</v>
      </c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</row>
    <row r="376" spans="4:58" x14ac:dyDescent="0.25">
      <c r="D376" s="40" t="s">
        <v>3617</v>
      </c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</row>
    <row r="377" spans="4:58" x14ac:dyDescent="0.25">
      <c r="D377" s="40" t="s">
        <v>3618</v>
      </c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</row>
    <row r="378" spans="4:58" x14ac:dyDescent="0.25">
      <c r="D378" s="40" t="s">
        <v>3616</v>
      </c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</row>
    <row r="379" spans="4:58" x14ac:dyDescent="0.25">
      <c r="D379" s="40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</row>
    <row r="380" spans="4:58" x14ac:dyDescent="0.25">
      <c r="D380" s="40" t="s">
        <v>956</v>
      </c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</row>
    <row r="381" spans="4:58" x14ac:dyDescent="0.25">
      <c r="D381" s="40" t="s">
        <v>279</v>
      </c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</row>
    <row r="382" spans="4:58" x14ac:dyDescent="0.25">
      <c r="D382" s="40" t="s">
        <v>3617</v>
      </c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</row>
    <row r="383" spans="4:58" x14ac:dyDescent="0.25">
      <c r="D383" s="40" t="s">
        <v>3618</v>
      </c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</row>
    <row r="384" spans="4:58" x14ac:dyDescent="0.25">
      <c r="D384" s="40" t="s">
        <v>3226</v>
      </c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</row>
    <row r="385" spans="4:40" x14ac:dyDescent="0.25">
      <c r="D385" s="40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</row>
    <row r="386" spans="4:40" x14ac:dyDescent="0.25">
      <c r="D386" s="40" t="s">
        <v>439</v>
      </c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</row>
    <row r="387" spans="4:40" x14ac:dyDescent="0.25">
      <c r="D387" s="40" t="s">
        <v>279</v>
      </c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</row>
    <row r="388" spans="4:40" x14ac:dyDescent="0.25">
      <c r="D388" s="40" t="s">
        <v>3617</v>
      </c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</row>
    <row r="389" spans="4:40" x14ac:dyDescent="0.25">
      <c r="D389" s="40" t="s">
        <v>3618</v>
      </c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</row>
    <row r="390" spans="4:40" x14ac:dyDescent="0.25">
      <c r="D390" s="40" t="s">
        <v>3227</v>
      </c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</row>
    <row r="391" spans="4:40" x14ac:dyDescent="0.25">
      <c r="D391" s="40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</row>
    <row r="392" spans="4:40" x14ac:dyDescent="0.25">
      <c r="D392" s="40" t="s">
        <v>261</v>
      </c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</row>
    <row r="393" spans="4:40" x14ac:dyDescent="0.25">
      <c r="D393" s="40" t="s">
        <v>262</v>
      </c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</row>
    <row r="394" spans="4:40" x14ac:dyDescent="0.25">
      <c r="D394" s="40" t="s">
        <v>332</v>
      </c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</row>
    <row r="396" spans="4:40" x14ac:dyDescent="0.25">
      <c r="D396" s="1" t="s">
        <v>3622</v>
      </c>
    </row>
    <row r="436" spans="2:4" x14ac:dyDescent="0.25">
      <c r="B436" s="3">
        <v>0</v>
      </c>
      <c r="D436" s="49" t="s">
        <v>3625</v>
      </c>
    </row>
    <row r="437" spans="2:4" x14ac:dyDescent="0.25">
      <c r="D437" s="42" t="s">
        <v>301</v>
      </c>
    </row>
    <row r="439" spans="2:4" x14ac:dyDescent="0.25">
      <c r="D439" s="1" t="s">
        <v>3623</v>
      </c>
    </row>
    <row r="464" spans="4:4" x14ac:dyDescent="0.25">
      <c r="D464" s="1" t="s">
        <v>3624</v>
      </c>
    </row>
    <row r="489" spans="2:4" x14ac:dyDescent="0.25">
      <c r="B489" s="3">
        <v>0</v>
      </c>
      <c r="D489" s="4" t="s">
        <v>3489</v>
      </c>
    </row>
    <row r="490" spans="2:4" x14ac:dyDescent="0.25">
      <c r="D490" s="42" t="s">
        <v>301</v>
      </c>
    </row>
    <row r="491" spans="2:4" x14ac:dyDescent="0.25">
      <c r="D491" s="38" t="s">
        <v>35</v>
      </c>
    </row>
    <row r="499" spans="2:4" x14ac:dyDescent="0.25">
      <c r="B499" s="3">
        <v>0</v>
      </c>
      <c r="D499" s="4" t="s">
        <v>3643</v>
      </c>
    </row>
    <row r="500" spans="2:4" x14ac:dyDescent="0.25">
      <c r="D500" s="42" t="s">
        <v>301</v>
      </c>
    </row>
    <row r="501" spans="2:4" x14ac:dyDescent="0.25">
      <c r="D501" s="38" t="s">
        <v>3644</v>
      </c>
    </row>
    <row r="502" spans="2:4" x14ac:dyDescent="0.25">
      <c r="D502" s="49" t="s">
        <v>3376</v>
      </c>
    </row>
    <row r="504" spans="2:4" x14ac:dyDescent="0.25">
      <c r="D504" s="1" t="s">
        <v>3641</v>
      </c>
    </row>
    <row r="535" spans="4:4" x14ac:dyDescent="0.25">
      <c r="D535" s="1" t="s">
        <v>267</v>
      </c>
    </row>
    <row r="536" spans="4:4" x14ac:dyDescent="0.25">
      <c r="D536" s="4" t="s">
        <v>3379</v>
      </c>
    </row>
    <row r="538" spans="4:4" x14ac:dyDescent="0.25">
      <c r="D538" s="1" t="s">
        <v>3645</v>
      </c>
    </row>
    <row r="562" spans="2:4" x14ac:dyDescent="0.25">
      <c r="B562" s="2">
        <v>0</v>
      </c>
      <c r="D562" s="4" t="s">
        <v>578</v>
      </c>
    </row>
    <row r="563" spans="2:4" x14ac:dyDescent="0.25">
      <c r="D563" s="42" t="s">
        <v>302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A7DB1-D874-4877-B117-EE935AD26858}">
  <dimension ref="A2:J20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1782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3566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3139</v>
      </c>
      <c r="B5" s="48" t="s">
        <v>3140</v>
      </c>
      <c r="C5" s="48" t="s">
        <v>2067</v>
      </c>
      <c r="D5" s="48" t="s">
        <v>314</v>
      </c>
      <c r="E5" s="48" t="s">
        <v>273</v>
      </c>
      <c r="F5" s="70">
        <v>45181.574305556001</v>
      </c>
      <c r="G5" s="70">
        <v>45603.565277777998</v>
      </c>
      <c r="H5" s="48" t="s">
        <v>23</v>
      </c>
      <c r="I5" s="48" t="s">
        <v>18</v>
      </c>
      <c r="J5" s="48" t="s">
        <v>260</v>
      </c>
    </row>
    <row r="6" spans="1:10" ht="45" x14ac:dyDescent="0.25">
      <c r="A6" s="45" t="s">
        <v>3190</v>
      </c>
      <c r="B6" s="45" t="s">
        <v>3189</v>
      </c>
      <c r="C6" s="45" t="s">
        <v>334</v>
      </c>
      <c r="D6" s="45" t="s">
        <v>314</v>
      </c>
      <c r="E6" s="45" t="s">
        <v>273</v>
      </c>
      <c r="F6" s="71">
        <v>45182.300694443999</v>
      </c>
      <c r="G6" s="71">
        <v>45603.625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52" t="s">
        <v>3330</v>
      </c>
      <c r="B7" s="52" t="s">
        <v>3329</v>
      </c>
      <c r="C7" s="52" t="s">
        <v>414</v>
      </c>
      <c r="D7" s="52" t="s">
        <v>314</v>
      </c>
      <c r="E7" s="52" t="s">
        <v>273</v>
      </c>
      <c r="F7" s="75">
        <v>45184.415972221999</v>
      </c>
      <c r="G7" s="75">
        <v>45608.373611110997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3337</v>
      </c>
      <c r="B8" s="53" t="s">
        <v>2991</v>
      </c>
      <c r="C8" s="53" t="s">
        <v>392</v>
      </c>
      <c r="D8" s="53" t="s">
        <v>314</v>
      </c>
      <c r="E8" s="53" t="s">
        <v>273</v>
      </c>
      <c r="F8" s="74">
        <v>45184.453472221998</v>
      </c>
      <c r="G8" s="74">
        <v>45608.406944444003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3340</v>
      </c>
      <c r="B9" s="52" t="s">
        <v>1780</v>
      </c>
      <c r="C9" s="52" t="s">
        <v>410</v>
      </c>
      <c r="D9" s="52" t="s">
        <v>314</v>
      </c>
      <c r="E9" s="52" t="s">
        <v>273</v>
      </c>
      <c r="F9" s="75">
        <v>45184.574305556001</v>
      </c>
      <c r="G9" s="75">
        <v>45608.565277777998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45" t="s">
        <v>3402</v>
      </c>
      <c r="B10" s="45" t="s">
        <v>3450</v>
      </c>
      <c r="C10" s="45" t="s">
        <v>414</v>
      </c>
      <c r="D10" s="45" t="s">
        <v>314</v>
      </c>
      <c r="E10" s="45" t="s">
        <v>273</v>
      </c>
      <c r="F10" s="71">
        <v>45187.613194443999</v>
      </c>
      <c r="G10" s="71">
        <v>45609.559722222002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3405</v>
      </c>
      <c r="B11" s="48" t="s">
        <v>3411</v>
      </c>
      <c r="C11" s="48" t="s">
        <v>3448</v>
      </c>
      <c r="D11" s="48" t="s">
        <v>314</v>
      </c>
      <c r="E11" s="48" t="s">
        <v>273</v>
      </c>
      <c r="F11" s="70">
        <v>45188.643055556</v>
      </c>
      <c r="G11" s="70">
        <v>45610.583333333001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3407</v>
      </c>
      <c r="B12" s="45" t="s">
        <v>3410</v>
      </c>
      <c r="C12" s="45" t="s">
        <v>392</v>
      </c>
      <c r="D12" s="45" t="s">
        <v>314</v>
      </c>
      <c r="E12" s="45" t="s">
        <v>273</v>
      </c>
      <c r="F12" s="71">
        <v>45188.649305555999</v>
      </c>
      <c r="G12" s="71">
        <v>45610.590277777999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3446</v>
      </c>
      <c r="B13" s="48" t="s">
        <v>3428</v>
      </c>
      <c r="C13" s="48" t="s">
        <v>414</v>
      </c>
      <c r="D13" s="48" t="s">
        <v>314</v>
      </c>
      <c r="E13" s="48" t="s">
        <v>273</v>
      </c>
      <c r="F13" s="70">
        <v>45189.408333332998</v>
      </c>
      <c r="G13" s="70">
        <v>45611.358333333003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3475</v>
      </c>
      <c r="B14" s="45" t="s">
        <v>3456</v>
      </c>
      <c r="C14" s="45" t="s">
        <v>414</v>
      </c>
      <c r="D14" s="45" t="s">
        <v>314</v>
      </c>
      <c r="E14" s="45" t="s">
        <v>273</v>
      </c>
      <c r="F14" s="71">
        <v>45189.556944443997</v>
      </c>
      <c r="G14" s="71">
        <v>45611.541666666999</v>
      </c>
      <c r="H14" s="45" t="s">
        <v>23</v>
      </c>
      <c r="I14" s="45" t="s">
        <v>18</v>
      </c>
      <c r="J14" s="45" t="s">
        <v>260</v>
      </c>
    </row>
    <row r="16" spans="1:10" x14ac:dyDescent="0.25">
      <c r="A16" s="201" t="s">
        <v>3596</v>
      </c>
      <c r="B16" s="201" t="s">
        <v>3595</v>
      </c>
      <c r="C16" s="201"/>
      <c r="D16" s="201"/>
      <c r="E16" s="201"/>
      <c r="F16" s="202"/>
      <c r="G16" s="202"/>
      <c r="H16" s="201"/>
      <c r="I16" s="201"/>
      <c r="J16" s="201" t="s">
        <v>323</v>
      </c>
    </row>
    <row r="17" spans="1:10" ht="30" x14ac:dyDescent="0.25">
      <c r="A17" s="53" t="s">
        <v>3619</v>
      </c>
      <c r="B17" s="53" t="s">
        <v>3607</v>
      </c>
      <c r="C17" s="53"/>
      <c r="D17" s="53"/>
      <c r="E17" s="53"/>
      <c r="F17" s="74"/>
      <c r="G17" s="74"/>
      <c r="H17" s="53"/>
      <c r="I17" s="53"/>
      <c r="J17" s="53" t="s">
        <v>323</v>
      </c>
    </row>
    <row r="18" spans="1:10" x14ac:dyDescent="0.25">
      <c r="A18" s="201" t="s">
        <v>3642</v>
      </c>
      <c r="B18" s="201" t="s">
        <v>3641</v>
      </c>
      <c r="C18" s="201"/>
      <c r="D18" s="201"/>
      <c r="E18" s="201"/>
      <c r="F18" s="202"/>
      <c r="G18" s="202"/>
      <c r="H18" s="201"/>
      <c r="I18" s="201"/>
      <c r="J18" s="201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8E5F-8C25-4731-912C-EAF380B279C0}">
  <dimension ref="B2:D51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4" t="s">
        <v>3647</v>
      </c>
    </row>
    <row r="4" spans="2:4" x14ac:dyDescent="0.25">
      <c r="B4" s="2">
        <v>0</v>
      </c>
      <c r="D4" s="1" t="s">
        <v>3648</v>
      </c>
    </row>
    <row r="5" spans="2:4" x14ac:dyDescent="0.25">
      <c r="D5" s="38" t="s">
        <v>35</v>
      </c>
    </row>
    <row r="15" spans="2:4" x14ac:dyDescent="0.25">
      <c r="B15" s="2">
        <v>0</v>
      </c>
      <c r="D15" s="1" t="s">
        <v>3660</v>
      </c>
    </row>
    <row r="16" spans="2:4" x14ac:dyDescent="0.25">
      <c r="D16" s="38" t="s">
        <v>35</v>
      </c>
    </row>
    <row r="51" spans="2:2" x14ac:dyDescent="0.25">
      <c r="B51" s="2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BEE8-4E03-46BB-9DAA-9A8FD5C7AE7D}">
  <dimension ref="B2:EC1238"/>
  <sheetViews>
    <sheetView topLeftCell="A224" zoomScale="85" zoomScaleNormal="85" workbookViewId="0">
      <selection activeCell="D233" sqref="D23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3461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3463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3464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3668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3683</v>
      </c>
    </row>
    <row r="61" spans="2:4" x14ac:dyDescent="0.25">
      <c r="D61" s="1" t="s">
        <v>3648</v>
      </c>
    </row>
    <row r="72" spans="42:42" x14ac:dyDescent="0.25">
      <c r="AP72" s="1" t="s">
        <v>2011</v>
      </c>
    </row>
    <row r="73" spans="42:42" x14ac:dyDescent="0.25">
      <c r="AP73" s="1" t="s">
        <v>3649</v>
      </c>
    </row>
    <row r="74" spans="42:42" x14ac:dyDescent="0.25">
      <c r="AP74" s="1" t="s">
        <v>3650</v>
      </c>
    </row>
    <row r="75" spans="42:42" x14ac:dyDescent="0.25">
      <c r="AP75" s="1" t="s">
        <v>3651</v>
      </c>
    </row>
    <row r="76" spans="42:42" x14ac:dyDescent="0.25">
      <c r="AP76" s="1" t="s">
        <v>3652</v>
      </c>
    </row>
    <row r="77" spans="42:42" x14ac:dyDescent="0.25">
      <c r="AP77" s="1" t="s">
        <v>3653</v>
      </c>
    </row>
    <row r="79" spans="42:42" x14ac:dyDescent="0.25">
      <c r="AP79" s="1" t="s">
        <v>3654</v>
      </c>
    </row>
    <row r="81" spans="4:42" x14ac:dyDescent="0.25">
      <c r="AP81" s="1" t="s">
        <v>3655</v>
      </c>
    </row>
    <row r="82" spans="4:42" x14ac:dyDescent="0.25">
      <c r="AP82" s="1" t="s">
        <v>3656</v>
      </c>
    </row>
    <row r="83" spans="4:42" x14ac:dyDescent="0.25">
      <c r="AP83" s="1" t="s">
        <v>3657</v>
      </c>
    </row>
    <row r="84" spans="4:42" x14ac:dyDescent="0.25">
      <c r="AP84" s="1" t="s">
        <v>3658</v>
      </c>
    </row>
    <row r="85" spans="4:42" x14ac:dyDescent="0.25">
      <c r="AP85" s="1" t="s">
        <v>3659</v>
      </c>
    </row>
    <row r="88" spans="4:42" x14ac:dyDescent="0.25">
      <c r="K88" s="1" t="s">
        <v>271</v>
      </c>
      <c r="T88" s="1" t="s">
        <v>272</v>
      </c>
    </row>
    <row r="89" spans="4:42" x14ac:dyDescent="0.25">
      <c r="D89" s="1" t="s">
        <v>357</v>
      </c>
      <c r="K89" s="1" t="s">
        <v>3670</v>
      </c>
      <c r="T89" s="1" t="s">
        <v>3673</v>
      </c>
      <c r="AC89" s="1">
        <f>IF(K89=T89, 0, 1)</f>
        <v>1</v>
      </c>
    </row>
    <row r="90" spans="4:42" x14ac:dyDescent="0.25">
      <c r="D90" s="1" t="s">
        <v>893</v>
      </c>
      <c r="K90" s="1" t="s">
        <v>3671</v>
      </c>
      <c r="T90" s="1" t="s">
        <v>3674</v>
      </c>
      <c r="AC90" s="1">
        <f t="shared" ref="AC90:AC93" si="0">IF(K90=T90, 0, 1)</f>
        <v>1</v>
      </c>
    </row>
    <row r="91" spans="4:42" x14ac:dyDescent="0.25">
      <c r="D91" s="1" t="s">
        <v>308</v>
      </c>
      <c r="K91" s="1" t="s">
        <v>3672</v>
      </c>
      <c r="T91" s="1" t="s">
        <v>3675</v>
      </c>
      <c r="AC91" s="1">
        <f t="shared" si="0"/>
        <v>1</v>
      </c>
    </row>
    <row r="92" spans="4:42" x14ac:dyDescent="0.25">
      <c r="D92" s="1" t="s">
        <v>3669</v>
      </c>
      <c r="K92" s="41" t="s">
        <v>3676</v>
      </c>
      <c r="T92" s="41" t="s">
        <v>3680</v>
      </c>
      <c r="AC92" s="1">
        <f t="shared" si="0"/>
        <v>1</v>
      </c>
    </row>
    <row r="93" spans="4:42" x14ac:dyDescent="0.25">
      <c r="D93" s="1" t="s">
        <v>3678</v>
      </c>
      <c r="K93" s="41" t="s">
        <v>3677</v>
      </c>
      <c r="T93" s="41" t="s">
        <v>3679</v>
      </c>
      <c r="AC93" s="1">
        <f t="shared" si="0"/>
        <v>1</v>
      </c>
    </row>
    <row r="95" spans="4:42" x14ac:dyDescent="0.25">
      <c r="K95" s="1" t="str">
        <f>"select '" &amp; K89 &amp; "' bChassisNumber, '" &amp; K90 &amp; "' bEngineNumber, '" &amp; K91 &amp; "' bPoliceNumber, '" &amp; K92 &amp; "' bStartSTNK, '" &amp; K93 &amp; "' bEndKEUR"</f>
        <v>select 'MHKP3CA1JLK209859GS' bChassisNumber, '3SZDGX7326GS' bEngineNumber, 'B9235PCQGS' bPoliceNumber, '2024-02-24' bStartSTNK, '2023-07-26' bEndKEUR</v>
      </c>
      <c r="T95" s="1" t="str">
        <f>"select '" &amp; T89 &amp; "' bChassisNumber, '" &amp; T90 &amp; "' bEngineNumber, '" &amp; T91 &amp; "' bPoliceNumber, '" &amp; T92 &amp; "' bStartSTNK, '" &amp; T93 &amp; "' bEndKEUR"</f>
        <v>select 'MHKP3BA1JPK186906' bChassisNumber, 'K3MJ41995' bEngineNumber, 'B9568UXC' bPoliceNumber, '2024-08-10' bStartSTNK, '2024-02-14' bEndKEUR</v>
      </c>
    </row>
    <row r="97" spans="4:128" x14ac:dyDescent="0.25">
      <c r="D97" s="39" t="s">
        <v>341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</row>
    <row r="98" spans="4:128" x14ac:dyDescent="0.25">
      <c r="D98" s="39" t="s">
        <v>325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</row>
    <row r="99" spans="4:128" x14ac:dyDescent="0.25">
      <c r="D99" s="40" t="s">
        <v>3681</v>
      </c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  <c r="DV99" s="40"/>
      <c r="DW99" s="40"/>
      <c r="DX99" s="40"/>
    </row>
    <row r="100" spans="4:128" x14ac:dyDescent="0.25">
      <c r="D100" s="40" t="s">
        <v>3682</v>
      </c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  <c r="DV100" s="40"/>
      <c r="DW100" s="40"/>
      <c r="DX100" s="40"/>
    </row>
    <row r="101" spans="4:128" x14ac:dyDescent="0.25">
      <c r="D101" s="39" t="s">
        <v>326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</row>
    <row r="102" spans="4:128" x14ac:dyDescent="0.25">
      <c r="D102" s="39" t="s">
        <v>337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</row>
    <row r="103" spans="4:128" x14ac:dyDescent="0.25">
      <c r="D103" s="40" t="s">
        <v>328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</row>
    <row r="104" spans="4:128" x14ac:dyDescent="0.25">
      <c r="D104" s="40" t="s">
        <v>347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</row>
    <row r="105" spans="4:128" x14ac:dyDescent="0.25">
      <c r="D105" s="40" t="s">
        <v>349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</row>
    <row r="106" spans="4:128" x14ac:dyDescent="0.25">
      <c r="D106" s="40" t="s">
        <v>367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</row>
    <row r="107" spans="4:128" x14ac:dyDescent="0.25">
      <c r="D107" s="40" t="s">
        <v>450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</row>
    <row r="108" spans="4:128" x14ac:dyDescent="0.25">
      <c r="D108" s="32" t="s">
        <v>327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</row>
    <row r="109" spans="4:128" x14ac:dyDescent="0.25">
      <c r="D109" s="40" t="s">
        <v>348</v>
      </c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</row>
    <row r="110" spans="4:128" x14ac:dyDescent="0.25">
      <c r="D110" s="40" t="s">
        <v>318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</row>
    <row r="111" spans="4:128" x14ac:dyDescent="0.25">
      <c r="D111" s="40" t="s">
        <v>427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</row>
    <row r="112" spans="4:128" x14ac:dyDescent="0.25">
      <c r="D112" s="40" t="s">
        <v>428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</row>
    <row r="113" spans="4:128" x14ac:dyDescent="0.25">
      <c r="D113" s="40" t="s">
        <v>451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</row>
    <row r="114" spans="4:128" x14ac:dyDescent="0.25">
      <c r="D114" s="40" t="s">
        <v>452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</row>
    <row r="115" spans="4:128" x14ac:dyDescent="0.25">
      <c r="D115" s="40" t="s">
        <v>361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</row>
    <row r="116" spans="4:128" x14ac:dyDescent="0.25">
      <c r="D116" s="40" t="s">
        <v>257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</row>
    <row r="117" spans="4:128" x14ac:dyDescent="0.25">
      <c r="D117" s="40" t="s">
        <v>313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</row>
    <row r="118" spans="4:128" x14ac:dyDescent="0.25">
      <c r="D118" s="40" t="s">
        <v>276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</row>
    <row r="119" spans="4:128" x14ac:dyDescent="0.25">
      <c r="D119" s="40" t="s">
        <v>316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</row>
    <row r="120" spans="4:128" x14ac:dyDescent="0.25">
      <c r="D120" s="40" t="s">
        <v>317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</row>
    <row r="121" spans="4:128" x14ac:dyDescent="0.25">
      <c r="D121" s="40" t="s">
        <v>354</v>
      </c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</row>
    <row r="122" spans="4:128" x14ac:dyDescent="0.25">
      <c r="D122" s="40" t="s">
        <v>355</v>
      </c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</row>
    <row r="123" spans="4:128" x14ac:dyDescent="0.25">
      <c r="D123" s="40" t="s">
        <v>453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</row>
    <row r="124" spans="4:128" x14ac:dyDescent="0.25">
      <c r="D124" s="40" t="s">
        <v>454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</row>
    <row r="125" spans="4:128" x14ac:dyDescent="0.25">
      <c r="D125" s="39" t="s">
        <v>338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</row>
    <row r="126" spans="4:128" x14ac:dyDescent="0.25">
      <c r="D126" s="39" t="s">
        <v>359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</row>
    <row r="127" spans="4:128" x14ac:dyDescent="0.25">
      <c r="D127" s="33" t="s">
        <v>558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</row>
    <row r="128" spans="4:128" x14ac:dyDescent="0.25">
      <c r="D128" s="33" t="s">
        <v>2186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</row>
    <row r="130" spans="4:133" x14ac:dyDescent="0.25">
      <c r="D130" s="40" t="s">
        <v>331</v>
      </c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</row>
    <row r="131" spans="4:133" x14ac:dyDescent="0.25">
      <c r="D131" s="40" t="s">
        <v>311</v>
      </c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</row>
    <row r="132" spans="4:133" x14ac:dyDescent="0.25">
      <c r="D132" s="40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</row>
    <row r="133" spans="4:133" x14ac:dyDescent="0.25">
      <c r="D133" s="40" t="s">
        <v>3684</v>
      </c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</row>
    <row r="134" spans="4:133" x14ac:dyDescent="0.25">
      <c r="D134" s="40" t="s">
        <v>3685</v>
      </c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</row>
    <row r="135" spans="4:133" x14ac:dyDescent="0.25">
      <c r="D135" s="40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</row>
    <row r="136" spans="4:133" x14ac:dyDescent="0.25">
      <c r="D136" s="40" t="s">
        <v>261</v>
      </c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</row>
    <row r="137" spans="4:133" x14ac:dyDescent="0.25">
      <c r="D137" s="40" t="s">
        <v>262</v>
      </c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</row>
    <row r="138" spans="4:133" x14ac:dyDescent="0.25">
      <c r="D138" s="40" t="s">
        <v>332</v>
      </c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</row>
    <row r="140" spans="4:133" x14ac:dyDescent="0.25">
      <c r="D140" s="1" t="s">
        <v>3686</v>
      </c>
    </row>
    <row r="170" spans="2:4" x14ac:dyDescent="0.25">
      <c r="B170" s="3">
        <v>0</v>
      </c>
      <c r="D170" s="49" t="s">
        <v>3667</v>
      </c>
    </row>
    <row r="171" spans="2:4" x14ac:dyDescent="0.25">
      <c r="D171" s="42" t="s">
        <v>301</v>
      </c>
    </row>
    <row r="173" spans="2:4" x14ac:dyDescent="0.25">
      <c r="D173" s="1" t="s">
        <v>36</v>
      </c>
    </row>
    <row r="176" spans="2:4" x14ac:dyDescent="0.25">
      <c r="D176" s="1" t="s">
        <v>3660</v>
      </c>
    </row>
    <row r="204" spans="4:4" x14ac:dyDescent="0.25">
      <c r="D204" s="1" t="s">
        <v>308</v>
      </c>
    </row>
    <row r="205" spans="4:4" x14ac:dyDescent="0.25">
      <c r="D205" s="4" t="s">
        <v>3661</v>
      </c>
    </row>
    <row r="207" spans="4:4" x14ac:dyDescent="0.25">
      <c r="D207" s="1" t="s">
        <v>3662</v>
      </c>
    </row>
    <row r="208" spans="4:4" x14ac:dyDescent="0.25">
      <c r="D208" s="1" t="s">
        <v>3663</v>
      </c>
    </row>
    <row r="210" spans="4:17" x14ac:dyDescent="0.25">
      <c r="D210" s="39" t="s">
        <v>3687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</row>
    <row r="211" spans="4:17" x14ac:dyDescent="0.25">
      <c r="D211" s="39" t="s">
        <v>3688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</row>
    <row r="212" spans="4:17" x14ac:dyDescent="0.25">
      <c r="D212" s="39" t="s">
        <v>565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</row>
    <row r="213" spans="4:17" x14ac:dyDescent="0.25">
      <c r="D213" s="39" t="s">
        <v>3689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</row>
    <row r="214" spans="4:17" x14ac:dyDescent="0.25">
      <c r="D214" s="39" t="s">
        <v>3690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</row>
    <row r="215" spans="4:17" x14ac:dyDescent="0.25">
      <c r="D215" s="39" t="s">
        <v>3691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</row>
    <row r="233" spans="2:4" x14ac:dyDescent="0.25">
      <c r="B233" s="3">
        <v>0</v>
      </c>
      <c r="D233" s="4" t="s">
        <v>3141</v>
      </c>
    </row>
    <row r="234" spans="2:4" x14ac:dyDescent="0.25">
      <c r="D234" s="42" t="s">
        <v>300</v>
      </c>
    </row>
    <row r="236" spans="2:4" x14ac:dyDescent="0.25">
      <c r="D236" s="1" t="s">
        <v>36</v>
      </c>
    </row>
    <row r="237" spans="2:4" x14ac:dyDescent="0.25">
      <c r="D237" s="37" t="s">
        <v>3142</v>
      </c>
    </row>
    <row r="239" spans="2:4" x14ac:dyDescent="0.25">
      <c r="D239" s="1" t="s">
        <v>3132</v>
      </c>
    </row>
    <row r="270" spans="4:4" x14ac:dyDescent="0.25">
      <c r="D270" s="1" t="s">
        <v>3138</v>
      </c>
    </row>
    <row r="312" spans="4:4" x14ac:dyDescent="0.25">
      <c r="D312" s="1" t="s">
        <v>3143</v>
      </c>
    </row>
    <row r="336" spans="4:4" x14ac:dyDescent="0.25">
      <c r="D336" s="4" t="s">
        <v>2838</v>
      </c>
    </row>
    <row r="338" spans="4:4" x14ac:dyDescent="0.25">
      <c r="D338" s="1" t="s">
        <v>3143</v>
      </c>
    </row>
    <row r="354" spans="4:4" x14ac:dyDescent="0.25">
      <c r="D354" s="4" t="s">
        <v>3280</v>
      </c>
    </row>
    <row r="356" spans="4:4" x14ac:dyDescent="0.25">
      <c r="D356" s="1" t="s">
        <v>3143</v>
      </c>
    </row>
    <row r="381" spans="4:4" x14ac:dyDescent="0.25">
      <c r="D381" s="4" t="s">
        <v>3462</v>
      </c>
    </row>
    <row r="415" spans="2:4" x14ac:dyDescent="0.25">
      <c r="B415" s="3">
        <v>0</v>
      </c>
      <c r="D415" s="4" t="s">
        <v>3192</v>
      </c>
    </row>
    <row r="416" spans="2:4" x14ac:dyDescent="0.25">
      <c r="D416" s="42" t="s">
        <v>303</v>
      </c>
    </row>
    <row r="417" spans="4:4" x14ac:dyDescent="0.25">
      <c r="D417" s="38" t="s">
        <v>35</v>
      </c>
    </row>
    <row r="736" spans="2:4" x14ac:dyDescent="0.25">
      <c r="B736" s="3">
        <v>0</v>
      </c>
      <c r="D736" s="4" t="s">
        <v>3489</v>
      </c>
    </row>
    <row r="737" spans="4:4" x14ac:dyDescent="0.25">
      <c r="D737" s="42" t="s">
        <v>302</v>
      </c>
    </row>
    <row r="788" spans="4:4" x14ac:dyDescent="0.25">
      <c r="D788" s="1" t="s">
        <v>267</v>
      </c>
    </row>
    <row r="789" spans="4:4" x14ac:dyDescent="0.25">
      <c r="D789" s="4" t="s">
        <v>3490</v>
      </c>
    </row>
    <row r="791" spans="4:4" x14ac:dyDescent="0.25">
      <c r="D791" s="4" t="s">
        <v>3457</v>
      </c>
    </row>
    <row r="814" spans="4:20" x14ac:dyDescent="0.25">
      <c r="D814" s="39" t="s">
        <v>34</v>
      </c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</row>
    <row r="815" spans="4:20" x14ac:dyDescent="0.25">
      <c r="D815" s="39" t="s">
        <v>264</v>
      </c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</row>
    <row r="816" spans="4:20" x14ac:dyDescent="0.25">
      <c r="D816" s="39" t="s">
        <v>3626</v>
      </c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</row>
    <row r="818" spans="4:32" x14ac:dyDescent="0.25">
      <c r="D818" s="39" t="s">
        <v>3627</v>
      </c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</row>
    <row r="819" spans="4:32" x14ac:dyDescent="0.25">
      <c r="D819" s="39" t="s">
        <v>3628</v>
      </c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</row>
    <row r="820" spans="4:32" x14ac:dyDescent="0.25">
      <c r="D820" s="39" t="s">
        <v>2426</v>
      </c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</row>
    <row r="821" spans="4:32" x14ac:dyDescent="0.25">
      <c r="D821" s="39" t="s">
        <v>2427</v>
      </c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</row>
    <row r="822" spans="4:32" x14ac:dyDescent="0.25">
      <c r="D822" s="39" t="s">
        <v>2428</v>
      </c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</row>
    <row r="823" spans="4:32" x14ac:dyDescent="0.25">
      <c r="D823" s="39" t="s">
        <v>3629</v>
      </c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</row>
    <row r="824" spans="4:32" x14ac:dyDescent="0.25">
      <c r="D824" s="39" t="s">
        <v>3630</v>
      </c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</row>
    <row r="825" spans="4:32" x14ac:dyDescent="0.25">
      <c r="D825" s="39" t="s">
        <v>2431</v>
      </c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</row>
    <row r="826" spans="4:32" x14ac:dyDescent="0.25">
      <c r="D826" s="33" t="s">
        <v>3646</v>
      </c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</row>
    <row r="827" spans="4:32" x14ac:dyDescent="0.25">
      <c r="D827" s="39" t="s">
        <v>3631</v>
      </c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</row>
    <row r="828" spans="4:32" x14ac:dyDescent="0.25">
      <c r="D828" s="39" t="s">
        <v>3632</v>
      </c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</row>
    <row r="830" spans="4:32" x14ac:dyDescent="0.25">
      <c r="D830" s="39" t="s">
        <v>269</v>
      </c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 spans="4:32" x14ac:dyDescent="0.25">
      <c r="D831" s="39" t="s">
        <v>264</v>
      </c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 spans="4:32" x14ac:dyDescent="0.25">
      <c r="D832" s="39" t="s">
        <v>2419</v>
      </c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 spans="4:22" x14ac:dyDescent="0.25">
      <c r="D833" s="39" t="s">
        <v>2420</v>
      </c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 spans="4:22" x14ac:dyDescent="0.25">
      <c r="D834" s="39" t="s">
        <v>3633</v>
      </c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 spans="4:22" x14ac:dyDescent="0.25">
      <c r="D835" s="33" t="s">
        <v>3634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 spans="4:22" x14ac:dyDescent="0.25">
      <c r="D836" s="39" t="s">
        <v>3635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8" spans="4:22" x14ac:dyDescent="0.25">
      <c r="D838" s="39" t="s">
        <v>33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 spans="4:22" x14ac:dyDescent="0.25">
      <c r="D839" s="39" t="s">
        <v>3636</v>
      </c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 spans="4:22" x14ac:dyDescent="0.25">
      <c r="D840" s="39" t="s">
        <v>3637</v>
      </c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 spans="4:22" x14ac:dyDescent="0.25">
      <c r="D841" s="39" t="s">
        <v>3048</v>
      </c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 spans="4:22" x14ac:dyDescent="0.25">
      <c r="D842" s="39" t="s">
        <v>3638</v>
      </c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 spans="4:22" x14ac:dyDescent="0.25">
      <c r="D843" s="39" t="s">
        <v>570</v>
      </c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 spans="4:22" x14ac:dyDescent="0.25">
      <c r="D844" s="39" t="s">
        <v>3639</v>
      </c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 spans="4:22" x14ac:dyDescent="0.25">
      <c r="D845" s="39" t="s">
        <v>3640</v>
      </c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7" spans="4:22" x14ac:dyDescent="0.25">
      <c r="D847" s="4" t="s">
        <v>3462</v>
      </c>
    </row>
    <row r="856" spans="4:25" x14ac:dyDescent="0.25">
      <c r="D856" s="1" t="s">
        <v>3694</v>
      </c>
    </row>
    <row r="858" spans="4:25" x14ac:dyDescent="0.25">
      <c r="D858" s="39" t="s">
        <v>34</v>
      </c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4:25" x14ac:dyDescent="0.25">
      <c r="D859" s="39" t="s">
        <v>2426</v>
      </c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4:25" x14ac:dyDescent="0.25">
      <c r="D860" s="39" t="s">
        <v>2427</v>
      </c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4:25" x14ac:dyDescent="0.25">
      <c r="D861" s="39" t="s">
        <v>2428</v>
      </c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4:25" x14ac:dyDescent="0.25">
      <c r="D862" s="39" t="s">
        <v>3695</v>
      </c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4:25" x14ac:dyDescent="0.25">
      <c r="D863" s="39" t="s">
        <v>3696</v>
      </c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4:25" x14ac:dyDescent="0.25">
      <c r="D864" s="39" t="s">
        <v>3697</v>
      </c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4:25" x14ac:dyDescent="0.25">
      <c r="D865" s="39" t="s">
        <v>3698</v>
      </c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7" spans="4:25" x14ac:dyDescent="0.25">
      <c r="D867" s="40" t="s">
        <v>331</v>
      </c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</row>
    <row r="868" spans="4:25" x14ac:dyDescent="0.25">
      <c r="D868" s="40" t="s">
        <v>311</v>
      </c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</row>
    <row r="869" spans="4:25" x14ac:dyDescent="0.25">
      <c r="D869" s="40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</row>
    <row r="870" spans="4:25" x14ac:dyDescent="0.25">
      <c r="D870" s="40" t="s">
        <v>556</v>
      </c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</row>
    <row r="871" spans="4:25" x14ac:dyDescent="0.25">
      <c r="D871" s="40" t="s">
        <v>279</v>
      </c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</row>
    <row r="872" spans="4:25" x14ac:dyDescent="0.25">
      <c r="D872" s="40" t="s">
        <v>3692</v>
      </c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</row>
    <row r="873" spans="4:25" x14ac:dyDescent="0.25">
      <c r="D873" s="40" t="s">
        <v>3693</v>
      </c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</row>
    <row r="874" spans="4:25" x14ac:dyDescent="0.25">
      <c r="D874" s="40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</row>
    <row r="875" spans="4:25" x14ac:dyDescent="0.25">
      <c r="D875" s="40" t="s">
        <v>261</v>
      </c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</row>
    <row r="876" spans="4:25" x14ac:dyDescent="0.25">
      <c r="D876" s="40" t="s">
        <v>262</v>
      </c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</row>
    <row r="877" spans="4:25" x14ac:dyDescent="0.25">
      <c r="D877" s="40" t="s">
        <v>332</v>
      </c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</row>
    <row r="906" spans="2:4" x14ac:dyDescent="0.25">
      <c r="B906" s="3">
        <v>0</v>
      </c>
      <c r="D906" s="4" t="s">
        <v>578</v>
      </c>
    </row>
    <row r="907" spans="2:4" x14ac:dyDescent="0.25">
      <c r="D907" s="42" t="s">
        <v>303</v>
      </c>
    </row>
    <row r="909" spans="2:4" x14ac:dyDescent="0.25">
      <c r="D909" s="1" t="s">
        <v>3424</v>
      </c>
    </row>
    <row r="935" spans="4:48" x14ac:dyDescent="0.25">
      <c r="AP935" s="1" t="s">
        <v>1151</v>
      </c>
      <c r="AQ935" s="1" t="s">
        <v>3717</v>
      </c>
      <c r="AV935" s="1" t="s">
        <v>3720</v>
      </c>
    </row>
    <row r="936" spans="4:48" x14ac:dyDescent="0.25">
      <c r="AP936" s="1" t="s">
        <v>1151</v>
      </c>
      <c r="AQ936" s="1" t="s">
        <v>3718</v>
      </c>
      <c r="AV936" s="1" t="s">
        <v>3721</v>
      </c>
    </row>
    <row r="937" spans="4:48" x14ac:dyDescent="0.25">
      <c r="AP937" s="1" t="s">
        <v>1151</v>
      </c>
      <c r="AQ937" s="1" t="s">
        <v>3719</v>
      </c>
      <c r="AV937" s="1" t="s">
        <v>3722</v>
      </c>
    </row>
    <row r="940" spans="4:48" x14ac:dyDescent="0.25">
      <c r="D940" s="1" t="s">
        <v>3424</v>
      </c>
    </row>
    <row r="956" spans="2:63" x14ac:dyDescent="0.25">
      <c r="D956" s="39" t="s">
        <v>341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S956" s="167"/>
    </row>
    <row r="957" spans="2:63" x14ac:dyDescent="0.25">
      <c r="D957" s="39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S957" s="167"/>
    </row>
    <row r="958" spans="2:63" x14ac:dyDescent="0.25">
      <c r="D958" s="39" t="s">
        <v>37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S958" s="167"/>
    </row>
    <row r="959" spans="2:63" x14ac:dyDescent="0.25">
      <c r="D959" s="39" t="s">
        <v>335</v>
      </c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S959" s="167"/>
    </row>
    <row r="960" spans="2:63" customFormat="1" x14ac:dyDescent="0.25">
      <c r="B960" s="1"/>
      <c r="C960" s="1"/>
      <c r="D960" s="40" t="s">
        <v>364</v>
      </c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1"/>
      <c r="AM960" s="1"/>
      <c r="AN960" s="1"/>
      <c r="AO960" s="1"/>
      <c r="AP960" s="1"/>
      <c r="AQ960" s="1"/>
      <c r="AR960" s="1"/>
      <c r="AS960" s="167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2:63" customFormat="1" x14ac:dyDescent="0.25">
      <c r="B961" s="1"/>
      <c r="C961" s="1"/>
      <c r="D961" s="39" t="s">
        <v>380</v>
      </c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"/>
      <c r="AM961" s="1"/>
      <c r="AN961" s="1"/>
      <c r="AO961" s="1"/>
      <c r="AP961" s="1"/>
      <c r="AQ961" s="1"/>
      <c r="AR961" s="1"/>
      <c r="AS961" s="167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2:63" customFormat="1" x14ac:dyDescent="0.25">
      <c r="B962" s="1"/>
      <c r="C962" s="1"/>
      <c r="D962" s="59" t="s">
        <v>345</v>
      </c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  <c r="AA962" s="60"/>
      <c r="AB962" s="60"/>
      <c r="AC962" s="60"/>
      <c r="AD962" s="60"/>
      <c r="AE962" s="60"/>
      <c r="AF962" s="60"/>
      <c r="AG962" s="60"/>
      <c r="AH962" s="60"/>
      <c r="AI962" s="60"/>
      <c r="AJ962" s="60"/>
      <c r="AK962" s="60"/>
      <c r="AL962" s="1"/>
      <c r="AM962" s="1"/>
      <c r="AN962" s="1"/>
      <c r="AO962" s="1"/>
      <c r="AP962" s="1"/>
      <c r="AQ962" s="1"/>
      <c r="AR962" s="1"/>
      <c r="AS962" s="167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2:63" customFormat="1" x14ac:dyDescent="0.25">
      <c r="B963" s="1"/>
      <c r="C963" s="1"/>
      <c r="D963" s="59" t="s">
        <v>393</v>
      </c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  <c r="AA963" s="60"/>
      <c r="AB963" s="60"/>
      <c r="AC963" s="60"/>
      <c r="AD963" s="60"/>
      <c r="AE963" s="60"/>
      <c r="AF963" s="60"/>
      <c r="AG963" s="60"/>
      <c r="AH963" s="60"/>
      <c r="AI963" s="60"/>
      <c r="AJ963" s="60"/>
      <c r="AK963" s="60"/>
      <c r="AL963" s="1"/>
      <c r="AM963" s="1"/>
      <c r="AN963" s="1"/>
      <c r="AO963" s="1"/>
      <c r="AP963" s="1"/>
      <c r="AQ963" s="1"/>
      <c r="AR963" s="1"/>
      <c r="AS963" s="167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2:63" customFormat="1" x14ac:dyDescent="0.25">
      <c r="B964" s="1"/>
      <c r="C964" s="1"/>
      <c r="D964" s="59" t="s">
        <v>443</v>
      </c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  <c r="AA964" s="60"/>
      <c r="AB964" s="60"/>
      <c r="AC964" s="60"/>
      <c r="AD964" s="60"/>
      <c r="AE964" s="60"/>
      <c r="AF964" s="60"/>
      <c r="AG964" s="60"/>
      <c r="AH964" s="60"/>
      <c r="AI964" s="60"/>
      <c r="AJ964" s="60"/>
      <c r="AK964" s="60"/>
      <c r="AL964" s="1"/>
      <c r="AM964" s="1"/>
      <c r="AN964" s="1"/>
      <c r="AO964" s="1"/>
      <c r="AP964" s="1"/>
      <c r="AQ964" s="1"/>
      <c r="AR964" s="1"/>
      <c r="AS964" s="167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2:63" customFormat="1" x14ac:dyDescent="0.25">
      <c r="B965" s="1"/>
      <c r="C965" s="1"/>
      <c r="D965" s="61" t="s">
        <v>551</v>
      </c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1"/>
      <c r="AM965" s="1"/>
      <c r="AN965" s="1"/>
      <c r="AO965" s="1"/>
      <c r="AP965" s="1"/>
      <c r="AQ965" s="1"/>
      <c r="AR965" s="1"/>
      <c r="AS965" s="167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2:63" customFormat="1" x14ac:dyDescent="0.25">
      <c r="B966" s="1"/>
      <c r="C966" s="1"/>
      <c r="D966" s="61" t="s">
        <v>346</v>
      </c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1"/>
      <c r="AM966" s="1"/>
      <c r="AN966" s="1"/>
      <c r="AO966" s="1"/>
      <c r="AP966" s="1"/>
      <c r="AQ966" s="1"/>
      <c r="AR966" s="1"/>
      <c r="AS966" s="167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2:63" customFormat="1" x14ac:dyDescent="0.25">
      <c r="B967" s="1"/>
      <c r="C967" s="1"/>
      <c r="D967" s="61" t="s">
        <v>552</v>
      </c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1"/>
      <c r="AM967" s="1"/>
      <c r="AN967" s="1"/>
      <c r="AO967" s="1"/>
      <c r="AP967" s="1"/>
      <c r="AQ967" s="1"/>
      <c r="AR967" s="1"/>
      <c r="AS967" s="167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2:63" customFormat="1" x14ac:dyDescent="0.25">
      <c r="B968" s="1"/>
      <c r="C968" s="1"/>
      <c r="D968" s="33" t="s">
        <v>438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"/>
      <c r="AM968" s="1"/>
      <c r="AN968" s="1"/>
      <c r="AO968" s="1"/>
      <c r="AP968" s="1"/>
      <c r="AQ968" s="1"/>
      <c r="AR968" s="1"/>
      <c r="AS968" s="167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2:63" customFormat="1" x14ac:dyDescent="0.25">
      <c r="B969" s="1"/>
      <c r="C969" s="1"/>
      <c r="D969" s="33" t="s">
        <v>538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"/>
      <c r="AM969" s="1"/>
      <c r="AN969" s="1"/>
      <c r="AO969" s="1"/>
      <c r="AP969" s="1"/>
      <c r="AQ969" s="1"/>
      <c r="AR969" s="1"/>
      <c r="AS969" s="167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2:63" customFormat="1" x14ac:dyDescent="0.25">
      <c r="B970" s="1"/>
      <c r="C970" s="1"/>
      <c r="D970" s="39" t="s">
        <v>459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"/>
      <c r="AM970" s="1"/>
      <c r="AN970" s="1"/>
      <c r="AO970" s="1"/>
      <c r="AP970" s="1"/>
      <c r="AQ970" s="1"/>
      <c r="AR970" s="1"/>
      <c r="AS970" s="167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2:63" customFormat="1" x14ac:dyDescent="0.25">
      <c r="B971" s="1"/>
      <c r="C971" s="1"/>
      <c r="D971" s="39" t="s">
        <v>361</v>
      </c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"/>
      <c r="AM971" s="1"/>
      <c r="AN971" s="1"/>
      <c r="AO971" s="1"/>
      <c r="AP971" s="1"/>
      <c r="AQ971" s="1"/>
      <c r="AR971" s="1"/>
      <c r="AS971" s="167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2:63" customFormat="1" x14ac:dyDescent="0.25">
      <c r="B972" s="1"/>
      <c r="C972" s="1"/>
      <c r="D972" s="39" t="s">
        <v>461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"/>
      <c r="AM972" s="1"/>
      <c r="AN972" s="1"/>
      <c r="AO972" s="1"/>
      <c r="AP972" s="1"/>
      <c r="AQ972" s="1"/>
      <c r="AR972" s="1"/>
      <c r="AS972" s="167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2:63" customFormat="1" x14ac:dyDescent="0.25">
      <c r="B973" s="1"/>
      <c r="C973" s="1"/>
      <c r="D973" s="39" t="s">
        <v>462</v>
      </c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"/>
      <c r="AM973" s="1"/>
      <c r="AN973" s="1"/>
      <c r="AO973" s="1"/>
      <c r="AP973" s="1"/>
      <c r="AQ973" s="1"/>
      <c r="AR973" s="1"/>
      <c r="AS973" s="167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2:63" customFormat="1" x14ac:dyDescent="0.25">
      <c r="B974" s="1"/>
      <c r="C974" s="1"/>
      <c r="D974" s="39" t="s">
        <v>343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"/>
      <c r="AM974" s="1"/>
      <c r="AN974" s="1"/>
      <c r="AO974" s="1"/>
      <c r="AP974" s="1"/>
      <c r="AQ974" s="1"/>
      <c r="AR974" s="1"/>
      <c r="AS974" s="167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2:63" customFormat="1" x14ac:dyDescent="0.25">
      <c r="B975" s="1"/>
      <c r="C975" s="1"/>
      <c r="D975" s="39" t="s">
        <v>463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"/>
      <c r="AM975" s="1"/>
      <c r="AN975" s="1"/>
      <c r="AO975" s="1"/>
      <c r="AP975" s="1"/>
      <c r="AQ975" s="1"/>
      <c r="AR975" s="1"/>
      <c r="AS975" s="167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2:63" customFormat="1" x14ac:dyDescent="0.25">
      <c r="B976" s="1"/>
      <c r="C976" s="1"/>
      <c r="D976" s="39" t="s">
        <v>381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"/>
      <c r="AM976" s="1"/>
      <c r="AN976" s="1"/>
      <c r="AO976" s="1"/>
      <c r="AP976" s="1"/>
      <c r="AQ976" s="1"/>
      <c r="AR976" s="1"/>
      <c r="AS976" s="167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2:63" customFormat="1" x14ac:dyDescent="0.25">
      <c r="B977" s="1"/>
      <c r="C977" s="1"/>
      <c r="D977" s="39" t="s">
        <v>382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"/>
      <c r="AM977" s="1"/>
      <c r="AN977" s="1"/>
      <c r="AO977" s="1"/>
      <c r="AP977" s="1"/>
      <c r="AQ977" s="1"/>
      <c r="AR977" s="1"/>
      <c r="AS977" s="167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2:63" customFormat="1" x14ac:dyDescent="0.25">
      <c r="B978" s="1"/>
      <c r="C978" s="1"/>
      <c r="D978" s="39" t="s">
        <v>383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"/>
      <c r="AM978" s="1"/>
      <c r="AN978" s="1"/>
      <c r="AO978" s="1"/>
      <c r="AP978" s="1"/>
      <c r="AQ978" s="1"/>
      <c r="AR978" s="1"/>
      <c r="AS978" s="167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2:63" customFormat="1" x14ac:dyDescent="0.25">
      <c r="B979" s="1"/>
      <c r="C979" s="1"/>
      <c r="D979" s="39" t="s">
        <v>1112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"/>
      <c r="AM979" s="1"/>
      <c r="AN979" s="1"/>
      <c r="AO979" s="1"/>
      <c r="AP979" s="1"/>
      <c r="AQ979" s="1"/>
      <c r="AR979" s="1"/>
      <c r="AS979" s="167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2:63" customFormat="1" x14ac:dyDescent="0.25">
      <c r="B980" s="1"/>
      <c r="C980" s="1"/>
      <c r="D980" s="83" t="s">
        <v>1114</v>
      </c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1"/>
      <c r="AM980" s="1"/>
      <c r="AN980" s="1"/>
      <c r="AO980" s="1"/>
      <c r="AP980" s="1"/>
      <c r="AQ980" s="1"/>
      <c r="AR980" s="1"/>
      <c r="AS980" s="167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2:63" customFormat="1" x14ac:dyDescent="0.25">
      <c r="B981" s="1"/>
      <c r="C981" s="1"/>
      <c r="D981" s="39" t="s">
        <v>275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"/>
      <c r="AM981" s="1"/>
      <c r="AN981" s="1"/>
      <c r="AO981" s="1"/>
      <c r="AP981" s="1"/>
      <c r="AQ981" s="1"/>
      <c r="AR981" s="1"/>
      <c r="AS981" s="167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2:63" customFormat="1" x14ac:dyDescent="0.25">
      <c r="B982" s="1"/>
      <c r="C982" s="1"/>
      <c r="D982" s="39" t="s">
        <v>1111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"/>
      <c r="AM982" s="1"/>
      <c r="AN982" s="1"/>
      <c r="AO982" s="1"/>
      <c r="AP982" s="1"/>
      <c r="AQ982" s="1"/>
      <c r="AR982" s="1"/>
      <c r="AS982" s="167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2:63" customFormat="1" x14ac:dyDescent="0.25">
      <c r="B983" s="1"/>
      <c r="C983" s="1"/>
      <c r="D983" s="83" t="s">
        <v>1110</v>
      </c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1"/>
      <c r="AM983" s="1"/>
      <c r="AN983" s="1"/>
      <c r="AO983" s="1"/>
      <c r="AP983" s="1"/>
      <c r="AQ983" s="1"/>
      <c r="AR983" s="1"/>
      <c r="AS983" s="167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2:63" customFormat="1" x14ac:dyDescent="0.25">
      <c r="B984" s="1"/>
      <c r="C984" s="1"/>
      <c r="D984" s="39" t="s">
        <v>275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"/>
      <c r="AM984" s="1"/>
      <c r="AN984" s="1"/>
      <c r="AO984" s="1"/>
      <c r="AP984" s="1"/>
      <c r="AQ984" s="1"/>
      <c r="AR984" s="1"/>
      <c r="AS984" s="167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2:63" customFormat="1" x14ac:dyDescent="0.25">
      <c r="B985" s="1"/>
      <c r="C985" s="1"/>
      <c r="D985" s="33" t="s">
        <v>537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"/>
      <c r="AM985" s="1"/>
      <c r="AN985" s="1"/>
      <c r="AO985" s="1"/>
      <c r="AP985" s="1"/>
      <c r="AQ985" s="1"/>
      <c r="AR985" s="1"/>
      <c r="AS985" s="167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2:63" customFormat="1" x14ac:dyDescent="0.25">
      <c r="B986" s="1"/>
      <c r="C986" s="1"/>
      <c r="D986" s="39" t="s">
        <v>326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50"/>
      <c r="AD986" s="14"/>
      <c r="AE986" s="14"/>
      <c r="AF986" s="14"/>
      <c r="AG986" s="14"/>
      <c r="AH986" s="14"/>
      <c r="AI986" s="14"/>
      <c r="AJ986" s="14"/>
      <c r="AK986" s="14"/>
      <c r="AL986" s="1"/>
      <c r="AM986" s="1"/>
      <c r="AN986" s="1"/>
      <c r="AO986" s="1"/>
      <c r="AP986" s="1"/>
      <c r="AQ986" s="1"/>
      <c r="AR986" s="1"/>
      <c r="AS986" s="167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2:63" customFormat="1" x14ac:dyDescent="0.25">
      <c r="B987" s="1"/>
      <c r="C987" s="1"/>
      <c r="D987" s="39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50"/>
      <c r="AD987" s="14"/>
      <c r="AE987" s="14"/>
      <c r="AF987" s="14"/>
      <c r="AG987" s="14"/>
      <c r="AH987" s="14"/>
      <c r="AI987" s="14"/>
      <c r="AJ987" s="14"/>
      <c r="AK987" s="14"/>
      <c r="AL987" s="1"/>
      <c r="AM987" s="1"/>
      <c r="AN987" s="1"/>
      <c r="AO987" s="1"/>
      <c r="AP987" s="1"/>
      <c r="AQ987" s="1"/>
      <c r="AR987" s="1"/>
      <c r="AS987" s="167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2:63" customFormat="1" x14ac:dyDescent="0.25">
      <c r="B988" s="1"/>
      <c r="C988" s="1"/>
      <c r="D988" s="39" t="s">
        <v>350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50"/>
      <c r="AD988" s="14"/>
      <c r="AE988" s="14"/>
      <c r="AF988" s="14"/>
      <c r="AG988" s="14"/>
      <c r="AH988" s="14"/>
      <c r="AI988" s="14"/>
      <c r="AJ988" s="14"/>
      <c r="AK988" s="14"/>
      <c r="AL988" s="1"/>
      <c r="AM988" s="1"/>
      <c r="AN988" s="1"/>
      <c r="AO988" s="1"/>
      <c r="AP988" s="1"/>
      <c r="AQ988" s="1"/>
      <c r="AR988" s="1"/>
      <c r="AS988" s="167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2:63" customFormat="1" x14ac:dyDescent="0.25">
      <c r="B989" s="1"/>
      <c r="C989" s="1"/>
      <c r="D989" s="39" t="s">
        <v>335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50"/>
      <c r="AD989" s="14"/>
      <c r="AE989" s="14"/>
      <c r="AF989" s="14"/>
      <c r="AG989" s="14"/>
      <c r="AH989" s="14"/>
      <c r="AI989" s="14"/>
      <c r="AJ989" s="14"/>
      <c r="AK989" s="14"/>
      <c r="AL989" s="1"/>
      <c r="AM989" s="1"/>
      <c r="AN989" s="1"/>
      <c r="AO989" s="1"/>
      <c r="AP989" s="1"/>
      <c r="AQ989" s="1"/>
      <c r="AR989" s="1"/>
      <c r="AS989" s="167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2:63" x14ac:dyDescent="0.25">
      <c r="D990" s="40" t="s">
        <v>363</v>
      </c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S990" s="167"/>
    </row>
    <row r="991" spans="2:63" x14ac:dyDescent="0.25">
      <c r="D991" s="39" t="s">
        <v>328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S991" s="167"/>
    </row>
    <row r="992" spans="2:63" x14ac:dyDescent="0.25">
      <c r="D992" s="59" t="s">
        <v>351</v>
      </c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  <c r="AA992" s="60"/>
      <c r="AB992" s="60"/>
      <c r="AC992" s="60"/>
      <c r="AD992" s="60"/>
      <c r="AE992" s="60"/>
      <c r="AF992" s="60"/>
      <c r="AG992" s="60"/>
      <c r="AH992" s="60"/>
      <c r="AI992" s="60"/>
      <c r="AJ992" s="60"/>
      <c r="AK992" s="60"/>
      <c r="AS992" s="167"/>
    </row>
    <row r="993" spans="4:45" x14ac:dyDescent="0.25">
      <c r="D993" s="59" t="s">
        <v>394</v>
      </c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  <c r="AA993" s="60"/>
      <c r="AB993" s="60"/>
      <c r="AC993" s="60"/>
      <c r="AD993" s="60"/>
      <c r="AE993" s="60"/>
      <c r="AF993" s="60"/>
      <c r="AG993" s="60"/>
      <c r="AH993" s="60"/>
      <c r="AI993" s="60"/>
      <c r="AJ993" s="60"/>
      <c r="AK993" s="60"/>
      <c r="AS993" s="167"/>
    </row>
    <row r="994" spans="4:45" x14ac:dyDescent="0.25">
      <c r="D994" s="59" t="s">
        <v>441</v>
      </c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  <c r="AA994" s="60"/>
      <c r="AB994" s="60"/>
      <c r="AC994" s="60"/>
      <c r="AD994" s="60"/>
      <c r="AE994" s="60"/>
      <c r="AF994" s="60"/>
      <c r="AG994" s="60"/>
      <c r="AH994" s="60"/>
      <c r="AI994" s="60"/>
      <c r="AJ994" s="60"/>
      <c r="AK994" s="60"/>
      <c r="AS994" s="167"/>
    </row>
    <row r="995" spans="4:45" x14ac:dyDescent="0.25">
      <c r="D995" s="61" t="s">
        <v>553</v>
      </c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S995" s="167"/>
    </row>
    <row r="996" spans="4:45" x14ac:dyDescent="0.25">
      <c r="D996" s="61" t="s">
        <v>352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S996" s="167"/>
    </row>
    <row r="997" spans="4:45" x14ac:dyDescent="0.25">
      <c r="D997" s="61" t="s">
        <v>554</v>
      </c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S997" s="167"/>
    </row>
    <row r="998" spans="4:45" x14ac:dyDescent="0.25">
      <c r="D998" s="39" t="s">
        <v>458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S998" s="167"/>
    </row>
    <row r="999" spans="4:45" x14ac:dyDescent="0.25">
      <c r="D999" s="39" t="s">
        <v>445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S999" s="167"/>
    </row>
    <row r="1000" spans="4:45" x14ac:dyDescent="0.25">
      <c r="D1000" s="39" t="s">
        <v>446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S1000" s="167"/>
    </row>
    <row r="1001" spans="4:45" x14ac:dyDescent="0.25">
      <c r="D1001" s="39" t="s">
        <v>460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S1001" s="167"/>
    </row>
    <row r="1002" spans="4:45" x14ac:dyDescent="0.25">
      <c r="D1002" s="39" t="s">
        <v>361</v>
      </c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S1002" s="167"/>
    </row>
    <row r="1003" spans="4:45" x14ac:dyDescent="0.25">
      <c r="D1003" s="39" t="s">
        <v>419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S1003" s="167"/>
    </row>
    <row r="1004" spans="4:45" x14ac:dyDescent="0.25">
      <c r="D1004" s="39" t="s">
        <v>420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S1004" s="167"/>
    </row>
    <row r="1005" spans="4:45" x14ac:dyDescent="0.25">
      <c r="D1005" s="39" t="s">
        <v>276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S1005" s="167"/>
    </row>
    <row r="1006" spans="4:45" x14ac:dyDescent="0.25">
      <c r="D1006" s="39" t="s">
        <v>421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S1006" s="167"/>
    </row>
    <row r="1007" spans="4:45" x14ac:dyDescent="0.25">
      <c r="D1007" s="39" t="s">
        <v>329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S1007" s="167"/>
    </row>
    <row r="1008" spans="4:45" x14ac:dyDescent="0.25">
      <c r="D1008" s="39" t="s">
        <v>422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S1008" s="167"/>
    </row>
    <row r="1009" spans="4:45" x14ac:dyDescent="0.25">
      <c r="D1009" s="39" t="s">
        <v>333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S1009" s="167"/>
    </row>
    <row r="1010" spans="4:45" x14ac:dyDescent="0.25">
      <c r="D1010" s="39" t="s">
        <v>464</v>
      </c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S1010" s="167"/>
    </row>
    <row r="1011" spans="4:45" x14ac:dyDescent="0.25">
      <c r="D1011" s="39" t="s">
        <v>442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S1011" s="167"/>
    </row>
    <row r="1012" spans="4:45" x14ac:dyDescent="0.25">
      <c r="D1012" s="33" t="s">
        <v>539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S1012" s="167"/>
    </row>
    <row r="1013" spans="4:45" x14ac:dyDescent="0.25">
      <c r="D1013" s="39" t="s">
        <v>338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S1013" s="167"/>
    </row>
    <row r="1014" spans="4:45" x14ac:dyDescent="0.25">
      <c r="D1014" s="39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S1014" s="167"/>
    </row>
    <row r="1015" spans="4:45" x14ac:dyDescent="0.25">
      <c r="D1015" s="39" t="s">
        <v>423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S1015" s="167"/>
    </row>
    <row r="1016" spans="4:45" x14ac:dyDescent="0.25">
      <c r="D1016" s="39" t="s">
        <v>519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S1016" s="167"/>
    </row>
    <row r="1017" spans="4:45" x14ac:dyDescent="0.25">
      <c r="D1017" s="39" t="s">
        <v>540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S1017" s="167"/>
    </row>
    <row r="1018" spans="4:45" x14ac:dyDescent="0.25">
      <c r="D1018" s="39" t="s">
        <v>541</v>
      </c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S1018" s="167"/>
    </row>
    <row r="1019" spans="4:45" x14ac:dyDescent="0.25">
      <c r="D1019" s="39" t="s">
        <v>542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S1019" s="167"/>
    </row>
    <row r="1021" spans="4:45" x14ac:dyDescent="0.25">
      <c r="D1021" s="204" t="s">
        <v>508</v>
      </c>
      <c r="E1021" s="204" t="s">
        <v>497</v>
      </c>
      <c r="F1021" s="204" t="s">
        <v>371</v>
      </c>
    </row>
    <row r="1022" spans="4:45" x14ac:dyDescent="0.25">
      <c r="D1022" s="205">
        <v>64000</v>
      </c>
      <c r="E1022" s="1">
        <v>6423</v>
      </c>
      <c r="F1022" s="1">
        <v>422601</v>
      </c>
    </row>
    <row r="1023" spans="4:45" x14ac:dyDescent="0.25">
      <c r="D1023" s="205">
        <v>64000</v>
      </c>
      <c r="E1023" s="1">
        <v>6423</v>
      </c>
      <c r="F1023" s="1">
        <v>422602</v>
      </c>
    </row>
    <row r="1024" spans="4:45" x14ac:dyDescent="0.25">
      <c r="D1024" s="205">
        <v>64000</v>
      </c>
      <c r="E1024" s="1">
        <v>6423</v>
      </c>
      <c r="F1024" s="1">
        <v>422603</v>
      </c>
    </row>
    <row r="1025" spans="4:6" x14ac:dyDescent="0.25">
      <c r="D1025" s="205">
        <v>64000</v>
      </c>
      <c r="E1025" s="1">
        <v>6423</v>
      </c>
      <c r="F1025" s="1">
        <v>422604</v>
      </c>
    </row>
    <row r="1026" spans="4:6" x14ac:dyDescent="0.25">
      <c r="D1026" s="205">
        <v>64000</v>
      </c>
      <c r="E1026" s="1">
        <v>6423</v>
      </c>
      <c r="F1026" s="1">
        <v>422605</v>
      </c>
    </row>
    <row r="1027" spans="4:6" x14ac:dyDescent="0.25">
      <c r="D1027" s="205">
        <v>64000</v>
      </c>
      <c r="E1027" s="1">
        <v>6423</v>
      </c>
      <c r="F1027" s="1">
        <v>422606</v>
      </c>
    </row>
    <row r="1028" spans="4:6" x14ac:dyDescent="0.25">
      <c r="D1028" s="205">
        <v>64000</v>
      </c>
      <c r="E1028" s="1">
        <v>6423</v>
      </c>
      <c r="F1028" s="1">
        <v>422607</v>
      </c>
    </row>
    <row r="1029" spans="4:6" x14ac:dyDescent="0.25">
      <c r="D1029" s="205">
        <v>64000</v>
      </c>
      <c r="E1029" s="1">
        <v>6423</v>
      </c>
      <c r="F1029" s="1">
        <v>422608</v>
      </c>
    </row>
    <row r="1030" spans="4:6" x14ac:dyDescent="0.25">
      <c r="D1030" s="205">
        <v>64000</v>
      </c>
      <c r="E1030" s="1">
        <v>6423</v>
      </c>
      <c r="F1030" s="1">
        <v>422609</v>
      </c>
    </row>
    <row r="1031" spans="4:6" x14ac:dyDescent="0.25">
      <c r="D1031" s="205">
        <v>64000</v>
      </c>
      <c r="E1031" s="1">
        <v>6423</v>
      </c>
      <c r="F1031" s="1">
        <v>422610</v>
      </c>
    </row>
    <row r="1032" spans="4:6" x14ac:dyDescent="0.25">
      <c r="D1032" s="205">
        <v>64000</v>
      </c>
      <c r="E1032" s="1">
        <v>6423</v>
      </c>
      <c r="F1032" s="1">
        <v>422611</v>
      </c>
    </row>
    <row r="1033" spans="4:6" x14ac:dyDescent="0.25">
      <c r="D1033" s="205">
        <v>64000</v>
      </c>
      <c r="E1033" s="1">
        <v>6423</v>
      </c>
      <c r="F1033" s="1">
        <v>422612</v>
      </c>
    </row>
    <row r="1034" spans="4:6" x14ac:dyDescent="0.25">
      <c r="D1034" s="205">
        <v>64000</v>
      </c>
      <c r="E1034" s="1">
        <v>6423</v>
      </c>
      <c r="F1034" s="1">
        <v>422613</v>
      </c>
    </row>
    <row r="1035" spans="4:6" x14ac:dyDescent="0.25">
      <c r="D1035" s="205">
        <v>64000</v>
      </c>
      <c r="E1035" s="1">
        <v>6423</v>
      </c>
      <c r="F1035" s="1">
        <v>422614</v>
      </c>
    </row>
    <row r="1036" spans="4:6" x14ac:dyDescent="0.25">
      <c r="D1036" s="205">
        <v>64000</v>
      </c>
      <c r="E1036" s="1">
        <v>6423</v>
      </c>
      <c r="F1036" s="1">
        <v>422615</v>
      </c>
    </row>
    <row r="1037" spans="4:6" x14ac:dyDescent="0.25">
      <c r="D1037" s="205">
        <v>64000</v>
      </c>
      <c r="E1037" s="1">
        <v>6423</v>
      </c>
      <c r="F1037" s="1">
        <v>422616</v>
      </c>
    </row>
    <row r="1038" spans="4:6" x14ac:dyDescent="0.25">
      <c r="D1038" s="205">
        <v>64000</v>
      </c>
      <c r="E1038" s="1">
        <v>6423</v>
      </c>
      <c r="F1038" s="1">
        <v>422617</v>
      </c>
    </row>
    <row r="1039" spans="4:6" x14ac:dyDescent="0.25">
      <c r="D1039" s="205">
        <v>64000</v>
      </c>
      <c r="E1039" s="1">
        <v>6423</v>
      </c>
      <c r="F1039" s="1">
        <v>422618</v>
      </c>
    </row>
    <row r="1040" spans="4:6" x14ac:dyDescent="0.25">
      <c r="D1040" s="205">
        <v>64000</v>
      </c>
      <c r="E1040" s="1">
        <v>6423</v>
      </c>
      <c r="F1040" s="1">
        <v>422619</v>
      </c>
    </row>
    <row r="1041" spans="4:6" x14ac:dyDescent="0.25">
      <c r="D1041" s="205">
        <v>64000</v>
      </c>
      <c r="E1041" s="1">
        <v>6423</v>
      </c>
      <c r="F1041" s="1">
        <v>422620</v>
      </c>
    </row>
    <row r="1042" spans="4:6" x14ac:dyDescent="0.25">
      <c r="D1042" s="205">
        <v>64000</v>
      </c>
      <c r="E1042" s="1">
        <v>6423</v>
      </c>
      <c r="F1042" s="1">
        <v>422621</v>
      </c>
    </row>
    <row r="1043" spans="4:6" x14ac:dyDescent="0.25">
      <c r="D1043" s="205">
        <v>64000</v>
      </c>
      <c r="E1043" s="1">
        <v>6423</v>
      </c>
      <c r="F1043" s="1">
        <v>422622</v>
      </c>
    </row>
    <row r="1044" spans="4:6" x14ac:dyDescent="0.25">
      <c r="D1044" s="205">
        <v>64000</v>
      </c>
      <c r="E1044" s="1">
        <v>6423</v>
      </c>
      <c r="F1044" s="1">
        <v>422623</v>
      </c>
    </row>
    <row r="1045" spans="4:6" x14ac:dyDescent="0.25">
      <c r="D1045" s="205">
        <v>64000</v>
      </c>
      <c r="E1045" s="1">
        <v>6423</v>
      </c>
      <c r="F1045" s="1">
        <v>422624</v>
      </c>
    </row>
    <row r="1046" spans="4:6" x14ac:dyDescent="0.25">
      <c r="D1046" s="205">
        <v>64000</v>
      </c>
      <c r="E1046" s="1">
        <v>6423</v>
      </c>
      <c r="F1046" s="1">
        <v>422625</v>
      </c>
    </row>
    <row r="1047" spans="4:6" x14ac:dyDescent="0.25">
      <c r="D1047" s="205">
        <v>64000</v>
      </c>
      <c r="E1047" s="1">
        <v>6423</v>
      </c>
      <c r="F1047" s="1">
        <v>422626</v>
      </c>
    </row>
    <row r="1048" spans="4:6" x14ac:dyDescent="0.25">
      <c r="D1048" s="205">
        <v>64000</v>
      </c>
      <c r="E1048" s="1">
        <v>6423</v>
      </c>
      <c r="F1048" s="1">
        <v>422627</v>
      </c>
    </row>
    <row r="1049" spans="4:6" x14ac:dyDescent="0.25">
      <c r="D1049" s="205">
        <v>64000</v>
      </c>
      <c r="E1049" s="1">
        <v>6423</v>
      </c>
      <c r="F1049" s="1">
        <v>422628</v>
      </c>
    </row>
    <row r="1050" spans="4:6" x14ac:dyDescent="0.25">
      <c r="D1050" s="205">
        <v>64000</v>
      </c>
      <c r="E1050" s="1">
        <v>6423</v>
      </c>
      <c r="F1050" s="1">
        <v>422629</v>
      </c>
    </row>
    <row r="1051" spans="4:6" x14ac:dyDescent="0.25">
      <c r="D1051" s="205">
        <v>64000</v>
      </c>
      <c r="E1051" s="1">
        <v>6423</v>
      </c>
      <c r="F1051" s="1">
        <v>422630</v>
      </c>
    </row>
    <row r="1052" spans="4:6" x14ac:dyDescent="0.25">
      <c r="D1052" s="205">
        <v>64000</v>
      </c>
      <c r="E1052" s="1">
        <v>6423</v>
      </c>
      <c r="F1052" s="1">
        <v>422631</v>
      </c>
    </row>
    <row r="1053" spans="4:6" x14ac:dyDescent="0.25">
      <c r="D1053" s="205">
        <v>64000</v>
      </c>
      <c r="E1053" s="1">
        <v>6423</v>
      </c>
      <c r="F1053" s="1">
        <v>422632</v>
      </c>
    </row>
    <row r="1054" spans="4:6" x14ac:dyDescent="0.25">
      <c r="D1054" s="205">
        <v>64000</v>
      </c>
      <c r="E1054" s="1">
        <v>6423</v>
      </c>
      <c r="F1054" s="1">
        <v>422633</v>
      </c>
    </row>
    <row r="1055" spans="4:6" x14ac:dyDescent="0.25">
      <c r="D1055" s="205">
        <v>64000</v>
      </c>
      <c r="E1055" s="1">
        <v>6423</v>
      </c>
      <c r="F1055" s="1">
        <v>422634</v>
      </c>
    </row>
    <row r="1056" spans="4:6" x14ac:dyDescent="0.25">
      <c r="D1056" s="205">
        <v>64000</v>
      </c>
      <c r="E1056" s="1">
        <v>6423</v>
      </c>
      <c r="F1056" s="1">
        <v>422635</v>
      </c>
    </row>
    <row r="1057" spans="4:6" x14ac:dyDescent="0.25">
      <c r="D1057" s="205">
        <v>64000</v>
      </c>
      <c r="E1057" s="1">
        <v>6423</v>
      </c>
      <c r="F1057" s="1">
        <v>422636</v>
      </c>
    </row>
    <row r="1058" spans="4:6" x14ac:dyDescent="0.25">
      <c r="D1058" s="205">
        <v>64000</v>
      </c>
      <c r="E1058" s="1">
        <v>6423</v>
      </c>
      <c r="F1058" s="1">
        <v>422637</v>
      </c>
    </row>
    <row r="1059" spans="4:6" x14ac:dyDescent="0.25">
      <c r="D1059" s="205">
        <v>64000</v>
      </c>
      <c r="E1059" s="1">
        <v>6423</v>
      </c>
      <c r="F1059" s="1">
        <v>422638</v>
      </c>
    </row>
    <row r="1060" spans="4:6" x14ac:dyDescent="0.25">
      <c r="D1060" s="205">
        <v>64000</v>
      </c>
      <c r="E1060" s="1">
        <v>6423</v>
      </c>
      <c r="F1060" s="1">
        <v>422639</v>
      </c>
    </row>
    <row r="1061" spans="4:6" x14ac:dyDescent="0.25">
      <c r="D1061" s="205">
        <v>64000</v>
      </c>
      <c r="E1061" s="1">
        <v>6423</v>
      </c>
      <c r="F1061" s="1">
        <v>422640</v>
      </c>
    </row>
    <row r="1062" spans="4:6" x14ac:dyDescent="0.25">
      <c r="D1062" s="205">
        <v>64000</v>
      </c>
      <c r="E1062" s="1">
        <v>6423</v>
      </c>
      <c r="F1062" s="1">
        <v>422641</v>
      </c>
    </row>
    <row r="1063" spans="4:6" x14ac:dyDescent="0.25">
      <c r="D1063" s="205">
        <v>64000</v>
      </c>
      <c r="E1063" s="1">
        <v>6423</v>
      </c>
      <c r="F1063" s="1">
        <v>422642</v>
      </c>
    </row>
    <row r="1064" spans="4:6" x14ac:dyDescent="0.25">
      <c r="D1064" s="205">
        <v>64000</v>
      </c>
      <c r="E1064" s="1">
        <v>6423</v>
      </c>
      <c r="F1064" s="1">
        <v>422643</v>
      </c>
    </row>
    <row r="1065" spans="4:6" x14ac:dyDescent="0.25">
      <c r="D1065" s="205">
        <v>64000</v>
      </c>
      <c r="E1065" s="1">
        <v>6423</v>
      </c>
      <c r="F1065" s="1">
        <v>422644</v>
      </c>
    </row>
    <row r="1066" spans="4:6" x14ac:dyDescent="0.25">
      <c r="D1066" s="205">
        <v>64000</v>
      </c>
      <c r="E1066" s="1">
        <v>6423</v>
      </c>
      <c r="F1066" s="1">
        <v>422645</v>
      </c>
    </row>
    <row r="1067" spans="4:6" x14ac:dyDescent="0.25">
      <c r="D1067" s="205">
        <v>64000</v>
      </c>
      <c r="E1067" s="1">
        <v>6423</v>
      </c>
      <c r="F1067" s="1">
        <v>422646</v>
      </c>
    </row>
    <row r="1068" spans="4:6" x14ac:dyDescent="0.25">
      <c r="D1068" s="205">
        <v>64000</v>
      </c>
      <c r="E1068" s="1">
        <v>6423</v>
      </c>
      <c r="F1068" s="1">
        <v>422647</v>
      </c>
    </row>
    <row r="1069" spans="4:6" x14ac:dyDescent="0.25">
      <c r="D1069" s="205">
        <v>64000</v>
      </c>
      <c r="E1069" s="1">
        <v>6423</v>
      </c>
      <c r="F1069" s="1">
        <v>422648</v>
      </c>
    </row>
    <row r="1070" spans="4:6" x14ac:dyDescent="0.25">
      <c r="D1070" s="205">
        <v>66000</v>
      </c>
      <c r="E1070" s="1">
        <v>6424</v>
      </c>
      <c r="F1070" s="1">
        <v>422649</v>
      </c>
    </row>
    <row r="1071" spans="4:6" x14ac:dyDescent="0.25">
      <c r="D1071" s="205">
        <v>66000</v>
      </c>
      <c r="E1071" s="1">
        <v>6424</v>
      </c>
      <c r="F1071" s="1">
        <v>422650</v>
      </c>
    </row>
    <row r="1072" spans="4:6" x14ac:dyDescent="0.25">
      <c r="D1072" s="205">
        <v>66000</v>
      </c>
      <c r="E1072" s="1">
        <v>6424</v>
      </c>
      <c r="F1072" s="1">
        <v>422651</v>
      </c>
    </row>
    <row r="1073" spans="4:6" x14ac:dyDescent="0.25">
      <c r="D1073" s="205">
        <v>66000</v>
      </c>
      <c r="E1073" s="1">
        <v>6424</v>
      </c>
      <c r="F1073" s="1">
        <v>422652</v>
      </c>
    </row>
    <row r="1074" spans="4:6" x14ac:dyDescent="0.25">
      <c r="D1074" s="205">
        <v>66000</v>
      </c>
      <c r="E1074" s="1">
        <v>6424</v>
      </c>
      <c r="F1074" s="1">
        <v>422653</v>
      </c>
    </row>
    <row r="1075" spans="4:6" x14ac:dyDescent="0.25">
      <c r="D1075" s="205">
        <v>66000</v>
      </c>
      <c r="E1075" s="1">
        <v>6424</v>
      </c>
      <c r="F1075" s="1">
        <v>422654</v>
      </c>
    </row>
    <row r="1076" spans="4:6" x14ac:dyDescent="0.25">
      <c r="D1076" s="205">
        <v>66000</v>
      </c>
      <c r="E1076" s="1">
        <v>6424</v>
      </c>
      <c r="F1076" s="1">
        <v>422655</v>
      </c>
    </row>
    <row r="1077" spans="4:6" x14ac:dyDescent="0.25">
      <c r="D1077" s="205">
        <v>66000</v>
      </c>
      <c r="E1077" s="1">
        <v>6424</v>
      </c>
      <c r="F1077" s="1">
        <v>422656</v>
      </c>
    </row>
    <row r="1078" spans="4:6" x14ac:dyDescent="0.25">
      <c r="D1078" s="205">
        <v>66000</v>
      </c>
      <c r="E1078" s="1">
        <v>6424</v>
      </c>
      <c r="F1078" s="1">
        <v>422657</v>
      </c>
    </row>
    <row r="1079" spans="4:6" x14ac:dyDescent="0.25">
      <c r="D1079" s="205">
        <v>66000</v>
      </c>
      <c r="E1079" s="1">
        <v>6424</v>
      </c>
      <c r="F1079" s="1">
        <v>422658</v>
      </c>
    </row>
    <row r="1080" spans="4:6" x14ac:dyDescent="0.25">
      <c r="D1080" s="205">
        <v>66000</v>
      </c>
      <c r="E1080" s="1">
        <v>6424</v>
      </c>
      <c r="F1080" s="1">
        <v>422659</v>
      </c>
    </row>
    <row r="1081" spans="4:6" x14ac:dyDescent="0.25">
      <c r="D1081" s="205">
        <v>66000</v>
      </c>
      <c r="E1081" s="1">
        <v>6424</v>
      </c>
      <c r="F1081" s="1">
        <v>422660</v>
      </c>
    </row>
    <row r="1082" spans="4:6" x14ac:dyDescent="0.25">
      <c r="D1082" s="205">
        <v>66000</v>
      </c>
      <c r="E1082" s="1">
        <v>6424</v>
      </c>
      <c r="F1082" s="1">
        <v>422661</v>
      </c>
    </row>
    <row r="1083" spans="4:6" x14ac:dyDescent="0.25">
      <c r="D1083" s="205">
        <v>66000</v>
      </c>
      <c r="E1083" s="1">
        <v>6424</v>
      </c>
      <c r="F1083" s="1">
        <v>422662</v>
      </c>
    </row>
    <row r="1084" spans="4:6" x14ac:dyDescent="0.25">
      <c r="D1084" s="205">
        <v>66000</v>
      </c>
      <c r="E1084" s="1">
        <v>6424</v>
      </c>
      <c r="F1084" s="1">
        <v>422663</v>
      </c>
    </row>
    <row r="1085" spans="4:6" x14ac:dyDescent="0.25">
      <c r="D1085" s="205">
        <v>66000</v>
      </c>
      <c r="E1085" s="1">
        <v>6424</v>
      </c>
      <c r="F1085" s="1">
        <v>422664</v>
      </c>
    </row>
    <row r="1086" spans="4:6" x14ac:dyDescent="0.25">
      <c r="D1086" s="205">
        <v>66000</v>
      </c>
      <c r="E1086" s="1">
        <v>6424</v>
      </c>
      <c r="F1086" s="1">
        <v>422665</v>
      </c>
    </row>
    <row r="1087" spans="4:6" x14ac:dyDescent="0.25">
      <c r="D1087" s="205">
        <v>66000</v>
      </c>
      <c r="E1087" s="1">
        <v>6424</v>
      </c>
      <c r="F1087" s="1">
        <v>422666</v>
      </c>
    </row>
    <row r="1088" spans="4:6" x14ac:dyDescent="0.25">
      <c r="D1088" s="205">
        <v>66000</v>
      </c>
      <c r="E1088" s="1">
        <v>6424</v>
      </c>
      <c r="F1088" s="1">
        <v>422667</v>
      </c>
    </row>
    <row r="1089" spans="4:6" x14ac:dyDescent="0.25">
      <c r="D1089" s="205">
        <v>66000</v>
      </c>
      <c r="E1089" s="1">
        <v>6424</v>
      </c>
      <c r="F1089" s="1">
        <v>422668</v>
      </c>
    </row>
    <row r="1090" spans="4:6" x14ac:dyDescent="0.25">
      <c r="D1090" s="205">
        <v>66000</v>
      </c>
      <c r="E1090" s="1">
        <v>6424</v>
      </c>
      <c r="F1090" s="1">
        <v>422669</v>
      </c>
    </row>
    <row r="1091" spans="4:6" x14ac:dyDescent="0.25">
      <c r="D1091" s="205">
        <v>66000</v>
      </c>
      <c r="E1091" s="1">
        <v>6424</v>
      </c>
      <c r="F1091" s="1">
        <v>422670</v>
      </c>
    </row>
    <row r="1092" spans="4:6" x14ac:dyDescent="0.25">
      <c r="D1092" s="205">
        <v>66000</v>
      </c>
      <c r="E1092" s="1">
        <v>6424</v>
      </c>
      <c r="F1092" s="1">
        <v>422671</v>
      </c>
    </row>
    <row r="1093" spans="4:6" x14ac:dyDescent="0.25">
      <c r="D1093" s="205">
        <v>66000</v>
      </c>
      <c r="E1093" s="1">
        <v>6424</v>
      </c>
      <c r="F1093" s="1">
        <v>422672</v>
      </c>
    </row>
    <row r="1094" spans="4:6" x14ac:dyDescent="0.25">
      <c r="D1094" s="205">
        <v>66000</v>
      </c>
      <c r="E1094" s="1">
        <v>6424</v>
      </c>
      <c r="F1094" s="1">
        <v>422673</v>
      </c>
    </row>
    <row r="1095" spans="4:6" x14ac:dyDescent="0.25">
      <c r="D1095" s="205">
        <v>66000</v>
      </c>
      <c r="E1095" s="1">
        <v>6424</v>
      </c>
      <c r="F1095" s="1">
        <v>422674</v>
      </c>
    </row>
    <row r="1096" spans="4:6" x14ac:dyDescent="0.25">
      <c r="D1096" s="205">
        <v>66000</v>
      </c>
      <c r="E1096" s="1">
        <v>6424</v>
      </c>
      <c r="F1096" s="1">
        <v>422675</v>
      </c>
    </row>
    <row r="1097" spans="4:6" x14ac:dyDescent="0.25">
      <c r="D1097" s="205">
        <v>66000</v>
      </c>
      <c r="E1097" s="1">
        <v>6424</v>
      </c>
      <c r="F1097" s="1">
        <v>422676</v>
      </c>
    </row>
    <row r="1098" spans="4:6" x14ac:dyDescent="0.25">
      <c r="D1098" s="205">
        <v>66000</v>
      </c>
      <c r="E1098" s="1">
        <v>6424</v>
      </c>
      <c r="F1098" s="1">
        <v>422677</v>
      </c>
    </row>
    <row r="1099" spans="4:6" x14ac:dyDescent="0.25">
      <c r="D1099" s="205">
        <v>66000</v>
      </c>
      <c r="E1099" s="1">
        <v>6424</v>
      </c>
      <c r="F1099" s="1">
        <v>422678</v>
      </c>
    </row>
    <row r="1100" spans="4:6" x14ac:dyDescent="0.25">
      <c r="D1100" s="205">
        <v>66000</v>
      </c>
      <c r="E1100" s="1">
        <v>6424</v>
      </c>
      <c r="F1100" s="1">
        <v>422679</v>
      </c>
    </row>
    <row r="1101" spans="4:6" x14ac:dyDescent="0.25">
      <c r="D1101" s="205">
        <v>66000</v>
      </c>
      <c r="E1101" s="1">
        <v>6424</v>
      </c>
      <c r="F1101" s="1">
        <v>422680</v>
      </c>
    </row>
    <row r="1102" spans="4:6" x14ac:dyDescent="0.25">
      <c r="D1102" s="205">
        <v>66000</v>
      </c>
      <c r="E1102" s="1">
        <v>6424</v>
      </c>
      <c r="F1102" s="1">
        <v>422681</v>
      </c>
    </row>
    <row r="1103" spans="4:6" x14ac:dyDescent="0.25">
      <c r="D1103" s="205">
        <v>66000</v>
      </c>
      <c r="E1103" s="1">
        <v>6424</v>
      </c>
      <c r="F1103" s="1">
        <v>422682</v>
      </c>
    </row>
    <row r="1104" spans="4:6" x14ac:dyDescent="0.25">
      <c r="D1104" s="205">
        <v>66000</v>
      </c>
      <c r="E1104" s="1">
        <v>6424</v>
      </c>
      <c r="F1104" s="1">
        <v>422683</v>
      </c>
    </row>
    <row r="1105" spans="4:6" x14ac:dyDescent="0.25">
      <c r="D1105" s="205">
        <v>66000</v>
      </c>
      <c r="E1105" s="1">
        <v>6424</v>
      </c>
      <c r="F1105" s="1">
        <v>422684</v>
      </c>
    </row>
    <row r="1106" spans="4:6" x14ac:dyDescent="0.25">
      <c r="D1106" s="205">
        <v>66000</v>
      </c>
      <c r="E1106" s="1">
        <v>6424</v>
      </c>
      <c r="F1106" s="1">
        <v>422685</v>
      </c>
    </row>
    <row r="1107" spans="4:6" x14ac:dyDescent="0.25">
      <c r="D1107" s="205">
        <v>66000</v>
      </c>
      <c r="E1107" s="1">
        <v>6424</v>
      </c>
      <c r="F1107" s="1">
        <v>422686</v>
      </c>
    </row>
    <row r="1108" spans="4:6" x14ac:dyDescent="0.25">
      <c r="D1108" s="205">
        <v>66000</v>
      </c>
      <c r="E1108" s="1">
        <v>6424</v>
      </c>
      <c r="F1108" s="1">
        <v>422687</v>
      </c>
    </row>
    <row r="1109" spans="4:6" x14ac:dyDescent="0.25">
      <c r="D1109" s="205">
        <v>66000</v>
      </c>
      <c r="E1109" s="1">
        <v>6424</v>
      </c>
      <c r="F1109" s="1">
        <v>422688</v>
      </c>
    </row>
    <row r="1110" spans="4:6" x14ac:dyDescent="0.25">
      <c r="D1110" s="205">
        <v>66000</v>
      </c>
      <c r="E1110" s="1">
        <v>6424</v>
      </c>
      <c r="F1110" s="1">
        <v>422689</v>
      </c>
    </row>
    <row r="1111" spans="4:6" x14ac:dyDescent="0.25">
      <c r="D1111" s="205">
        <v>66000</v>
      </c>
      <c r="E1111" s="1">
        <v>6424</v>
      </c>
      <c r="F1111" s="1">
        <v>422690</v>
      </c>
    </row>
    <row r="1112" spans="4:6" x14ac:dyDescent="0.25">
      <c r="D1112" s="205">
        <v>66000</v>
      </c>
      <c r="E1112" s="1">
        <v>6424</v>
      </c>
      <c r="F1112" s="1">
        <v>422691</v>
      </c>
    </row>
    <row r="1113" spans="4:6" x14ac:dyDescent="0.25">
      <c r="D1113" s="205">
        <v>66000</v>
      </c>
      <c r="E1113" s="1">
        <v>6424</v>
      </c>
      <c r="F1113" s="1">
        <v>422692</v>
      </c>
    </row>
    <row r="1114" spans="4:6" x14ac:dyDescent="0.25">
      <c r="D1114" s="205">
        <v>66000</v>
      </c>
      <c r="E1114" s="1">
        <v>6424</v>
      </c>
      <c r="F1114" s="1">
        <v>422693</v>
      </c>
    </row>
    <row r="1115" spans="4:6" x14ac:dyDescent="0.25">
      <c r="D1115" s="205">
        <v>66000</v>
      </c>
      <c r="E1115" s="1">
        <v>6424</v>
      </c>
      <c r="F1115" s="1">
        <v>422694</v>
      </c>
    </row>
    <row r="1116" spans="4:6" x14ac:dyDescent="0.25">
      <c r="D1116" s="205">
        <v>66000</v>
      </c>
      <c r="E1116" s="1">
        <v>6424</v>
      </c>
      <c r="F1116" s="1">
        <v>422695</v>
      </c>
    </row>
    <row r="1117" spans="4:6" x14ac:dyDescent="0.25">
      <c r="D1117" s="205">
        <v>66000</v>
      </c>
      <c r="E1117" s="1">
        <v>6424</v>
      </c>
      <c r="F1117" s="1">
        <v>422696</v>
      </c>
    </row>
    <row r="1118" spans="4:6" x14ac:dyDescent="0.25">
      <c r="D1118" s="205">
        <v>66000</v>
      </c>
      <c r="E1118" s="1">
        <v>6582</v>
      </c>
      <c r="F1118" s="1">
        <v>427824</v>
      </c>
    </row>
    <row r="1119" spans="4:6" x14ac:dyDescent="0.25">
      <c r="D1119" s="205">
        <v>66000</v>
      </c>
      <c r="E1119" s="1">
        <v>6582</v>
      </c>
      <c r="F1119" s="1">
        <v>427825</v>
      </c>
    </row>
    <row r="1120" spans="4:6" x14ac:dyDescent="0.25">
      <c r="D1120" s="205">
        <v>66000</v>
      </c>
      <c r="E1120" s="1">
        <v>6582</v>
      </c>
      <c r="F1120" s="1">
        <v>427826</v>
      </c>
    </row>
    <row r="1121" spans="4:6" x14ac:dyDescent="0.25">
      <c r="D1121" s="205">
        <v>66000</v>
      </c>
      <c r="E1121" s="1">
        <v>6582</v>
      </c>
      <c r="F1121" s="1">
        <v>427827</v>
      </c>
    </row>
    <row r="1122" spans="4:6" x14ac:dyDescent="0.25">
      <c r="D1122" s="205">
        <v>66000</v>
      </c>
      <c r="E1122" s="1">
        <v>6582</v>
      </c>
      <c r="F1122" s="1">
        <v>427828</v>
      </c>
    </row>
    <row r="1123" spans="4:6" x14ac:dyDescent="0.25">
      <c r="D1123" s="205">
        <v>66000</v>
      </c>
      <c r="E1123" s="1">
        <v>6582</v>
      </c>
      <c r="F1123" s="1">
        <v>427829</v>
      </c>
    </row>
    <row r="1124" spans="4:6" x14ac:dyDescent="0.25">
      <c r="D1124" s="205">
        <v>66000</v>
      </c>
      <c r="E1124" s="1">
        <v>6582</v>
      </c>
      <c r="F1124" s="1">
        <v>427830</v>
      </c>
    </row>
    <row r="1125" spans="4:6" x14ac:dyDescent="0.25">
      <c r="D1125" s="205">
        <v>66000</v>
      </c>
      <c r="E1125" s="1">
        <v>6582</v>
      </c>
      <c r="F1125" s="1">
        <v>427831</v>
      </c>
    </row>
    <row r="1126" spans="4:6" x14ac:dyDescent="0.25">
      <c r="D1126" s="205">
        <v>66000</v>
      </c>
      <c r="E1126" s="1">
        <v>6582</v>
      </c>
      <c r="F1126" s="1">
        <v>427832</v>
      </c>
    </row>
    <row r="1127" spans="4:6" x14ac:dyDescent="0.25">
      <c r="D1127" s="205">
        <v>66000</v>
      </c>
      <c r="E1127" s="1">
        <v>6582</v>
      </c>
      <c r="F1127" s="1">
        <v>427833</v>
      </c>
    </row>
    <row r="1128" spans="4:6" x14ac:dyDescent="0.25">
      <c r="D1128" s="205">
        <v>66000</v>
      </c>
      <c r="E1128" s="1">
        <v>6582</v>
      </c>
      <c r="F1128" s="1">
        <v>427834</v>
      </c>
    </row>
    <row r="1129" spans="4:6" x14ac:dyDescent="0.25">
      <c r="D1129" s="205">
        <v>66000</v>
      </c>
      <c r="E1129" s="1">
        <v>6582</v>
      </c>
      <c r="F1129" s="1">
        <v>427835</v>
      </c>
    </row>
    <row r="1130" spans="4:6" x14ac:dyDescent="0.25">
      <c r="D1130" s="205">
        <v>66000</v>
      </c>
      <c r="E1130" s="1">
        <v>6582</v>
      </c>
      <c r="F1130" s="1">
        <v>427836</v>
      </c>
    </row>
    <row r="1131" spans="4:6" x14ac:dyDescent="0.25">
      <c r="D1131" s="205">
        <v>66000</v>
      </c>
      <c r="E1131" s="1">
        <v>6582</v>
      </c>
      <c r="F1131" s="1">
        <v>427837</v>
      </c>
    </row>
    <row r="1132" spans="4:6" x14ac:dyDescent="0.25">
      <c r="D1132" s="205">
        <v>66000</v>
      </c>
      <c r="E1132" s="1">
        <v>6582</v>
      </c>
      <c r="F1132" s="1">
        <v>427838</v>
      </c>
    </row>
    <row r="1133" spans="4:6" x14ac:dyDescent="0.25">
      <c r="D1133" s="205">
        <v>66000</v>
      </c>
      <c r="E1133" s="1">
        <v>6582</v>
      </c>
      <c r="F1133" s="1">
        <v>427839</v>
      </c>
    </row>
    <row r="1134" spans="4:6" x14ac:dyDescent="0.25">
      <c r="D1134" s="205">
        <v>66000</v>
      </c>
      <c r="E1134" s="1">
        <v>6582</v>
      </c>
      <c r="F1134" s="1">
        <v>427840</v>
      </c>
    </row>
    <row r="1135" spans="4:6" x14ac:dyDescent="0.25">
      <c r="D1135" s="205">
        <v>66000</v>
      </c>
      <c r="E1135" s="1">
        <v>6582</v>
      </c>
      <c r="F1135" s="1">
        <v>427841</v>
      </c>
    </row>
    <row r="1136" spans="4:6" x14ac:dyDescent="0.25">
      <c r="D1136" s="205">
        <v>66000</v>
      </c>
      <c r="E1136" s="1">
        <v>6582</v>
      </c>
      <c r="F1136" s="1">
        <v>427842</v>
      </c>
    </row>
    <row r="1137" spans="4:6" x14ac:dyDescent="0.25">
      <c r="D1137" s="205">
        <v>66000</v>
      </c>
      <c r="E1137" s="1">
        <v>6582</v>
      </c>
      <c r="F1137" s="1">
        <v>427843</v>
      </c>
    </row>
    <row r="1138" spans="4:6" x14ac:dyDescent="0.25">
      <c r="D1138" s="205">
        <v>66000</v>
      </c>
      <c r="E1138" s="1">
        <v>6582</v>
      </c>
      <c r="F1138" s="1">
        <v>427844</v>
      </c>
    </row>
    <row r="1139" spans="4:6" x14ac:dyDescent="0.25">
      <c r="D1139" s="205">
        <v>66000</v>
      </c>
      <c r="E1139" s="1">
        <v>6582</v>
      </c>
      <c r="F1139" s="1">
        <v>427845</v>
      </c>
    </row>
    <row r="1140" spans="4:6" x14ac:dyDescent="0.25">
      <c r="D1140" s="205">
        <v>66000</v>
      </c>
      <c r="E1140" s="1">
        <v>6582</v>
      </c>
      <c r="F1140" s="1">
        <v>427846</v>
      </c>
    </row>
    <row r="1141" spans="4:6" x14ac:dyDescent="0.25">
      <c r="D1141" s="205">
        <v>66000</v>
      </c>
      <c r="E1141" s="1">
        <v>6582</v>
      </c>
      <c r="F1141" s="1">
        <v>427847</v>
      </c>
    </row>
    <row r="1142" spans="4:6" x14ac:dyDescent="0.25">
      <c r="D1142" s="205">
        <v>66000</v>
      </c>
      <c r="E1142" s="1">
        <v>6582</v>
      </c>
      <c r="F1142" s="1">
        <v>427848</v>
      </c>
    </row>
    <row r="1143" spans="4:6" x14ac:dyDescent="0.25">
      <c r="D1143" s="205">
        <v>66000</v>
      </c>
      <c r="E1143" s="1">
        <v>6582</v>
      </c>
      <c r="F1143" s="1">
        <v>427849</v>
      </c>
    </row>
    <row r="1144" spans="4:6" x14ac:dyDescent="0.25">
      <c r="D1144" s="205">
        <v>66000</v>
      </c>
      <c r="E1144" s="1">
        <v>6582</v>
      </c>
      <c r="F1144" s="1">
        <v>427850</v>
      </c>
    </row>
    <row r="1145" spans="4:6" x14ac:dyDescent="0.25">
      <c r="D1145" s="205">
        <v>66000</v>
      </c>
      <c r="E1145" s="1">
        <v>6582</v>
      </c>
      <c r="F1145" s="1">
        <v>427851</v>
      </c>
    </row>
    <row r="1146" spans="4:6" x14ac:dyDescent="0.25">
      <c r="D1146" s="205">
        <v>66000</v>
      </c>
      <c r="E1146" s="1">
        <v>6582</v>
      </c>
      <c r="F1146" s="1">
        <v>427852</v>
      </c>
    </row>
    <row r="1147" spans="4:6" x14ac:dyDescent="0.25">
      <c r="D1147" s="205">
        <v>66000</v>
      </c>
      <c r="E1147" s="1">
        <v>6582</v>
      </c>
      <c r="F1147" s="1">
        <v>427853</v>
      </c>
    </row>
    <row r="1148" spans="4:6" x14ac:dyDescent="0.25">
      <c r="D1148" s="205">
        <v>66000</v>
      </c>
      <c r="E1148" s="1">
        <v>6582</v>
      </c>
      <c r="F1148" s="1">
        <v>427854</v>
      </c>
    </row>
    <row r="1149" spans="4:6" x14ac:dyDescent="0.25">
      <c r="D1149" s="205">
        <v>66000</v>
      </c>
      <c r="E1149" s="1">
        <v>6582</v>
      </c>
      <c r="F1149" s="1">
        <v>427855</v>
      </c>
    </row>
    <row r="1150" spans="4:6" x14ac:dyDescent="0.25">
      <c r="D1150" s="205">
        <v>66000</v>
      </c>
      <c r="E1150" s="1">
        <v>6582</v>
      </c>
      <c r="F1150" s="1">
        <v>427856</v>
      </c>
    </row>
    <row r="1151" spans="4:6" x14ac:dyDescent="0.25">
      <c r="D1151" s="205">
        <v>66000</v>
      </c>
      <c r="E1151" s="1">
        <v>6582</v>
      </c>
      <c r="F1151" s="1">
        <v>427857</v>
      </c>
    </row>
    <row r="1152" spans="4:6" x14ac:dyDescent="0.25">
      <c r="D1152" s="205">
        <v>66000</v>
      </c>
      <c r="E1152" s="1">
        <v>6582</v>
      </c>
      <c r="F1152" s="1">
        <v>427858</v>
      </c>
    </row>
    <row r="1153" spans="4:16" x14ac:dyDescent="0.25">
      <c r="D1153" s="205">
        <v>66000</v>
      </c>
      <c r="E1153" s="1">
        <v>6582</v>
      </c>
      <c r="F1153" s="1">
        <v>427859</v>
      </c>
    </row>
    <row r="1154" spans="4:16" x14ac:dyDescent="0.25">
      <c r="D1154" s="205">
        <v>66000</v>
      </c>
      <c r="E1154" s="1">
        <v>6582</v>
      </c>
      <c r="F1154" s="1">
        <v>427860</v>
      </c>
    </row>
    <row r="1155" spans="4:16" x14ac:dyDescent="0.25">
      <c r="D1155" s="205">
        <v>66000</v>
      </c>
      <c r="E1155" s="1">
        <v>6582</v>
      </c>
      <c r="F1155" s="1">
        <v>427861</v>
      </c>
    </row>
    <row r="1156" spans="4:16" x14ac:dyDescent="0.25">
      <c r="D1156" s="205">
        <v>66000</v>
      </c>
      <c r="E1156" s="1">
        <v>6582</v>
      </c>
      <c r="F1156" s="1">
        <v>427862</v>
      </c>
    </row>
    <row r="1157" spans="4:16" x14ac:dyDescent="0.25">
      <c r="D1157" s="205">
        <v>66000</v>
      </c>
      <c r="E1157" s="1">
        <v>6582</v>
      </c>
      <c r="F1157" s="1">
        <v>427863</v>
      </c>
    </row>
    <row r="1158" spans="4:16" x14ac:dyDescent="0.25">
      <c r="D1158" s="205">
        <v>66000</v>
      </c>
      <c r="E1158" s="1">
        <v>6582</v>
      </c>
      <c r="F1158" s="1">
        <v>427864</v>
      </c>
    </row>
    <row r="1159" spans="4:16" x14ac:dyDescent="0.25">
      <c r="D1159" s="205">
        <v>66000</v>
      </c>
      <c r="E1159" s="1">
        <v>6582</v>
      </c>
      <c r="F1159" s="1">
        <v>427865</v>
      </c>
    </row>
    <row r="1160" spans="4:16" x14ac:dyDescent="0.25">
      <c r="D1160" s="205">
        <v>66000</v>
      </c>
      <c r="E1160" s="1">
        <v>6582</v>
      </c>
      <c r="F1160" s="1">
        <v>427866</v>
      </c>
    </row>
    <row r="1161" spans="4:16" x14ac:dyDescent="0.25">
      <c r="D1161" s="205">
        <v>66000</v>
      </c>
      <c r="E1161" s="1">
        <v>6582</v>
      </c>
      <c r="F1161" s="1">
        <v>427867</v>
      </c>
    </row>
    <row r="1162" spans="4:16" x14ac:dyDescent="0.25">
      <c r="D1162" s="205">
        <v>66000</v>
      </c>
      <c r="E1162" s="1">
        <v>6582</v>
      </c>
      <c r="F1162" s="1">
        <v>427868</v>
      </c>
    </row>
    <row r="1163" spans="4:16" x14ac:dyDescent="0.25">
      <c r="D1163" s="205">
        <v>66000</v>
      </c>
      <c r="E1163" s="1">
        <v>6582</v>
      </c>
      <c r="F1163" s="1">
        <v>427869</v>
      </c>
    </row>
    <row r="1164" spans="4:16" x14ac:dyDescent="0.25">
      <c r="D1164" s="205">
        <v>66000</v>
      </c>
      <c r="E1164" s="1">
        <v>6582</v>
      </c>
      <c r="F1164" s="1">
        <v>427870</v>
      </c>
    </row>
    <row r="1165" spans="4:16" x14ac:dyDescent="0.25">
      <c r="D1165" s="205">
        <v>66000</v>
      </c>
      <c r="E1165" s="1">
        <v>6582</v>
      </c>
      <c r="F1165" s="1">
        <v>427871</v>
      </c>
    </row>
    <row r="1167" spans="4:16" x14ac:dyDescent="0.25">
      <c r="D1167" s="40" t="s">
        <v>331</v>
      </c>
      <c r="E1167" s="36"/>
      <c r="F1167" s="36"/>
      <c r="G1167" s="36"/>
      <c r="H1167" s="36"/>
      <c r="I1167" s="36"/>
      <c r="J1167" s="36"/>
      <c r="K1167" s="36"/>
      <c r="L1167" s="36"/>
      <c r="M1167" s="36"/>
      <c r="N1167" s="36"/>
      <c r="O1167" s="36"/>
      <c r="P1167" s="36"/>
    </row>
    <row r="1168" spans="4:16" x14ac:dyDescent="0.25">
      <c r="D1168" s="40" t="s">
        <v>311</v>
      </c>
      <c r="E1168" s="36"/>
      <c r="F1168" s="36"/>
      <c r="G1168" s="36"/>
      <c r="H1168" s="36"/>
      <c r="I1168" s="36"/>
      <c r="J1168" s="36"/>
      <c r="K1168" s="36"/>
      <c r="L1168" s="36"/>
      <c r="M1168" s="36"/>
      <c r="N1168" s="36"/>
      <c r="O1168" s="36"/>
      <c r="P1168" s="36"/>
    </row>
    <row r="1169" spans="4:16" x14ac:dyDescent="0.25">
      <c r="D1169" s="40"/>
      <c r="E1169" s="36"/>
      <c r="F1169" s="36"/>
      <c r="G1169" s="36"/>
      <c r="H1169" s="36"/>
      <c r="I1169" s="36"/>
      <c r="J1169" s="36"/>
      <c r="K1169" s="36"/>
      <c r="L1169" s="36"/>
      <c r="M1169" s="36"/>
      <c r="N1169" s="36"/>
      <c r="O1169" s="36"/>
      <c r="P1169" s="36"/>
    </row>
    <row r="1170" spans="4:16" x14ac:dyDescent="0.25">
      <c r="D1170" s="40" t="s">
        <v>465</v>
      </c>
      <c r="E1170" s="36"/>
      <c r="F1170" s="36"/>
      <c r="G1170" s="36"/>
      <c r="H1170" s="36"/>
      <c r="I1170" s="36"/>
      <c r="J1170" s="36"/>
      <c r="K1170" s="36"/>
      <c r="L1170" s="36"/>
      <c r="M1170" s="36"/>
      <c r="N1170" s="36"/>
      <c r="O1170" s="36"/>
      <c r="P1170" s="36"/>
    </row>
    <row r="1171" spans="4:16" x14ac:dyDescent="0.25">
      <c r="D1171" s="40" t="s">
        <v>279</v>
      </c>
      <c r="E1171" s="36"/>
      <c r="F1171" s="36"/>
      <c r="G1171" s="36"/>
      <c r="H1171" s="36"/>
      <c r="I1171" s="36"/>
      <c r="J1171" s="36"/>
      <c r="K1171" s="36"/>
      <c r="L1171" s="36"/>
      <c r="M1171" s="36"/>
      <c r="N1171" s="36"/>
      <c r="O1171" s="36"/>
      <c r="P1171" s="36"/>
    </row>
    <row r="1172" spans="4:16" x14ac:dyDescent="0.25">
      <c r="D1172" s="40" t="s">
        <v>1165</v>
      </c>
      <c r="E1172" s="36"/>
      <c r="F1172" s="36"/>
      <c r="G1172" s="36"/>
      <c r="H1172" s="36"/>
      <c r="I1172" s="36"/>
      <c r="J1172" s="36"/>
      <c r="K1172" s="36"/>
      <c r="L1172" s="36"/>
      <c r="M1172" s="36"/>
      <c r="N1172" s="36"/>
      <c r="O1172" s="36"/>
      <c r="P1172" s="36"/>
    </row>
    <row r="1173" spans="4:16" x14ac:dyDescent="0.25">
      <c r="D1173" s="40" t="s">
        <v>3442</v>
      </c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</row>
    <row r="1174" spans="4:16" x14ac:dyDescent="0.25">
      <c r="D1174" s="40" t="s">
        <v>3723</v>
      </c>
      <c r="E1174" s="36"/>
      <c r="F1174" s="36"/>
      <c r="G1174" s="36"/>
      <c r="H1174" s="36"/>
      <c r="I1174" s="36"/>
      <c r="J1174" s="36"/>
      <c r="K1174" s="36"/>
      <c r="L1174" s="36"/>
      <c r="M1174" s="36"/>
      <c r="N1174" s="36"/>
      <c r="O1174" s="36"/>
      <c r="P1174" s="36"/>
    </row>
    <row r="1175" spans="4:16" x14ac:dyDescent="0.25">
      <c r="D1175" s="40" t="s">
        <v>3724</v>
      </c>
      <c r="E1175" s="36"/>
      <c r="F1175" s="36"/>
      <c r="G1175" s="36"/>
      <c r="H1175" s="36"/>
      <c r="I1175" s="36"/>
      <c r="J1175" s="36"/>
      <c r="K1175" s="36"/>
      <c r="L1175" s="36"/>
      <c r="M1175" s="36"/>
      <c r="N1175" s="36"/>
      <c r="O1175" s="36"/>
      <c r="P1175" s="36"/>
    </row>
    <row r="1176" spans="4:16" x14ac:dyDescent="0.25">
      <c r="D1176" s="32" t="s">
        <v>3725</v>
      </c>
      <c r="E1176" s="36"/>
      <c r="F1176" s="36"/>
      <c r="G1176" s="36"/>
      <c r="H1176" s="36"/>
      <c r="I1176" s="36"/>
      <c r="J1176" s="36"/>
      <c r="K1176" s="36"/>
      <c r="L1176" s="36"/>
      <c r="M1176" s="36"/>
      <c r="N1176" s="36"/>
      <c r="O1176" s="36"/>
      <c r="P1176" s="36"/>
    </row>
    <row r="1177" spans="4:16" x14ac:dyDescent="0.25">
      <c r="D1177" s="40" t="s">
        <v>259</v>
      </c>
      <c r="E1177" s="36"/>
      <c r="F1177" s="36"/>
      <c r="G1177" s="36"/>
      <c r="H1177" s="36"/>
      <c r="I1177" s="36"/>
      <c r="J1177" s="36"/>
      <c r="K1177" s="36"/>
      <c r="L1177" s="36"/>
      <c r="M1177" s="36"/>
      <c r="N1177" s="36"/>
      <c r="O1177" s="36"/>
      <c r="P1177" s="36"/>
    </row>
    <row r="1178" spans="4:16" x14ac:dyDescent="0.25">
      <c r="D1178" s="40"/>
      <c r="E1178" s="36"/>
      <c r="F1178" s="36"/>
      <c r="G1178" s="36"/>
      <c r="H1178" s="36"/>
      <c r="I1178" s="36"/>
      <c r="J1178" s="36"/>
      <c r="K1178" s="36"/>
      <c r="L1178" s="36"/>
      <c r="M1178" s="36"/>
      <c r="N1178" s="36"/>
      <c r="O1178" s="36"/>
      <c r="P1178" s="36"/>
    </row>
    <row r="1179" spans="4:16" x14ac:dyDescent="0.25">
      <c r="D1179" s="40" t="s">
        <v>261</v>
      </c>
      <c r="E1179" s="36"/>
      <c r="F1179" s="36"/>
      <c r="G1179" s="36"/>
      <c r="H1179" s="36"/>
      <c r="I1179" s="36"/>
      <c r="J1179" s="36"/>
      <c r="K1179" s="36"/>
      <c r="L1179" s="36"/>
      <c r="M1179" s="36"/>
      <c r="N1179" s="36"/>
      <c r="O1179" s="36"/>
      <c r="P1179" s="36"/>
    </row>
    <row r="1180" spans="4:16" x14ac:dyDescent="0.25">
      <c r="D1180" s="40" t="s">
        <v>262</v>
      </c>
      <c r="E1180" s="36"/>
      <c r="F1180" s="36"/>
      <c r="G1180" s="36"/>
      <c r="H1180" s="36"/>
      <c r="I1180" s="36"/>
      <c r="J1180" s="36"/>
      <c r="K1180" s="36"/>
      <c r="L1180" s="36"/>
      <c r="M1180" s="36"/>
      <c r="N1180" s="36"/>
      <c r="O1180" s="36"/>
      <c r="P1180" s="36"/>
    </row>
    <row r="1181" spans="4:16" x14ac:dyDescent="0.25">
      <c r="D1181" s="40" t="s">
        <v>332</v>
      </c>
      <c r="E1181" s="36"/>
      <c r="F1181" s="36"/>
      <c r="G1181" s="36"/>
      <c r="H1181" s="36"/>
      <c r="I1181" s="36"/>
      <c r="J1181" s="36"/>
      <c r="K1181" s="36"/>
      <c r="L1181" s="36"/>
      <c r="M1181" s="36"/>
      <c r="N1181" s="36"/>
      <c r="O1181" s="36"/>
      <c r="P1181" s="36"/>
    </row>
    <row r="1183" spans="4:16" x14ac:dyDescent="0.25">
      <c r="D1183" s="1" t="s">
        <v>3424</v>
      </c>
    </row>
    <row r="1237" spans="2:4" x14ac:dyDescent="0.25">
      <c r="B1237" s="2">
        <v>0</v>
      </c>
      <c r="D1237" s="4" t="s">
        <v>578</v>
      </c>
    </row>
    <row r="1238" spans="2:4" x14ac:dyDescent="0.25">
      <c r="D1238" s="42" t="s">
        <v>302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F400A-A7FF-4015-9DEF-AEB3DF9B7C70}">
  <dimension ref="A2:J17"/>
  <sheetViews>
    <sheetView zoomScale="85" zoomScaleNormal="85" workbookViewId="0">
      <selection activeCell="A6" sqref="A6"/>
    </sheetView>
  </sheetViews>
  <sheetFormatPr defaultColWidth="2.85546875" defaultRowHeight="15" x14ac:dyDescent="0.25"/>
  <cols>
    <col min="1" max="1" width="9" style="76" bestFit="1" customWidth="1"/>
    <col min="2" max="2" width="39.2851562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7.5703125" style="76" bestFit="1" customWidth="1"/>
    <col min="9" max="9" width="8.285156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3666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3665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29</v>
      </c>
      <c r="I4" s="46" t="s">
        <v>30</v>
      </c>
      <c r="J4" s="46" t="s">
        <v>28</v>
      </c>
    </row>
    <row r="5" spans="1:10" ht="45" x14ac:dyDescent="0.25">
      <c r="A5" s="52" t="s">
        <v>3139</v>
      </c>
      <c r="B5" s="52" t="s">
        <v>3140</v>
      </c>
      <c r="C5" s="52" t="s">
        <v>2067</v>
      </c>
      <c r="D5" s="52" t="s">
        <v>314</v>
      </c>
      <c r="E5" s="52" t="s">
        <v>273</v>
      </c>
      <c r="F5" s="75">
        <v>45181.574305556001</v>
      </c>
      <c r="G5" s="75">
        <v>45603.565277777998</v>
      </c>
      <c r="H5" s="52" t="s">
        <v>18</v>
      </c>
      <c r="I5" s="52" t="s">
        <v>23</v>
      </c>
      <c r="J5" s="52" t="s">
        <v>260</v>
      </c>
    </row>
    <row r="6" spans="1:10" ht="45" x14ac:dyDescent="0.25">
      <c r="A6" s="45" t="s">
        <v>3190</v>
      </c>
      <c r="B6" s="45" t="s">
        <v>3189</v>
      </c>
      <c r="C6" s="45" t="s">
        <v>334</v>
      </c>
      <c r="D6" s="45" t="s">
        <v>314</v>
      </c>
      <c r="E6" s="45" t="s">
        <v>273</v>
      </c>
      <c r="F6" s="71">
        <v>45182.300694443999</v>
      </c>
      <c r="G6" s="71">
        <v>45603.625</v>
      </c>
      <c r="H6" s="45" t="s">
        <v>18</v>
      </c>
      <c r="I6" s="45" t="s">
        <v>23</v>
      </c>
      <c r="J6" s="45" t="s">
        <v>260</v>
      </c>
    </row>
    <row r="7" spans="1:10" ht="45" x14ac:dyDescent="0.25">
      <c r="A7" s="52" t="s">
        <v>3402</v>
      </c>
      <c r="B7" s="52" t="s">
        <v>3450</v>
      </c>
      <c r="C7" s="52" t="s">
        <v>414</v>
      </c>
      <c r="D7" s="52" t="s">
        <v>314</v>
      </c>
      <c r="E7" s="52" t="s">
        <v>273</v>
      </c>
      <c r="F7" s="75">
        <v>45187.613194443999</v>
      </c>
      <c r="G7" s="75">
        <v>45609.559722222002</v>
      </c>
      <c r="H7" s="52" t="s">
        <v>18</v>
      </c>
      <c r="I7" s="52" t="s">
        <v>23</v>
      </c>
      <c r="J7" s="52" t="s">
        <v>260</v>
      </c>
    </row>
    <row r="8" spans="1:10" ht="45" x14ac:dyDescent="0.25">
      <c r="A8" s="53" t="s">
        <v>3405</v>
      </c>
      <c r="B8" s="53" t="s">
        <v>3411</v>
      </c>
      <c r="C8" s="53" t="s">
        <v>3448</v>
      </c>
      <c r="D8" s="53" t="s">
        <v>314</v>
      </c>
      <c r="E8" s="53" t="s">
        <v>273</v>
      </c>
      <c r="F8" s="74">
        <v>45188.643055556</v>
      </c>
      <c r="G8" s="74">
        <v>45610.583333333001</v>
      </c>
      <c r="H8" s="53" t="s">
        <v>18</v>
      </c>
      <c r="I8" s="53" t="s">
        <v>23</v>
      </c>
      <c r="J8" s="53" t="s">
        <v>260</v>
      </c>
    </row>
    <row r="9" spans="1:10" ht="45" x14ac:dyDescent="0.25">
      <c r="A9" s="52" t="s">
        <v>3407</v>
      </c>
      <c r="B9" s="52" t="s">
        <v>3410</v>
      </c>
      <c r="C9" s="52" t="s">
        <v>392</v>
      </c>
      <c r="D9" s="52" t="s">
        <v>314</v>
      </c>
      <c r="E9" s="52" t="s">
        <v>273</v>
      </c>
      <c r="F9" s="75">
        <v>45188.649305555999</v>
      </c>
      <c r="G9" s="75">
        <v>45610.590277777999</v>
      </c>
      <c r="H9" s="52" t="s">
        <v>18</v>
      </c>
      <c r="I9" s="52" t="s">
        <v>23</v>
      </c>
      <c r="J9" s="52" t="s">
        <v>260</v>
      </c>
    </row>
    <row r="10" spans="1:10" ht="45" x14ac:dyDescent="0.25">
      <c r="A10" s="45" t="s">
        <v>3446</v>
      </c>
      <c r="B10" s="45" t="s">
        <v>3428</v>
      </c>
      <c r="C10" s="45" t="s">
        <v>414</v>
      </c>
      <c r="D10" s="45" t="s">
        <v>314</v>
      </c>
      <c r="E10" s="45" t="s">
        <v>273</v>
      </c>
      <c r="F10" s="71">
        <v>45189.408333332998</v>
      </c>
      <c r="G10" s="71">
        <v>45611.358333333003</v>
      </c>
      <c r="H10" s="45" t="s">
        <v>18</v>
      </c>
      <c r="I10" s="45" t="s">
        <v>23</v>
      </c>
      <c r="J10" s="45" t="s">
        <v>260</v>
      </c>
    </row>
    <row r="11" spans="1:10" ht="45" x14ac:dyDescent="0.25">
      <c r="A11" s="48" t="s">
        <v>3475</v>
      </c>
      <c r="B11" s="48" t="s">
        <v>3456</v>
      </c>
      <c r="C11" s="48" t="s">
        <v>414</v>
      </c>
      <c r="D11" s="48" t="s">
        <v>314</v>
      </c>
      <c r="E11" s="48" t="s">
        <v>273</v>
      </c>
      <c r="F11" s="70">
        <v>45189.556944443997</v>
      </c>
      <c r="G11" s="70">
        <v>45611.541666666999</v>
      </c>
      <c r="H11" s="48" t="s">
        <v>18</v>
      </c>
      <c r="I11" s="48" t="s">
        <v>23</v>
      </c>
      <c r="J11" s="48" t="s">
        <v>260</v>
      </c>
    </row>
    <row r="13" spans="1:10" ht="45" x14ac:dyDescent="0.25">
      <c r="A13" s="44" t="s">
        <v>3664</v>
      </c>
      <c r="B13" s="44" t="s">
        <v>3648</v>
      </c>
      <c r="C13" s="44" t="s">
        <v>3057</v>
      </c>
      <c r="D13" s="44" t="s">
        <v>314</v>
      </c>
      <c r="E13" s="44" t="s">
        <v>273</v>
      </c>
      <c r="F13" s="73">
        <v>45194.335416667003</v>
      </c>
      <c r="G13" s="73">
        <v>45615.625</v>
      </c>
      <c r="H13" s="44" t="s">
        <v>18</v>
      </c>
      <c r="I13" s="44" t="s">
        <v>23</v>
      </c>
      <c r="J13" s="44" t="s">
        <v>323</v>
      </c>
    </row>
    <row r="14" spans="1:10" x14ac:dyDescent="0.25">
      <c r="A14" s="43"/>
      <c r="B14" s="43"/>
      <c r="C14" s="43"/>
      <c r="D14" s="43"/>
      <c r="E14" s="43"/>
      <c r="F14" s="72"/>
      <c r="G14" s="72"/>
      <c r="H14" s="43"/>
      <c r="I14" s="43"/>
      <c r="J14" s="43" t="s">
        <v>323</v>
      </c>
    </row>
    <row r="15" spans="1:10" x14ac:dyDescent="0.25">
      <c r="A15" s="43"/>
      <c r="B15" s="43"/>
      <c r="C15" s="43"/>
      <c r="D15" s="43"/>
      <c r="E15" s="43"/>
      <c r="F15" s="72"/>
      <c r="G15" s="72"/>
      <c r="H15" s="43"/>
      <c r="I15" s="43"/>
      <c r="J15" s="43" t="s">
        <v>323</v>
      </c>
    </row>
    <row r="16" spans="1:10" x14ac:dyDescent="0.25">
      <c r="A16" s="43"/>
      <c r="B16" s="43"/>
      <c r="C16" s="43"/>
      <c r="D16" s="43"/>
      <c r="E16" s="43"/>
      <c r="F16" s="72"/>
      <c r="G16" s="72"/>
      <c r="H16" s="43"/>
      <c r="I16" s="43"/>
      <c r="J16" s="43" t="s">
        <v>323</v>
      </c>
    </row>
    <row r="17" spans="1:10" x14ac:dyDescent="0.25">
      <c r="A17" s="43"/>
      <c r="B17" s="43"/>
      <c r="C17" s="43"/>
      <c r="D17" s="43"/>
      <c r="E17" s="43"/>
      <c r="F17" s="72"/>
      <c r="G17" s="72"/>
      <c r="H17" s="43"/>
      <c r="I17" s="43"/>
      <c r="J17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686EC-8FF8-461D-BA5C-6B48405806D9}">
  <dimension ref="B2:AT139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3465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3466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3467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3468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9" t="s">
        <v>3733</v>
      </c>
    </row>
    <row r="56" spans="2:4" x14ac:dyDescent="0.25">
      <c r="D56" s="42" t="s">
        <v>301</v>
      </c>
    </row>
    <row r="58" spans="2:4" x14ac:dyDescent="0.25">
      <c r="D58" s="1" t="s">
        <v>3732</v>
      </c>
    </row>
    <row r="95" spans="2:4" x14ac:dyDescent="0.25">
      <c r="B95" s="3">
        <v>0</v>
      </c>
      <c r="D95" s="4" t="s">
        <v>3737</v>
      </c>
    </row>
    <row r="96" spans="2:4" x14ac:dyDescent="0.25">
      <c r="D96" s="42" t="s">
        <v>303</v>
      </c>
    </row>
    <row r="97" spans="2:4" x14ac:dyDescent="0.25">
      <c r="D97" s="38" t="s">
        <v>35</v>
      </c>
    </row>
    <row r="109" spans="2:4" x14ac:dyDescent="0.25">
      <c r="B109" s="3">
        <v>0</v>
      </c>
      <c r="D109" s="49" t="s">
        <v>3744</v>
      </c>
    </row>
    <row r="110" spans="2:4" x14ac:dyDescent="0.25">
      <c r="D110" s="42" t="s">
        <v>301</v>
      </c>
    </row>
    <row r="111" spans="2:4" x14ac:dyDescent="0.25">
      <c r="D111" s="38" t="s">
        <v>35</v>
      </c>
    </row>
    <row r="124" spans="2:4" x14ac:dyDescent="0.25">
      <c r="B124" s="3">
        <v>0</v>
      </c>
      <c r="D124" s="49" t="s">
        <v>3745</v>
      </c>
    </row>
    <row r="125" spans="2:4" x14ac:dyDescent="0.25">
      <c r="D125" s="42" t="s">
        <v>301</v>
      </c>
    </row>
    <row r="126" spans="2:4" x14ac:dyDescent="0.25">
      <c r="D126" s="38" t="s">
        <v>35</v>
      </c>
    </row>
    <row r="138" spans="2:4" x14ac:dyDescent="0.25">
      <c r="B138" s="2">
        <v>0</v>
      </c>
      <c r="D138" s="4" t="s">
        <v>578</v>
      </c>
    </row>
    <row r="139" spans="2:4" x14ac:dyDescent="0.25">
      <c r="D139" s="42" t="s">
        <v>302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EF07D-6E7A-471B-8B57-DA31C7AA3A10}">
  <dimension ref="A2:J14"/>
  <sheetViews>
    <sheetView zoomScale="85" zoomScaleNormal="85" workbookViewId="0">
      <selection activeCell="B6" sqref="B6"/>
    </sheetView>
  </sheetViews>
  <sheetFormatPr defaultColWidth="2.85546875" defaultRowHeight="15" x14ac:dyDescent="0.25"/>
  <cols>
    <col min="1" max="1" width="9" style="76" bestFit="1" customWidth="1"/>
    <col min="2" max="2" width="37.140625" style="76" bestFit="1" customWidth="1"/>
    <col min="3" max="3" width="15.140625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3731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3730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3190</v>
      </c>
      <c r="B5" s="48" t="s">
        <v>3189</v>
      </c>
      <c r="C5" s="48" t="s">
        <v>334</v>
      </c>
      <c r="D5" s="48" t="s">
        <v>314</v>
      </c>
      <c r="E5" s="48" t="s">
        <v>273</v>
      </c>
      <c r="F5" s="70">
        <v>45182.300694443999</v>
      </c>
      <c r="G5" s="70">
        <v>45603.625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3446</v>
      </c>
      <c r="B6" s="45" t="s">
        <v>3428</v>
      </c>
      <c r="C6" s="45" t="s">
        <v>414</v>
      </c>
      <c r="D6" s="45" t="s">
        <v>314</v>
      </c>
      <c r="E6" s="45" t="s">
        <v>273</v>
      </c>
      <c r="F6" s="71">
        <v>45189.408333332998</v>
      </c>
      <c r="G6" s="71">
        <v>45611.358333333003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3475</v>
      </c>
      <c r="B7" s="48" t="s">
        <v>3456</v>
      </c>
      <c r="C7" s="48" t="s">
        <v>414</v>
      </c>
      <c r="D7" s="48" t="s">
        <v>314</v>
      </c>
      <c r="E7" s="48" t="s">
        <v>273</v>
      </c>
      <c r="F7" s="70">
        <v>45189.556944443997</v>
      </c>
      <c r="G7" s="70">
        <v>45611.541666666999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3664</v>
      </c>
      <c r="B8" s="45" t="s">
        <v>3648</v>
      </c>
      <c r="C8" s="45" t="s">
        <v>3057</v>
      </c>
      <c r="D8" s="45" t="s">
        <v>314</v>
      </c>
      <c r="E8" s="45" t="s">
        <v>273</v>
      </c>
      <c r="F8" s="71">
        <v>45194.335416667003</v>
      </c>
      <c r="G8" s="71">
        <v>45615.625</v>
      </c>
      <c r="H8" s="45" t="s">
        <v>23</v>
      </c>
      <c r="I8" s="45" t="s">
        <v>18</v>
      </c>
      <c r="J8" s="45" t="s">
        <v>260</v>
      </c>
    </row>
    <row r="10" spans="1:10" ht="60" x14ac:dyDescent="0.25">
      <c r="A10" s="43" t="s">
        <v>3735</v>
      </c>
      <c r="B10" s="43" t="s">
        <v>3736</v>
      </c>
      <c r="C10" s="43"/>
      <c r="D10" s="43"/>
      <c r="E10" s="43"/>
      <c r="F10" s="72"/>
      <c r="G10" s="72"/>
      <c r="H10" s="43"/>
      <c r="I10" s="43"/>
      <c r="J10" s="43" t="s">
        <v>323</v>
      </c>
    </row>
    <row r="11" spans="1:10" x14ac:dyDescent="0.25">
      <c r="A11" s="43"/>
      <c r="B11" s="43"/>
      <c r="C11" s="43"/>
      <c r="D11" s="43"/>
      <c r="E11" s="43"/>
      <c r="F11" s="72"/>
      <c r="G11" s="72"/>
      <c r="H11" s="43"/>
      <c r="I11" s="43"/>
      <c r="J11" s="43" t="s">
        <v>323</v>
      </c>
    </row>
    <row r="12" spans="1:10" x14ac:dyDescent="0.25">
      <c r="A12" s="43"/>
      <c r="B12" s="43"/>
      <c r="C12" s="43"/>
      <c r="D12" s="43"/>
      <c r="E12" s="43"/>
      <c r="F12" s="72"/>
      <c r="G12" s="72"/>
      <c r="H12" s="43"/>
      <c r="I12" s="43"/>
      <c r="J12" s="43" t="s">
        <v>323</v>
      </c>
    </row>
    <row r="13" spans="1:10" x14ac:dyDescent="0.25">
      <c r="A13" s="43"/>
      <c r="B13" s="43"/>
      <c r="C13" s="43"/>
      <c r="D13" s="43"/>
      <c r="E13" s="43"/>
      <c r="F13" s="72"/>
      <c r="G13" s="72"/>
      <c r="H13" s="43"/>
      <c r="I13" s="43"/>
      <c r="J13" s="43" t="s">
        <v>323</v>
      </c>
    </row>
    <row r="14" spans="1:10" x14ac:dyDescent="0.25">
      <c r="A14" s="43"/>
      <c r="B14" s="43"/>
      <c r="C14" s="43"/>
      <c r="D14" s="43"/>
      <c r="E14" s="43"/>
      <c r="F14" s="72"/>
      <c r="G14" s="72"/>
      <c r="H14" s="43"/>
      <c r="I14" s="43"/>
      <c r="J14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2D63-C371-415F-9B41-49CED8CD0DF0}">
  <dimension ref="B2:BR939"/>
  <sheetViews>
    <sheetView topLeftCell="A793" zoomScale="85" zoomScaleNormal="85" workbookViewId="0">
      <selection activeCell="AT785" sqref="AT785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3469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3470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3471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3472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3737</v>
      </c>
    </row>
    <row r="56" spans="2:4" x14ac:dyDescent="0.25">
      <c r="D56" s="42" t="s">
        <v>303</v>
      </c>
    </row>
    <row r="58" spans="2:4" x14ac:dyDescent="0.25">
      <c r="D58" s="1" t="s">
        <v>3734</v>
      </c>
    </row>
    <row r="89" spans="4:4" x14ac:dyDescent="0.25">
      <c r="D89" s="4" t="s">
        <v>3469</v>
      </c>
    </row>
    <row r="91" spans="4:4" x14ac:dyDescent="0.25">
      <c r="D91" s="1" t="s">
        <v>3734</v>
      </c>
    </row>
    <row r="111" spans="51:60" x14ac:dyDescent="0.25">
      <c r="AY111" s="1" t="s">
        <v>336</v>
      </c>
    </row>
    <row r="112" spans="51:60" x14ac:dyDescent="0.25">
      <c r="AY112" s="4" t="s">
        <v>3846</v>
      </c>
      <c r="BH112" s="1" t="str">
        <f t="shared" ref="BH112:BH131" si="0">"'" &amp; AY112 &amp; "',"</f>
        <v>'58109/INV/MD3/09/2023',</v>
      </c>
    </row>
    <row r="113" spans="51:60" x14ac:dyDescent="0.25">
      <c r="AY113" s="4" t="s">
        <v>3847</v>
      </c>
      <c r="BH113" s="1" t="str">
        <f t="shared" si="0"/>
        <v>'58110/INV/MD3/09/2023',</v>
      </c>
    </row>
    <row r="114" spans="51:60" x14ac:dyDescent="0.25">
      <c r="AY114" s="4" t="s">
        <v>3848</v>
      </c>
      <c r="BH114" s="1" t="str">
        <f t="shared" si="0"/>
        <v>'58111/INV/MD3/09/2023',</v>
      </c>
    </row>
    <row r="115" spans="51:60" x14ac:dyDescent="0.25">
      <c r="AY115" s="4" t="s">
        <v>3849</v>
      </c>
      <c r="BH115" s="1" t="str">
        <f t="shared" si="0"/>
        <v>'58112/INV/MD3/09/2023',</v>
      </c>
    </row>
    <row r="116" spans="51:60" x14ac:dyDescent="0.25">
      <c r="AY116" s="4" t="s">
        <v>3850</v>
      </c>
      <c r="BH116" s="1" t="str">
        <f t="shared" si="0"/>
        <v>'58113/INV/MD3/09/2023',</v>
      </c>
    </row>
    <row r="117" spans="51:60" x14ac:dyDescent="0.25">
      <c r="AY117" s="4" t="s">
        <v>3851</v>
      </c>
      <c r="BH117" s="1" t="str">
        <f t="shared" si="0"/>
        <v>'58114/INV/MD3/09/2023',</v>
      </c>
    </row>
    <row r="118" spans="51:60" x14ac:dyDescent="0.25">
      <c r="AY118" s="4" t="s">
        <v>3852</v>
      </c>
      <c r="BH118" s="1" t="str">
        <f t="shared" si="0"/>
        <v>'58115/INV/MD3/09/2023',</v>
      </c>
    </row>
    <row r="119" spans="51:60" x14ac:dyDescent="0.25">
      <c r="AY119" s="4" t="s">
        <v>3853</v>
      </c>
      <c r="BH119" s="1" t="str">
        <f t="shared" si="0"/>
        <v>'58116/INV/MD3/09/2023',</v>
      </c>
    </row>
    <row r="120" spans="51:60" x14ac:dyDescent="0.25">
      <c r="AY120" s="4" t="s">
        <v>3854</v>
      </c>
      <c r="BH120" s="1" t="str">
        <f t="shared" si="0"/>
        <v>'58117/INV/MD3/09/2023',</v>
      </c>
    </row>
    <row r="121" spans="51:60" x14ac:dyDescent="0.25">
      <c r="AY121" s="4" t="s">
        <v>3855</v>
      </c>
      <c r="BH121" s="1" t="str">
        <f t="shared" si="0"/>
        <v>'58118/INV/MD3/09/2023',</v>
      </c>
    </row>
    <row r="122" spans="51:60" x14ac:dyDescent="0.25">
      <c r="AY122" s="4" t="s">
        <v>3856</v>
      </c>
      <c r="BH122" s="1" t="str">
        <f t="shared" si="0"/>
        <v>'58119/INV/MD3/09/2023',</v>
      </c>
    </row>
    <row r="123" spans="51:60" x14ac:dyDescent="0.25">
      <c r="AY123" s="4" t="s">
        <v>3857</v>
      </c>
      <c r="BH123" s="1" t="str">
        <f t="shared" si="0"/>
        <v>'58120/INV/MD3/09/2023',</v>
      </c>
    </row>
    <row r="124" spans="51:60" x14ac:dyDescent="0.25">
      <c r="AY124" s="4" t="s">
        <v>3858</v>
      </c>
      <c r="BH124" s="1" t="str">
        <f t="shared" si="0"/>
        <v>'58121/INV/MD3/09/2023',</v>
      </c>
    </row>
    <row r="125" spans="51:60" x14ac:dyDescent="0.25">
      <c r="AY125" s="4" t="s">
        <v>3859</v>
      </c>
      <c r="BH125" s="1" t="str">
        <f t="shared" si="0"/>
        <v>'58122/INV/MD3/09/2023',</v>
      </c>
    </row>
    <row r="126" spans="51:60" x14ac:dyDescent="0.25">
      <c r="AY126" s="4" t="s">
        <v>3860</v>
      </c>
      <c r="BH126" s="1" t="str">
        <f t="shared" si="0"/>
        <v>'58123/INV/MD3/09/2023',</v>
      </c>
    </row>
    <row r="127" spans="51:60" x14ac:dyDescent="0.25">
      <c r="AY127" s="4" t="s">
        <v>3861</v>
      </c>
      <c r="BH127" s="1" t="str">
        <f t="shared" si="0"/>
        <v>'58124/INV/MD3/09/2023',</v>
      </c>
    </row>
    <row r="128" spans="51:60" x14ac:dyDescent="0.25">
      <c r="AY128" s="4" t="s">
        <v>3862</v>
      </c>
      <c r="BH128" s="1" t="str">
        <f t="shared" si="0"/>
        <v>'58125/INV/MD3/09/2023',</v>
      </c>
    </row>
    <row r="129" spans="4:60" x14ac:dyDescent="0.25">
      <c r="AY129" s="4" t="s">
        <v>3863</v>
      </c>
      <c r="BH129" s="1" t="str">
        <f t="shared" si="0"/>
        <v>'58126/INV/MD3/09/2023',</v>
      </c>
    </row>
    <row r="130" spans="4:60" x14ac:dyDescent="0.25">
      <c r="AY130" s="4" t="s">
        <v>3864</v>
      </c>
      <c r="BH130" s="1" t="str">
        <f t="shared" si="0"/>
        <v>'58127/INV/MD3/09/2023',</v>
      </c>
    </row>
    <row r="131" spans="4:60" x14ac:dyDescent="0.25">
      <c r="AY131" s="4" t="s">
        <v>3865</v>
      </c>
      <c r="BH131" s="1" t="str">
        <f t="shared" si="0"/>
        <v>'53926/INV/MD3/07/2023',</v>
      </c>
    </row>
    <row r="134" spans="4:60" x14ac:dyDescent="0.25">
      <c r="D134" s="1" t="s">
        <v>3774</v>
      </c>
    </row>
    <row r="136" spans="4:60" x14ac:dyDescent="0.25">
      <c r="D136" s="39" t="s">
        <v>3775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C136" s="1" t="s">
        <v>306</v>
      </c>
      <c r="AK136" s="1" t="s">
        <v>306</v>
      </c>
    </row>
    <row r="137" spans="4:60" x14ac:dyDescent="0.25">
      <c r="D137" s="39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C137" s="4" t="s">
        <v>3801</v>
      </c>
      <c r="AK137" s="4" t="s">
        <v>662</v>
      </c>
      <c r="AT137" s="1" t="str">
        <f t="shared" ref="AT137:AT156" si="1">"'" &amp; AK137 &amp; "',"</f>
        <v>'0000055/4/38/05/2023',</v>
      </c>
    </row>
    <row r="138" spans="4:60" x14ac:dyDescent="0.25">
      <c r="D138" s="39" t="s">
        <v>3776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C138" s="4" t="s">
        <v>3802</v>
      </c>
      <c r="AK138" s="4" t="s">
        <v>2239</v>
      </c>
      <c r="AT138" s="1" t="str">
        <f t="shared" si="1"/>
        <v>'0000054/4/38/05/2023',</v>
      </c>
    </row>
    <row r="139" spans="4:60" x14ac:dyDescent="0.25">
      <c r="D139" s="39" t="s">
        <v>3777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C139" s="4" t="s">
        <v>3803</v>
      </c>
      <c r="AK139" s="4" t="s">
        <v>2245</v>
      </c>
      <c r="AT139" s="1" t="str">
        <f t="shared" si="1"/>
        <v>'0000058/4/38/05/2023',</v>
      </c>
    </row>
    <row r="140" spans="4:60" x14ac:dyDescent="0.25">
      <c r="D140" s="39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C140" s="4" t="s">
        <v>3804</v>
      </c>
      <c r="AK140" s="4" t="s">
        <v>2246</v>
      </c>
      <c r="AT140" s="1" t="str">
        <f t="shared" si="1"/>
        <v>'0000060/4/38/06/2023',</v>
      </c>
    </row>
    <row r="141" spans="4:60" x14ac:dyDescent="0.25">
      <c r="D141" s="39" t="s">
        <v>3778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C141" s="4" t="s">
        <v>3805</v>
      </c>
      <c r="AK141" s="4" t="s">
        <v>2247</v>
      </c>
      <c r="AT141" s="1" t="str">
        <f t="shared" si="1"/>
        <v>'0000047/4/38/05/2023',</v>
      </c>
    </row>
    <row r="142" spans="4:60" x14ac:dyDescent="0.25">
      <c r="D142" s="39" t="s">
        <v>335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C142" s="4" t="s">
        <v>3806</v>
      </c>
      <c r="AK142" s="4" t="s">
        <v>2243</v>
      </c>
      <c r="AT142" s="1" t="str">
        <f t="shared" si="1"/>
        <v>'0000050/4/38/05/2023',</v>
      </c>
    </row>
    <row r="143" spans="4:60" x14ac:dyDescent="0.25">
      <c r="D143" s="39" t="s">
        <v>3779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C143" s="4" t="s">
        <v>3807</v>
      </c>
      <c r="AK143" s="4" t="s">
        <v>2240</v>
      </c>
      <c r="AT143" s="1" t="str">
        <f t="shared" si="1"/>
        <v>'0000048/4/38/05/2023',</v>
      </c>
    </row>
    <row r="144" spans="4:60" x14ac:dyDescent="0.25">
      <c r="D144" s="39" t="s">
        <v>3780</v>
      </c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C144" s="4" t="s">
        <v>3808</v>
      </c>
      <c r="AK144" s="4" t="s">
        <v>2241</v>
      </c>
      <c r="AT144" s="1" t="str">
        <f t="shared" si="1"/>
        <v>'0000049/4/38/05/2023',</v>
      </c>
    </row>
    <row r="145" spans="4:46" x14ac:dyDescent="0.25">
      <c r="D145" s="39" t="s">
        <v>3781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C145" s="4" t="s">
        <v>3809</v>
      </c>
      <c r="AK145" s="4" t="s">
        <v>2242</v>
      </c>
      <c r="AT145" s="1" t="str">
        <f t="shared" si="1"/>
        <v>'0000059/4/38/06/2023',</v>
      </c>
    </row>
    <row r="146" spans="4:46" x14ac:dyDescent="0.25">
      <c r="D146" s="39" t="s">
        <v>3782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C146" s="4" t="s">
        <v>3810</v>
      </c>
      <c r="AK146" s="4" t="s">
        <v>2244</v>
      </c>
      <c r="AT146" s="1" t="str">
        <f t="shared" si="1"/>
        <v>'0000063/4/38/06/2023',</v>
      </c>
    </row>
    <row r="147" spans="4:46" x14ac:dyDescent="0.25">
      <c r="D147" s="39" t="s">
        <v>3783</v>
      </c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C147" s="4" t="s">
        <v>3811</v>
      </c>
      <c r="AK147" s="4" t="s">
        <v>3821</v>
      </c>
      <c r="AT147" s="1" t="str">
        <f t="shared" si="1"/>
        <v>'0000053/4/38/05/2023',</v>
      </c>
    </row>
    <row r="148" spans="4:46" x14ac:dyDescent="0.25">
      <c r="D148" s="39" t="s">
        <v>3784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C148" s="4" t="s">
        <v>3812</v>
      </c>
      <c r="AK148" s="4" t="s">
        <v>3822</v>
      </c>
      <c r="AT148" s="1" t="str">
        <f t="shared" si="1"/>
        <v>'0000056/4/38/05/2023',</v>
      </c>
    </row>
    <row r="149" spans="4:46" x14ac:dyDescent="0.25">
      <c r="D149" s="39" t="s">
        <v>3785</v>
      </c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C149" s="4" t="s">
        <v>3813</v>
      </c>
      <c r="AK149" s="4" t="s">
        <v>3823</v>
      </c>
      <c r="AT149" s="1" t="str">
        <f t="shared" si="1"/>
        <v>'0000046/4/38/05/2023',</v>
      </c>
    </row>
    <row r="150" spans="4:46" x14ac:dyDescent="0.25">
      <c r="D150" s="39" t="s">
        <v>3786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C150" s="4" t="s">
        <v>3814</v>
      </c>
      <c r="AK150" s="4" t="s">
        <v>2248</v>
      </c>
      <c r="AT150" s="1" t="str">
        <f t="shared" si="1"/>
        <v>'0000057/4/38/05/2023',</v>
      </c>
    </row>
    <row r="151" spans="4:46" x14ac:dyDescent="0.25">
      <c r="D151" s="39" t="s">
        <v>3787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C151" s="4" t="s">
        <v>3815</v>
      </c>
      <c r="AK151" s="4" t="s">
        <v>1076</v>
      </c>
      <c r="AT151" s="1" t="str">
        <f t="shared" si="1"/>
        <v>'0000045/4/38/04/2023',</v>
      </c>
    </row>
    <row r="152" spans="4:46" x14ac:dyDescent="0.25">
      <c r="D152" s="39" t="s">
        <v>3788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C152" s="4" t="s">
        <v>3816</v>
      </c>
      <c r="AK152" s="4" t="s">
        <v>1077</v>
      </c>
      <c r="AT152" s="1" t="str">
        <f t="shared" si="1"/>
        <v>'0000052/4/38/05/2023',</v>
      </c>
    </row>
    <row r="153" spans="4:46" x14ac:dyDescent="0.25">
      <c r="D153" s="39" t="s">
        <v>3789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C153" s="4" t="s">
        <v>3817</v>
      </c>
      <c r="AK153" s="4" t="s">
        <v>430</v>
      </c>
      <c r="AT153" s="1" t="str">
        <f t="shared" si="1"/>
        <v>'NULL',</v>
      </c>
    </row>
    <row r="154" spans="4:46" x14ac:dyDescent="0.25">
      <c r="D154" s="39" t="s">
        <v>3790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C154" s="4" t="s">
        <v>3818</v>
      </c>
      <c r="AK154" s="4" t="s">
        <v>1079</v>
      </c>
      <c r="AT154" s="1" t="str">
        <f t="shared" si="1"/>
        <v>'0000067/4/38/07/2023',</v>
      </c>
    </row>
    <row r="155" spans="4:46" x14ac:dyDescent="0.25">
      <c r="D155" s="39" t="s">
        <v>3791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C155" s="4" t="s">
        <v>3819</v>
      </c>
      <c r="AK155" s="4" t="s">
        <v>850</v>
      </c>
      <c r="AT155" s="1" t="str">
        <f t="shared" si="1"/>
        <v>'0000068/4/38/07/2023',</v>
      </c>
    </row>
    <row r="156" spans="4:46" x14ac:dyDescent="0.25">
      <c r="D156" s="39" t="s">
        <v>3792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C156" s="4" t="s">
        <v>3820</v>
      </c>
      <c r="AK156" s="4" t="s">
        <v>1080</v>
      </c>
      <c r="AT156" s="1" t="str">
        <f t="shared" si="1"/>
        <v>'0000065/4/38/07/2023',</v>
      </c>
    </row>
    <row r="157" spans="4:46" x14ac:dyDescent="0.25">
      <c r="D157" s="39" t="s">
        <v>3793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4:46" x14ac:dyDescent="0.25">
      <c r="D158" s="39" t="s">
        <v>3794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4:46" x14ac:dyDescent="0.25">
      <c r="D159" s="39" t="s">
        <v>3795</v>
      </c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4:46" x14ac:dyDescent="0.25">
      <c r="D160" s="39" t="s">
        <v>3796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4:34" x14ac:dyDescent="0.25">
      <c r="D161" s="39" t="s">
        <v>3797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4:34" x14ac:dyDescent="0.25">
      <c r="D162" s="39" t="s">
        <v>3798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4:34" x14ac:dyDescent="0.25">
      <c r="D163" s="39" t="s">
        <v>3799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4:34" x14ac:dyDescent="0.25">
      <c r="D164" s="39" t="s">
        <v>3800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6" spans="4:34" x14ac:dyDescent="0.25">
      <c r="D166" s="1" t="s">
        <v>3824</v>
      </c>
    </row>
    <row r="168" spans="4:34" x14ac:dyDescent="0.25">
      <c r="D168" s="39" t="s">
        <v>34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C168" s="4" t="s">
        <v>526</v>
      </c>
      <c r="AD168" s="4" t="s">
        <v>2235</v>
      </c>
      <c r="AE168" s="4" t="s">
        <v>2236</v>
      </c>
      <c r="AF168" s="4" t="s">
        <v>2237</v>
      </c>
      <c r="AG168" s="4" t="s">
        <v>527</v>
      </c>
      <c r="AH168" s="4" t="s">
        <v>2238</v>
      </c>
    </row>
    <row r="169" spans="4:34" x14ac:dyDescent="0.25">
      <c r="D169" s="39" t="s">
        <v>2766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C169" s="1" t="s">
        <v>3846</v>
      </c>
      <c r="AD169" s="1" t="s">
        <v>430</v>
      </c>
      <c r="AE169" s="55">
        <v>45170</v>
      </c>
      <c r="AF169" s="55">
        <v>45199</v>
      </c>
      <c r="AG169" s="1" t="s">
        <v>1077</v>
      </c>
      <c r="AH169" s="1" t="s">
        <v>430</v>
      </c>
    </row>
    <row r="170" spans="4:34" x14ac:dyDescent="0.25">
      <c r="D170" s="39" t="s">
        <v>1112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C170" s="1" t="s">
        <v>3847</v>
      </c>
      <c r="AD170" s="1" t="s">
        <v>430</v>
      </c>
      <c r="AE170" s="55">
        <v>45170</v>
      </c>
      <c r="AF170" s="55">
        <v>45199</v>
      </c>
      <c r="AG170" s="1" t="s">
        <v>2247</v>
      </c>
      <c r="AH170" s="1" t="s">
        <v>430</v>
      </c>
    </row>
    <row r="171" spans="4:34" x14ac:dyDescent="0.25">
      <c r="D171" s="39" t="s">
        <v>3825</v>
      </c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C171" s="1" t="s">
        <v>3848</v>
      </c>
      <c r="AD171" s="1" t="s">
        <v>430</v>
      </c>
      <c r="AE171" s="55">
        <v>45170</v>
      </c>
      <c r="AF171" s="55">
        <v>45199</v>
      </c>
      <c r="AG171" s="1" t="s">
        <v>2241</v>
      </c>
      <c r="AH171" s="1" t="s">
        <v>430</v>
      </c>
    </row>
    <row r="172" spans="4:34" x14ac:dyDescent="0.25">
      <c r="D172" s="39" t="s">
        <v>3826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C172" s="1" t="s">
        <v>3849</v>
      </c>
      <c r="AD172" s="1" t="s">
        <v>430</v>
      </c>
      <c r="AE172" s="55">
        <v>45170</v>
      </c>
      <c r="AF172" s="55">
        <v>45199</v>
      </c>
      <c r="AG172" s="1" t="s">
        <v>2239</v>
      </c>
      <c r="AH172" s="1" t="s">
        <v>430</v>
      </c>
    </row>
    <row r="173" spans="4:34" x14ac:dyDescent="0.25">
      <c r="D173" s="39" t="s">
        <v>3827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C173" s="1" t="s">
        <v>3850</v>
      </c>
      <c r="AD173" s="1" t="s">
        <v>430</v>
      </c>
      <c r="AE173" s="55">
        <v>45170</v>
      </c>
      <c r="AF173" s="55">
        <v>45199</v>
      </c>
      <c r="AG173" s="1" t="s">
        <v>2242</v>
      </c>
      <c r="AH173" s="1" t="s">
        <v>430</v>
      </c>
    </row>
    <row r="174" spans="4:34" x14ac:dyDescent="0.25">
      <c r="D174" s="39" t="s">
        <v>3828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C174" s="1" t="s">
        <v>3851</v>
      </c>
      <c r="AD174" s="1" t="s">
        <v>430</v>
      </c>
      <c r="AE174" s="55">
        <v>45170</v>
      </c>
      <c r="AF174" s="55">
        <v>45199</v>
      </c>
      <c r="AG174" s="1" t="s">
        <v>1080</v>
      </c>
      <c r="AH174" s="1" t="s">
        <v>430</v>
      </c>
    </row>
    <row r="175" spans="4:34" x14ac:dyDescent="0.25">
      <c r="D175" s="39" t="s">
        <v>3829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C175" s="1" t="s">
        <v>3852</v>
      </c>
      <c r="AD175" s="1" t="s">
        <v>430</v>
      </c>
      <c r="AE175" s="55">
        <v>45170</v>
      </c>
      <c r="AF175" s="55">
        <v>45199</v>
      </c>
      <c r="AG175" s="1" t="s">
        <v>2243</v>
      </c>
      <c r="AH175" s="1" t="s">
        <v>430</v>
      </c>
    </row>
    <row r="176" spans="4:34" x14ac:dyDescent="0.25">
      <c r="D176" s="39" t="s">
        <v>3830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C176" s="1" t="s">
        <v>3853</v>
      </c>
      <c r="AD176" s="1" t="s">
        <v>430</v>
      </c>
      <c r="AE176" s="55">
        <v>45170</v>
      </c>
      <c r="AF176" s="55">
        <v>45199</v>
      </c>
      <c r="AG176" s="1" t="s">
        <v>850</v>
      </c>
      <c r="AH176" s="1" t="s">
        <v>430</v>
      </c>
    </row>
    <row r="177" spans="4:34" x14ac:dyDescent="0.25">
      <c r="D177" s="39" t="s">
        <v>3831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C177" s="1" t="s">
        <v>3854</v>
      </c>
      <c r="AD177" s="1" t="s">
        <v>430</v>
      </c>
      <c r="AE177" s="55">
        <v>45170</v>
      </c>
      <c r="AF177" s="55">
        <v>45199</v>
      </c>
      <c r="AG177" s="1" t="s">
        <v>2244</v>
      </c>
      <c r="AH177" s="1" t="s">
        <v>430</v>
      </c>
    </row>
    <row r="178" spans="4:34" x14ac:dyDescent="0.25">
      <c r="D178" s="39" t="s">
        <v>3832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C178" s="1" t="s">
        <v>3855</v>
      </c>
      <c r="AD178" s="1" t="s">
        <v>430</v>
      </c>
      <c r="AE178" s="55">
        <v>45170</v>
      </c>
      <c r="AF178" s="55">
        <v>45199</v>
      </c>
      <c r="AG178" s="1" t="s">
        <v>3822</v>
      </c>
      <c r="AH178" s="1" t="s">
        <v>430</v>
      </c>
    </row>
    <row r="179" spans="4:34" x14ac:dyDescent="0.25">
      <c r="D179" s="39" t="s">
        <v>3833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C179" s="1" t="s">
        <v>3856</v>
      </c>
      <c r="AD179" s="1" t="s">
        <v>430</v>
      </c>
      <c r="AE179" s="55">
        <v>45170</v>
      </c>
      <c r="AF179" s="55">
        <v>45199</v>
      </c>
      <c r="AG179" s="1" t="s">
        <v>2248</v>
      </c>
      <c r="AH179" s="1" t="s">
        <v>430</v>
      </c>
    </row>
    <row r="180" spans="4:34" x14ac:dyDescent="0.25">
      <c r="D180" s="39" t="s">
        <v>3834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C180" s="1" t="s">
        <v>3857</v>
      </c>
      <c r="AD180" s="1" t="s">
        <v>430</v>
      </c>
      <c r="AE180" s="55">
        <v>45170</v>
      </c>
      <c r="AF180" s="55">
        <v>45199</v>
      </c>
      <c r="AG180" s="1" t="s">
        <v>662</v>
      </c>
      <c r="AH180" s="1" t="s">
        <v>430</v>
      </c>
    </row>
    <row r="181" spans="4:34" x14ac:dyDescent="0.25">
      <c r="D181" s="39" t="s">
        <v>3835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C181" s="1" t="s">
        <v>3858</v>
      </c>
      <c r="AD181" s="1" t="s">
        <v>430</v>
      </c>
      <c r="AE181" s="55">
        <v>45170</v>
      </c>
      <c r="AF181" s="55">
        <v>45199</v>
      </c>
      <c r="AG181" s="1" t="s">
        <v>3821</v>
      </c>
      <c r="AH181" s="1" t="s">
        <v>430</v>
      </c>
    </row>
    <row r="182" spans="4:34" x14ac:dyDescent="0.25">
      <c r="D182" s="39" t="s">
        <v>3836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C182" s="1" t="s">
        <v>3859</v>
      </c>
      <c r="AD182" s="1" t="s">
        <v>430</v>
      </c>
      <c r="AE182" s="55">
        <v>45170</v>
      </c>
      <c r="AF182" s="55">
        <v>45199</v>
      </c>
      <c r="AG182" s="1" t="s">
        <v>1079</v>
      </c>
      <c r="AH182" s="1" t="s">
        <v>430</v>
      </c>
    </row>
    <row r="183" spans="4:34" x14ac:dyDescent="0.25">
      <c r="D183" s="39" t="s">
        <v>3837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C183" s="1" t="s">
        <v>3860</v>
      </c>
      <c r="AD183" s="1" t="s">
        <v>430</v>
      </c>
      <c r="AE183" s="55">
        <v>45170</v>
      </c>
      <c r="AF183" s="55">
        <v>45199</v>
      </c>
      <c r="AG183" s="1" t="s">
        <v>2245</v>
      </c>
      <c r="AH183" s="1" t="s">
        <v>430</v>
      </c>
    </row>
    <row r="184" spans="4:34" x14ac:dyDescent="0.25">
      <c r="D184" s="39" t="s">
        <v>3838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C184" s="1" t="s">
        <v>3861</v>
      </c>
      <c r="AD184" s="1" t="s">
        <v>430</v>
      </c>
      <c r="AE184" s="55">
        <v>45170</v>
      </c>
      <c r="AF184" s="55">
        <v>45199</v>
      </c>
      <c r="AG184" s="1" t="s">
        <v>2246</v>
      </c>
      <c r="AH184" s="1" t="s">
        <v>430</v>
      </c>
    </row>
    <row r="185" spans="4:34" x14ac:dyDescent="0.25">
      <c r="D185" s="39" t="s">
        <v>3839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C185" s="1" t="s">
        <v>3862</v>
      </c>
      <c r="AD185" s="1" t="s">
        <v>430</v>
      </c>
      <c r="AE185" s="55">
        <v>45170</v>
      </c>
      <c r="AF185" s="55">
        <v>45199</v>
      </c>
      <c r="AG185" s="1" t="s">
        <v>3823</v>
      </c>
      <c r="AH185" s="1" t="s">
        <v>430</v>
      </c>
    </row>
    <row r="186" spans="4:34" x14ac:dyDescent="0.25">
      <c r="D186" s="39" t="s">
        <v>3840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C186" s="1" t="s">
        <v>3863</v>
      </c>
      <c r="AD186" s="1" t="s">
        <v>430</v>
      </c>
      <c r="AE186" s="55">
        <v>45170</v>
      </c>
      <c r="AF186" s="55">
        <v>45199</v>
      </c>
      <c r="AG186" s="1" t="s">
        <v>1076</v>
      </c>
      <c r="AH186" s="1" t="s">
        <v>430</v>
      </c>
    </row>
    <row r="187" spans="4:34" x14ac:dyDescent="0.25">
      <c r="D187" s="39" t="s">
        <v>3841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C187" s="1" t="s">
        <v>3864</v>
      </c>
      <c r="AD187" s="1" t="s">
        <v>430</v>
      </c>
      <c r="AE187" s="55">
        <v>45170</v>
      </c>
      <c r="AF187" s="55">
        <v>45199</v>
      </c>
      <c r="AG187" s="1" t="s">
        <v>2240</v>
      </c>
      <c r="AH187" s="1" t="s">
        <v>430</v>
      </c>
    </row>
    <row r="188" spans="4:34" x14ac:dyDescent="0.25">
      <c r="D188" s="39" t="s">
        <v>3842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C188" s="1" t="s">
        <v>3865</v>
      </c>
      <c r="AD188" s="1" t="s">
        <v>430</v>
      </c>
      <c r="AE188" s="55">
        <v>45108</v>
      </c>
      <c r="AF188" s="55">
        <v>45137</v>
      </c>
      <c r="AG188" s="1" t="s">
        <v>2248</v>
      </c>
      <c r="AH188" s="1" t="s">
        <v>430</v>
      </c>
    </row>
    <row r="189" spans="4:34" x14ac:dyDescent="0.25">
      <c r="D189" s="39" t="s">
        <v>3843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4:34" x14ac:dyDescent="0.25">
      <c r="D190" s="39" t="s">
        <v>275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4:34" x14ac:dyDescent="0.25">
      <c r="D191" s="39" t="s">
        <v>3844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4:34" x14ac:dyDescent="0.25">
      <c r="D192" s="39" t="s">
        <v>3845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4" spans="2:63" x14ac:dyDescent="0.25">
      <c r="D194" s="39" t="s">
        <v>341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S194" s="167"/>
    </row>
    <row r="195" spans="2:63" x14ac:dyDescent="0.25">
      <c r="D195" s="39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S195" s="167"/>
    </row>
    <row r="196" spans="2:63" x14ac:dyDescent="0.25">
      <c r="D196" s="39" t="s">
        <v>37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S196" s="167"/>
    </row>
    <row r="197" spans="2:63" x14ac:dyDescent="0.25">
      <c r="D197" s="39" t="s">
        <v>335</v>
      </c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S197" s="167"/>
    </row>
    <row r="198" spans="2:63" customFormat="1" x14ac:dyDescent="0.25">
      <c r="B198" s="1"/>
      <c r="C198" s="1"/>
      <c r="D198" s="40" t="s">
        <v>364</v>
      </c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1"/>
      <c r="AM198" s="1"/>
      <c r="AN198" s="1"/>
      <c r="AO198" s="1"/>
      <c r="AP198" s="1"/>
      <c r="AQ198" s="1"/>
      <c r="AR198" s="1"/>
      <c r="AS198" s="167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2:63" customFormat="1" x14ac:dyDescent="0.25">
      <c r="B199" s="1"/>
      <c r="C199" s="1"/>
      <c r="D199" s="39" t="s">
        <v>380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"/>
      <c r="AM199" s="1"/>
      <c r="AN199" s="1"/>
      <c r="AO199" s="1"/>
      <c r="AP199" s="1"/>
      <c r="AQ199" s="1"/>
      <c r="AR199" s="1"/>
      <c r="AS199" s="167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2:63" customFormat="1" x14ac:dyDescent="0.25">
      <c r="B200" s="1"/>
      <c r="C200" s="1"/>
      <c r="D200" s="59" t="s">
        <v>3866</v>
      </c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1"/>
      <c r="AM200" s="1"/>
      <c r="AN200" s="1"/>
      <c r="AO200" s="1"/>
      <c r="AP200" s="1"/>
      <c r="AQ200" s="1"/>
      <c r="AR200" s="1"/>
      <c r="AS200" s="167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2:63" customFormat="1" x14ac:dyDescent="0.25">
      <c r="B201" s="1"/>
      <c r="C201" s="1"/>
      <c r="D201" s="59" t="s">
        <v>3867</v>
      </c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1"/>
      <c r="AM201" s="1"/>
      <c r="AN201" s="1"/>
      <c r="AO201" s="1"/>
      <c r="AP201" s="1"/>
      <c r="AQ201" s="1"/>
      <c r="AR201" s="1"/>
      <c r="AS201" s="167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2:63" customFormat="1" x14ac:dyDescent="0.25">
      <c r="B202" s="1"/>
      <c r="C202" s="1"/>
      <c r="D202" s="59" t="s">
        <v>3868</v>
      </c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1"/>
      <c r="AM202" s="1"/>
      <c r="AN202" s="1"/>
      <c r="AO202" s="1"/>
      <c r="AP202" s="1"/>
      <c r="AQ202" s="1"/>
      <c r="AR202" s="1"/>
      <c r="AS202" s="167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2:63" customFormat="1" x14ac:dyDescent="0.25">
      <c r="B203" s="1"/>
      <c r="C203" s="1"/>
      <c r="D203" s="59" t="s">
        <v>443</v>
      </c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1"/>
      <c r="AM203" s="1"/>
      <c r="AN203" s="1"/>
      <c r="AO203" s="1"/>
      <c r="AP203" s="1"/>
      <c r="AQ203" s="1"/>
      <c r="AR203" s="1"/>
      <c r="AS203" s="167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2:63" customFormat="1" x14ac:dyDescent="0.25">
      <c r="B204" s="1"/>
      <c r="C204" s="1"/>
      <c r="D204" s="61" t="s">
        <v>551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1"/>
      <c r="AM204" s="1"/>
      <c r="AN204" s="1"/>
      <c r="AO204" s="1"/>
      <c r="AP204" s="1"/>
      <c r="AQ204" s="1"/>
      <c r="AR204" s="1"/>
      <c r="AS204" s="167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2:63" customFormat="1" x14ac:dyDescent="0.25">
      <c r="B205" s="1"/>
      <c r="C205" s="1"/>
      <c r="D205" s="61" t="s">
        <v>346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1"/>
      <c r="AM205" s="1"/>
      <c r="AN205" s="1"/>
      <c r="AO205" s="1"/>
      <c r="AP205" s="1"/>
      <c r="AQ205" s="1"/>
      <c r="AR205" s="1"/>
      <c r="AS205" s="167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2:63" customFormat="1" x14ac:dyDescent="0.25">
      <c r="B206" s="1"/>
      <c r="C206" s="1"/>
      <c r="D206" s="61" t="s">
        <v>552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1"/>
      <c r="AM206" s="1"/>
      <c r="AN206" s="1"/>
      <c r="AO206" s="1"/>
      <c r="AP206" s="1"/>
      <c r="AQ206" s="1"/>
      <c r="AR206" s="1"/>
      <c r="AS206" s="167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2:63" customFormat="1" x14ac:dyDescent="0.25">
      <c r="B207" s="1"/>
      <c r="C207" s="1"/>
      <c r="D207" s="33" t="s">
        <v>438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"/>
      <c r="AM207" s="1"/>
      <c r="AN207" s="1"/>
      <c r="AO207" s="1"/>
      <c r="AP207" s="1"/>
      <c r="AQ207" s="1"/>
      <c r="AR207" s="1"/>
      <c r="AS207" s="167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2:63" customFormat="1" x14ac:dyDescent="0.25">
      <c r="B208" s="1"/>
      <c r="C208" s="1"/>
      <c r="D208" s="33" t="s">
        <v>538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"/>
      <c r="AM208" s="1"/>
      <c r="AN208" s="1"/>
      <c r="AO208" s="1"/>
      <c r="AP208" s="1"/>
      <c r="AQ208" s="1"/>
      <c r="AR208" s="1"/>
      <c r="AS208" s="167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2:63" customFormat="1" x14ac:dyDescent="0.25">
      <c r="B209" s="1"/>
      <c r="C209" s="1"/>
      <c r="D209" s="39" t="s">
        <v>459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"/>
      <c r="AM209" s="1"/>
      <c r="AN209" s="1"/>
      <c r="AO209" s="1"/>
      <c r="AP209" s="1"/>
      <c r="AQ209" s="1"/>
      <c r="AR209" s="1"/>
      <c r="AS209" s="167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2:63" customFormat="1" x14ac:dyDescent="0.25">
      <c r="B210" s="1"/>
      <c r="C210" s="1"/>
      <c r="D210" s="39" t="s">
        <v>361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"/>
      <c r="AM210" s="1"/>
      <c r="AN210" s="1"/>
      <c r="AO210" s="1"/>
      <c r="AP210" s="1"/>
      <c r="AQ210" s="1"/>
      <c r="AR210" s="1"/>
      <c r="AS210" s="167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2:63" customFormat="1" x14ac:dyDescent="0.25">
      <c r="B211" s="1"/>
      <c r="C211" s="1"/>
      <c r="D211" s="39" t="s">
        <v>461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"/>
      <c r="AM211" s="1"/>
      <c r="AN211" s="1"/>
      <c r="AO211" s="1"/>
      <c r="AP211" s="1"/>
      <c r="AQ211" s="1"/>
      <c r="AR211" s="1"/>
      <c r="AS211" s="167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2:63" customFormat="1" x14ac:dyDescent="0.25">
      <c r="B212" s="1"/>
      <c r="C212" s="1"/>
      <c r="D212" s="39" t="s">
        <v>462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"/>
      <c r="AM212" s="1"/>
      <c r="AN212" s="1"/>
      <c r="AO212" s="1"/>
      <c r="AP212" s="1"/>
      <c r="AQ212" s="1"/>
      <c r="AR212" s="1"/>
      <c r="AS212" s="167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2:63" customFormat="1" x14ac:dyDescent="0.25">
      <c r="B213" s="1"/>
      <c r="C213" s="1"/>
      <c r="D213" s="39" t="s">
        <v>343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"/>
      <c r="AM213" s="1"/>
      <c r="AN213" s="1"/>
      <c r="AO213" s="1"/>
      <c r="AP213" s="1"/>
      <c r="AQ213" s="1"/>
      <c r="AR213" s="1"/>
      <c r="AS213" s="167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2:63" customFormat="1" x14ac:dyDescent="0.25">
      <c r="B214" s="1"/>
      <c r="C214" s="1"/>
      <c r="D214" s="39" t="s">
        <v>463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"/>
      <c r="AM214" s="1"/>
      <c r="AN214" s="1"/>
      <c r="AO214" s="1"/>
      <c r="AP214" s="1"/>
      <c r="AQ214" s="1"/>
      <c r="AR214" s="1"/>
      <c r="AS214" s="167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2:63" customFormat="1" x14ac:dyDescent="0.25">
      <c r="B215" s="1"/>
      <c r="C215" s="1"/>
      <c r="D215" s="39" t="s">
        <v>381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"/>
      <c r="AM215" s="1"/>
      <c r="AN215" s="1"/>
      <c r="AO215" s="1"/>
      <c r="AP215" s="1"/>
      <c r="AQ215" s="1"/>
      <c r="AR215" s="1"/>
      <c r="AS215" s="167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2:63" customFormat="1" x14ac:dyDescent="0.25">
      <c r="B216" s="1"/>
      <c r="C216" s="1"/>
      <c r="D216" s="39" t="s">
        <v>382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"/>
      <c r="AM216" s="1"/>
      <c r="AN216" s="1"/>
      <c r="AO216" s="1"/>
      <c r="AP216" s="1"/>
      <c r="AQ216" s="1"/>
      <c r="AR216" s="1"/>
      <c r="AS216" s="167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2:63" customFormat="1" x14ac:dyDescent="0.25">
      <c r="B217" s="1"/>
      <c r="C217" s="1"/>
      <c r="D217" s="39" t="s">
        <v>383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"/>
      <c r="AM217" s="1"/>
      <c r="AN217" s="1"/>
      <c r="AO217" s="1"/>
      <c r="AP217" s="1"/>
      <c r="AQ217" s="1"/>
      <c r="AR217" s="1"/>
      <c r="AS217" s="167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2:63" customFormat="1" x14ac:dyDescent="0.25">
      <c r="B218" s="1"/>
      <c r="C218" s="1"/>
      <c r="D218" s="39" t="s">
        <v>1112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"/>
      <c r="AM218" s="1"/>
      <c r="AN218" s="1"/>
      <c r="AO218" s="1"/>
      <c r="AP218" s="1"/>
      <c r="AQ218" s="1"/>
      <c r="AR218" s="1"/>
      <c r="AS218" s="167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2:63" customFormat="1" x14ac:dyDescent="0.25">
      <c r="B219" s="1"/>
      <c r="C219" s="1"/>
      <c r="D219" s="83" t="s">
        <v>1114</v>
      </c>
      <c r="E219" s="84"/>
      <c r="F219" s="84"/>
      <c r="G219" s="84"/>
      <c r="H219" s="84"/>
      <c r="I219" s="84"/>
      <c r="J219" s="84"/>
      <c r="K219" s="84"/>
      <c r="L219" s="84"/>
      <c r="M219" s="84"/>
      <c r="N219" s="84"/>
      <c r="O219" s="84"/>
      <c r="P219" s="84"/>
      <c r="Q219" s="84"/>
      <c r="R219" s="84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4"/>
      <c r="AH219" s="84"/>
      <c r="AI219" s="84"/>
      <c r="AJ219" s="84"/>
      <c r="AK219" s="84"/>
      <c r="AL219" s="1"/>
      <c r="AM219" s="1"/>
      <c r="AN219" s="1"/>
      <c r="AO219" s="1"/>
      <c r="AP219" s="1"/>
      <c r="AQ219" s="1"/>
      <c r="AR219" s="1"/>
      <c r="AS219" s="167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2:63" customFormat="1" x14ac:dyDescent="0.25">
      <c r="B220" s="1"/>
      <c r="C220" s="1"/>
      <c r="D220" s="39" t="s">
        <v>275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"/>
      <c r="AM220" s="1"/>
      <c r="AN220" s="1"/>
      <c r="AO220" s="1"/>
      <c r="AP220" s="1"/>
      <c r="AQ220" s="1"/>
      <c r="AR220" s="1"/>
      <c r="AS220" s="167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2:63" customFormat="1" x14ac:dyDescent="0.25">
      <c r="B221" s="1"/>
      <c r="C221" s="1"/>
      <c r="D221" s="39" t="s">
        <v>1111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"/>
      <c r="AM221" s="1"/>
      <c r="AN221" s="1"/>
      <c r="AO221" s="1"/>
      <c r="AP221" s="1"/>
      <c r="AQ221" s="1"/>
      <c r="AR221" s="1"/>
      <c r="AS221" s="167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2:63" customFormat="1" x14ac:dyDescent="0.25">
      <c r="B222" s="1"/>
      <c r="C222" s="1"/>
      <c r="D222" s="83" t="s">
        <v>1110</v>
      </c>
      <c r="E222" s="84"/>
      <c r="F222" s="84"/>
      <c r="G222" s="84"/>
      <c r="H222" s="84"/>
      <c r="I222" s="84"/>
      <c r="J222" s="84"/>
      <c r="K222" s="84"/>
      <c r="L222" s="84"/>
      <c r="M222" s="84"/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4"/>
      <c r="AH222" s="84"/>
      <c r="AI222" s="84"/>
      <c r="AJ222" s="84"/>
      <c r="AK222" s="84"/>
      <c r="AL222" s="1"/>
      <c r="AM222" s="1"/>
      <c r="AN222" s="1"/>
      <c r="AO222" s="1"/>
      <c r="AP222" s="1"/>
      <c r="AQ222" s="1"/>
      <c r="AR222" s="1"/>
      <c r="AS222" s="167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2:63" customFormat="1" x14ac:dyDescent="0.25">
      <c r="B223" s="1"/>
      <c r="C223" s="1"/>
      <c r="D223" s="39" t="s">
        <v>275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"/>
      <c r="AM223" s="1"/>
      <c r="AN223" s="1"/>
      <c r="AO223" s="1"/>
      <c r="AP223" s="1"/>
      <c r="AQ223" s="1"/>
      <c r="AR223" s="1"/>
      <c r="AS223" s="167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2:63" customFormat="1" x14ac:dyDescent="0.25">
      <c r="B224" s="1"/>
      <c r="C224" s="1"/>
      <c r="D224" s="33" t="s">
        <v>537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"/>
      <c r="AM224" s="1"/>
      <c r="AN224" s="1"/>
      <c r="AO224" s="1"/>
      <c r="AP224" s="1"/>
      <c r="AQ224" s="1"/>
      <c r="AR224" s="1"/>
      <c r="AS224" s="167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2:63" customFormat="1" x14ac:dyDescent="0.25">
      <c r="B225" s="1"/>
      <c r="C225" s="1"/>
      <c r="D225" s="39" t="s">
        <v>326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50"/>
      <c r="AD225" s="14"/>
      <c r="AE225" s="14"/>
      <c r="AF225" s="14"/>
      <c r="AG225" s="14"/>
      <c r="AH225" s="14"/>
      <c r="AI225" s="14"/>
      <c r="AJ225" s="14"/>
      <c r="AK225" s="14"/>
      <c r="AL225" s="1"/>
      <c r="AM225" s="1"/>
      <c r="AN225" s="1"/>
      <c r="AO225" s="1"/>
      <c r="AP225" s="1"/>
      <c r="AQ225" s="1"/>
      <c r="AR225" s="1"/>
      <c r="AS225" s="167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2:63" customFormat="1" x14ac:dyDescent="0.25">
      <c r="B226" s="1"/>
      <c r="C226" s="1"/>
      <c r="D226" s="39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50"/>
      <c r="AD226" s="14"/>
      <c r="AE226" s="14"/>
      <c r="AF226" s="14"/>
      <c r="AG226" s="14"/>
      <c r="AH226" s="14"/>
      <c r="AI226" s="14"/>
      <c r="AJ226" s="14"/>
      <c r="AK226" s="14"/>
      <c r="AL226" s="1"/>
      <c r="AM226" s="1"/>
      <c r="AN226" s="1"/>
      <c r="AO226" s="1"/>
      <c r="AP226" s="1"/>
      <c r="AQ226" s="1"/>
      <c r="AR226" s="1"/>
      <c r="AS226" s="167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2:63" customFormat="1" x14ac:dyDescent="0.25">
      <c r="B227" s="1"/>
      <c r="C227" s="1"/>
      <c r="D227" s="39" t="s">
        <v>350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50"/>
      <c r="AD227" s="14"/>
      <c r="AE227" s="14"/>
      <c r="AF227" s="14"/>
      <c r="AG227" s="14"/>
      <c r="AH227" s="14"/>
      <c r="AI227" s="14"/>
      <c r="AJ227" s="14"/>
      <c r="AK227" s="14"/>
      <c r="AL227" s="1"/>
      <c r="AM227" s="1"/>
      <c r="AN227" s="1"/>
      <c r="AO227" s="1"/>
      <c r="AP227" s="1"/>
      <c r="AQ227" s="1"/>
      <c r="AR227" s="1"/>
      <c r="AS227" s="167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2:63" customFormat="1" x14ac:dyDescent="0.25">
      <c r="B228" s="1"/>
      <c r="C228" s="1"/>
      <c r="D228" s="39" t="s">
        <v>335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50"/>
      <c r="AD228" s="14"/>
      <c r="AE228" s="14"/>
      <c r="AF228" s="14"/>
      <c r="AG228" s="14"/>
      <c r="AH228" s="14"/>
      <c r="AI228" s="14"/>
      <c r="AJ228" s="14"/>
      <c r="AK228" s="14"/>
      <c r="AL228" s="1"/>
      <c r="AM228" s="1"/>
      <c r="AN228" s="1"/>
      <c r="AO228" s="1"/>
      <c r="AP228" s="1"/>
      <c r="AQ228" s="1"/>
      <c r="AR228" s="1"/>
      <c r="AS228" s="167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2:63" x14ac:dyDescent="0.25">
      <c r="D229" s="40" t="s">
        <v>363</v>
      </c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S229" s="167"/>
    </row>
    <row r="230" spans="2:63" x14ac:dyDescent="0.25">
      <c r="D230" s="39" t="s">
        <v>328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S230" s="167"/>
    </row>
    <row r="231" spans="2:63" x14ac:dyDescent="0.25">
      <c r="D231" s="59" t="s">
        <v>3869</v>
      </c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S231" s="167"/>
    </row>
    <row r="232" spans="2:63" x14ac:dyDescent="0.25">
      <c r="D232" s="59" t="s">
        <v>3870</v>
      </c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S232" s="167"/>
    </row>
    <row r="233" spans="2:63" x14ac:dyDescent="0.25">
      <c r="D233" s="59" t="s">
        <v>3871</v>
      </c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S233" s="167"/>
    </row>
    <row r="234" spans="2:63" x14ac:dyDescent="0.25">
      <c r="D234" s="59" t="s">
        <v>441</v>
      </c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S234" s="167"/>
    </row>
    <row r="235" spans="2:63" x14ac:dyDescent="0.25">
      <c r="D235" s="61" t="s">
        <v>553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S235" s="167"/>
    </row>
    <row r="236" spans="2:63" x14ac:dyDescent="0.25">
      <c r="D236" s="61" t="s">
        <v>352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S236" s="167"/>
    </row>
    <row r="237" spans="2:63" x14ac:dyDescent="0.25">
      <c r="D237" s="61" t="s">
        <v>554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S237" s="167"/>
    </row>
    <row r="238" spans="2:63" x14ac:dyDescent="0.25">
      <c r="D238" s="39" t="s">
        <v>458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S238" s="167"/>
    </row>
    <row r="239" spans="2:63" x14ac:dyDescent="0.25">
      <c r="D239" s="39" t="s">
        <v>445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S239" s="167"/>
    </row>
    <row r="240" spans="2:63" x14ac:dyDescent="0.25">
      <c r="D240" s="39" t="s">
        <v>446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S240" s="167"/>
    </row>
    <row r="241" spans="4:45" x14ac:dyDescent="0.25">
      <c r="D241" s="39" t="s">
        <v>460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S241" s="167"/>
    </row>
    <row r="242" spans="4:45" x14ac:dyDescent="0.25">
      <c r="D242" s="39" t="s">
        <v>361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S242" s="167"/>
    </row>
    <row r="243" spans="4:45" x14ac:dyDescent="0.25">
      <c r="D243" s="39" t="s">
        <v>419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S243" s="167"/>
    </row>
    <row r="244" spans="4:45" x14ac:dyDescent="0.25">
      <c r="D244" s="39" t="s">
        <v>420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S244" s="167"/>
    </row>
    <row r="245" spans="4:45" x14ac:dyDescent="0.25">
      <c r="D245" s="39" t="s">
        <v>276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S245" s="167"/>
    </row>
    <row r="246" spans="4:45" x14ac:dyDescent="0.25">
      <c r="D246" s="39" t="s">
        <v>421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S246" s="167"/>
    </row>
    <row r="247" spans="4:45" x14ac:dyDescent="0.25">
      <c r="D247" s="39" t="s">
        <v>329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S247" s="167"/>
    </row>
    <row r="248" spans="4:45" x14ac:dyDescent="0.25">
      <c r="D248" s="39" t="s">
        <v>422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S248" s="167"/>
    </row>
    <row r="249" spans="4:45" x14ac:dyDescent="0.25">
      <c r="D249" s="39" t="s">
        <v>333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S249" s="167"/>
    </row>
    <row r="250" spans="4:45" x14ac:dyDescent="0.25">
      <c r="D250" s="39" t="s">
        <v>464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S250" s="167"/>
    </row>
    <row r="251" spans="4:45" x14ac:dyDescent="0.25">
      <c r="D251" s="39" t="s">
        <v>442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S251" s="167"/>
    </row>
    <row r="252" spans="4:45" x14ac:dyDescent="0.25">
      <c r="D252" s="33" t="s">
        <v>539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S252" s="167"/>
    </row>
    <row r="253" spans="4:45" x14ac:dyDescent="0.25">
      <c r="D253" s="39" t="s">
        <v>338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S253" s="167"/>
    </row>
    <row r="254" spans="4:45" x14ac:dyDescent="0.25">
      <c r="D254" s="39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S254" s="167"/>
    </row>
    <row r="255" spans="4:45" x14ac:dyDescent="0.25">
      <c r="D255" s="39" t="s">
        <v>423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S255" s="167"/>
    </row>
    <row r="256" spans="4:45" x14ac:dyDescent="0.25">
      <c r="D256" s="39" t="s">
        <v>519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S256" s="167"/>
    </row>
    <row r="257" spans="4:45" x14ac:dyDescent="0.25">
      <c r="D257" s="39" t="s">
        <v>540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S257" s="167"/>
    </row>
    <row r="258" spans="4:45" x14ac:dyDescent="0.25">
      <c r="D258" s="39" t="s">
        <v>541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S258" s="167"/>
    </row>
    <row r="259" spans="4:45" x14ac:dyDescent="0.25">
      <c r="D259" s="39" t="s">
        <v>542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S259" s="167"/>
    </row>
    <row r="261" spans="4:45" x14ac:dyDescent="0.25">
      <c r="D261" s="1" t="s">
        <v>3872</v>
      </c>
    </row>
    <row r="310" spans="2:4" x14ac:dyDescent="0.25">
      <c r="B310" s="3">
        <v>0</v>
      </c>
      <c r="D310" s="49" t="s">
        <v>3744</v>
      </c>
    </row>
    <row r="311" spans="2:4" x14ac:dyDescent="0.25">
      <c r="D311" s="42" t="s">
        <v>301</v>
      </c>
    </row>
    <row r="313" spans="2:4" x14ac:dyDescent="0.25">
      <c r="D313" s="1" t="s">
        <v>3738</v>
      </c>
    </row>
    <row r="366" spans="4:4" x14ac:dyDescent="0.25">
      <c r="D366" s="1" t="s">
        <v>308</v>
      </c>
    </row>
    <row r="367" spans="4:4" x14ac:dyDescent="0.25">
      <c r="D367" s="4" t="s">
        <v>3739</v>
      </c>
    </row>
    <row r="369" spans="2:4" x14ac:dyDescent="0.25">
      <c r="D369" s="4" t="s">
        <v>3469</v>
      </c>
    </row>
    <row r="383" spans="2:4" x14ac:dyDescent="0.25">
      <c r="B383" s="3">
        <v>0</v>
      </c>
      <c r="D383" s="49" t="s">
        <v>3745</v>
      </c>
    </row>
    <row r="384" spans="2:4" x14ac:dyDescent="0.25">
      <c r="D384" s="42" t="s">
        <v>301</v>
      </c>
    </row>
    <row r="386" spans="4:4" x14ac:dyDescent="0.25">
      <c r="D386" s="1" t="s">
        <v>3740</v>
      </c>
    </row>
    <row r="431" spans="4:19" x14ac:dyDescent="0.25">
      <c r="D431" s="1" t="s">
        <v>306</v>
      </c>
      <c r="M431" s="1" t="s">
        <v>271</v>
      </c>
      <c r="S431" s="1" t="s">
        <v>272</v>
      </c>
    </row>
    <row r="432" spans="4:19" x14ac:dyDescent="0.25">
      <c r="D432" s="4" t="s">
        <v>3741</v>
      </c>
      <c r="M432" s="41" t="s">
        <v>3742</v>
      </c>
      <c r="S432" s="23" t="s">
        <v>3743</v>
      </c>
    </row>
    <row r="434" spans="2:4" x14ac:dyDescent="0.25">
      <c r="D434" s="4" t="s">
        <v>3469</v>
      </c>
    </row>
    <row r="445" spans="2:4" x14ac:dyDescent="0.25">
      <c r="B445" s="3">
        <v>0</v>
      </c>
      <c r="D445" s="49" t="s">
        <v>3876</v>
      </c>
    </row>
    <row r="446" spans="2:4" x14ac:dyDescent="0.25">
      <c r="D446" s="42" t="s">
        <v>301</v>
      </c>
    </row>
    <row r="448" spans="2:4" x14ac:dyDescent="0.25">
      <c r="D448" s="1" t="s">
        <v>3875</v>
      </c>
    </row>
    <row r="486" spans="2:4" x14ac:dyDescent="0.25">
      <c r="B486" s="3">
        <v>0</v>
      </c>
      <c r="D486" s="4" t="s">
        <v>3879</v>
      </c>
    </row>
    <row r="487" spans="2:4" x14ac:dyDescent="0.25">
      <c r="D487" s="42" t="s">
        <v>301</v>
      </c>
    </row>
    <row r="489" spans="2:4" x14ac:dyDescent="0.25">
      <c r="D489" s="1" t="s">
        <v>36</v>
      </c>
    </row>
    <row r="490" spans="2:4" x14ac:dyDescent="0.25">
      <c r="D490" s="37" t="s">
        <v>3889</v>
      </c>
    </row>
    <row r="492" spans="2:4" x14ac:dyDescent="0.25">
      <c r="D492" s="1" t="s">
        <v>3877</v>
      </c>
    </row>
    <row r="523" spans="4:70" x14ac:dyDescent="0.25">
      <c r="D523" s="1" t="s">
        <v>267</v>
      </c>
    </row>
    <row r="524" spans="4:70" x14ac:dyDescent="0.25">
      <c r="D524" s="4" t="s">
        <v>3881</v>
      </c>
    </row>
    <row r="526" spans="4:70" x14ac:dyDescent="0.25">
      <c r="D526" s="39" t="s">
        <v>33</v>
      </c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G526" s="40" t="s">
        <v>331</v>
      </c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</row>
    <row r="527" spans="4:70" x14ac:dyDescent="0.25">
      <c r="D527" s="39" t="s">
        <v>366</v>
      </c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G527" s="40" t="s">
        <v>311</v>
      </c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</row>
    <row r="528" spans="4:70" x14ac:dyDescent="0.25">
      <c r="D528" s="39" t="s">
        <v>817</v>
      </c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G528" s="40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</row>
    <row r="529" spans="4:70" x14ac:dyDescent="0.25">
      <c r="D529" s="39" t="s">
        <v>3882</v>
      </c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G529" s="40" t="s">
        <v>266</v>
      </c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</row>
    <row r="530" spans="4:70" x14ac:dyDescent="0.25">
      <c r="D530" s="39" t="s">
        <v>3883</v>
      </c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G530" s="40" t="s">
        <v>279</v>
      </c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</row>
    <row r="531" spans="4:70" x14ac:dyDescent="0.25">
      <c r="D531" s="39" t="s">
        <v>818</v>
      </c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G531" s="40" t="s">
        <v>3890</v>
      </c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</row>
    <row r="532" spans="4:70" x14ac:dyDescent="0.25">
      <c r="D532" s="39" t="s">
        <v>444</v>
      </c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G532" s="40" t="s">
        <v>3891</v>
      </c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</row>
    <row r="533" spans="4:70" x14ac:dyDescent="0.25">
      <c r="D533" s="39" t="s">
        <v>484</v>
      </c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G533" s="40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</row>
    <row r="534" spans="4:70" x14ac:dyDescent="0.25">
      <c r="D534" s="39" t="s">
        <v>477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G534" s="40" t="s">
        <v>265</v>
      </c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</row>
    <row r="535" spans="4:70" x14ac:dyDescent="0.25">
      <c r="D535" s="56" t="s">
        <v>811</v>
      </c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G535" s="40" t="s">
        <v>279</v>
      </c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</row>
    <row r="536" spans="4:70" x14ac:dyDescent="0.25">
      <c r="D536" s="56" t="s">
        <v>812</v>
      </c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G536" s="40" t="s">
        <v>3892</v>
      </c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</row>
    <row r="537" spans="4:70" x14ac:dyDescent="0.25">
      <c r="D537" s="56" t="s">
        <v>813</v>
      </c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G537" s="40" t="s">
        <v>3893</v>
      </c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</row>
    <row r="538" spans="4:70" x14ac:dyDescent="0.25">
      <c r="D538" s="56" t="s">
        <v>814</v>
      </c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G538" s="40" t="s">
        <v>3894</v>
      </c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</row>
    <row r="539" spans="4:70" x14ac:dyDescent="0.25">
      <c r="D539" s="56" t="s">
        <v>815</v>
      </c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G539" s="40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</row>
    <row r="540" spans="4:70" x14ac:dyDescent="0.25">
      <c r="D540" s="56" t="s">
        <v>816</v>
      </c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G540" s="40" t="s">
        <v>261</v>
      </c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</row>
    <row r="541" spans="4:70" x14ac:dyDescent="0.25">
      <c r="D541" s="39" t="s">
        <v>488</v>
      </c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G541" s="40" t="s">
        <v>262</v>
      </c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</row>
    <row r="542" spans="4:70" x14ac:dyDescent="0.25">
      <c r="D542" s="39" t="s">
        <v>411</v>
      </c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G542" s="40" t="s">
        <v>332</v>
      </c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</row>
    <row r="543" spans="4:70" x14ac:dyDescent="0.25">
      <c r="D543" s="39" t="s">
        <v>489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</row>
    <row r="544" spans="4:70" x14ac:dyDescent="0.25">
      <c r="D544" s="39" t="s">
        <v>356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</row>
    <row r="545" spans="4:30" x14ac:dyDescent="0.25">
      <c r="D545" s="33" t="s">
        <v>490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</row>
    <row r="546" spans="4:30" x14ac:dyDescent="0.25">
      <c r="D546" s="33" t="s">
        <v>481</v>
      </c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</row>
    <row r="547" spans="4:30" x14ac:dyDescent="0.25">
      <c r="D547" s="33" t="s">
        <v>3888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</row>
    <row r="548" spans="4:30" x14ac:dyDescent="0.25">
      <c r="D548" s="33" t="s">
        <v>3884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</row>
    <row r="549" spans="4:30" x14ac:dyDescent="0.25">
      <c r="D549" s="56" t="s">
        <v>3886</v>
      </c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</row>
    <row r="550" spans="4:30" x14ac:dyDescent="0.25">
      <c r="D550" s="56" t="s">
        <v>3887</v>
      </c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</row>
    <row r="551" spans="4:30" x14ac:dyDescent="0.25">
      <c r="D551" s="56" t="s">
        <v>1634</v>
      </c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</row>
    <row r="552" spans="4:30" x14ac:dyDescent="0.25">
      <c r="D552" s="56" t="s">
        <v>1635</v>
      </c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</row>
    <row r="553" spans="4:30" x14ac:dyDescent="0.25">
      <c r="D553" s="39" t="s">
        <v>3885</v>
      </c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</row>
    <row r="555" spans="4:30" x14ac:dyDescent="0.25">
      <c r="D555" s="1" t="s">
        <v>3895</v>
      </c>
    </row>
    <row r="595" spans="2:60" x14ac:dyDescent="0.25">
      <c r="B595" s="3">
        <v>0</v>
      </c>
      <c r="D595" s="4" t="s">
        <v>3905</v>
      </c>
    </row>
    <row r="596" spans="2:60" x14ac:dyDescent="0.25">
      <c r="D596" s="42" t="s">
        <v>301</v>
      </c>
    </row>
    <row r="598" spans="2:60" x14ac:dyDescent="0.25">
      <c r="D598" s="1" t="s">
        <v>36</v>
      </c>
    </row>
    <row r="599" spans="2:60" x14ac:dyDescent="0.25">
      <c r="D599" s="37" t="s">
        <v>3907</v>
      </c>
    </row>
    <row r="601" spans="2:60" x14ac:dyDescent="0.25">
      <c r="D601" s="1" t="s">
        <v>267</v>
      </c>
      <c r="M601" s="1" t="s">
        <v>306</v>
      </c>
      <c r="V601" s="1" t="s">
        <v>609</v>
      </c>
      <c r="AD601" s="1" t="s">
        <v>583</v>
      </c>
    </row>
    <row r="602" spans="2:60" x14ac:dyDescent="0.25">
      <c r="D602" s="31" t="s">
        <v>850</v>
      </c>
      <c r="M602" s="31" t="s">
        <v>3896</v>
      </c>
      <c r="V602" s="31" t="s">
        <v>3897</v>
      </c>
      <c r="AD602" s="31" t="s">
        <v>611</v>
      </c>
    </row>
    <row r="604" spans="2:60" x14ac:dyDescent="0.25">
      <c r="D604" s="39" t="s">
        <v>33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X604" s="39" t="s">
        <v>33</v>
      </c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R604" s="39" t="s">
        <v>33</v>
      </c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</row>
    <row r="605" spans="2:60" x14ac:dyDescent="0.25">
      <c r="D605" s="39" t="s">
        <v>747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X605" s="39" t="s">
        <v>829</v>
      </c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R605" s="39" t="s">
        <v>832</v>
      </c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</row>
    <row r="606" spans="2:60" x14ac:dyDescent="0.25">
      <c r="D606" s="39" t="s">
        <v>573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X606" s="39" t="s">
        <v>830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R606" s="39" t="s">
        <v>833</v>
      </c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</row>
    <row r="607" spans="2:60" x14ac:dyDescent="0.25">
      <c r="D607" s="39" t="s">
        <v>574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X607" s="39" t="s">
        <v>614</v>
      </c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R607" s="39" t="s">
        <v>834</v>
      </c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</row>
    <row r="608" spans="2:60" x14ac:dyDescent="0.25">
      <c r="D608" s="39" t="s">
        <v>600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X608" s="39" t="s">
        <v>615</v>
      </c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R608" s="39" t="s">
        <v>835</v>
      </c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</row>
    <row r="609" spans="4:60" x14ac:dyDescent="0.25">
      <c r="D609" s="39" t="s">
        <v>344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X609" s="39" t="s">
        <v>525</v>
      </c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R609" s="39" t="s">
        <v>665</v>
      </c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</row>
    <row r="610" spans="4:60" x14ac:dyDescent="0.25">
      <c r="D610" s="39" t="s">
        <v>264</v>
      </c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X610" s="39" t="s">
        <v>264</v>
      </c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R610" s="39" t="s">
        <v>264</v>
      </c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</row>
    <row r="611" spans="4:60" x14ac:dyDescent="0.25">
      <c r="D611" s="40" t="s">
        <v>840</v>
      </c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X611" s="39" t="s">
        <v>602</v>
      </c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R611" s="39" t="s">
        <v>602</v>
      </c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</row>
    <row r="612" spans="4:60" x14ac:dyDescent="0.25">
      <c r="D612" s="39" t="s">
        <v>270</v>
      </c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X612" s="39" t="s">
        <v>270</v>
      </c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R612" s="39" t="s">
        <v>270</v>
      </c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</row>
    <row r="613" spans="4:60" x14ac:dyDescent="0.25">
      <c r="D613" s="39" t="s">
        <v>575</v>
      </c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X613" s="40" t="s">
        <v>841</v>
      </c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R613" s="39" t="s">
        <v>606</v>
      </c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</row>
    <row r="614" spans="4:60" x14ac:dyDescent="0.25">
      <c r="D614" s="39" t="s">
        <v>576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X614" s="39" t="s">
        <v>603</v>
      </c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R614" s="39" t="s">
        <v>603</v>
      </c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</row>
    <row r="615" spans="4:60" x14ac:dyDescent="0.25">
      <c r="D615" s="39" t="s">
        <v>3898</v>
      </c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X615" s="39" t="s">
        <v>831</v>
      </c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R615" s="40" t="s">
        <v>842</v>
      </c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</row>
    <row r="616" spans="4:60" x14ac:dyDescent="0.25">
      <c r="X616" s="39" t="s">
        <v>608</v>
      </c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R616" s="39" t="s">
        <v>836</v>
      </c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</row>
    <row r="617" spans="4:60" x14ac:dyDescent="0.25">
      <c r="X617" s="39" t="s">
        <v>3898</v>
      </c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R617" s="39" t="s">
        <v>837</v>
      </c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</row>
    <row r="618" spans="4:60" x14ac:dyDescent="0.25">
      <c r="AR618" s="39" t="s">
        <v>838</v>
      </c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</row>
    <row r="619" spans="4:60" x14ac:dyDescent="0.25">
      <c r="D619" s="40" t="s">
        <v>331</v>
      </c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R619" s="39" t="s">
        <v>839</v>
      </c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</row>
    <row r="620" spans="4:60" x14ac:dyDescent="0.25">
      <c r="D620" s="40" t="s">
        <v>311</v>
      </c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R620" s="39" t="s">
        <v>3898</v>
      </c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</row>
    <row r="621" spans="4:60" x14ac:dyDescent="0.25">
      <c r="D621" s="40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</row>
    <row r="622" spans="4:60" x14ac:dyDescent="0.25">
      <c r="D622" s="40" t="s">
        <v>955</v>
      </c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</row>
    <row r="623" spans="4:60" x14ac:dyDescent="0.25">
      <c r="D623" s="40" t="s">
        <v>279</v>
      </c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</row>
    <row r="624" spans="4:60" x14ac:dyDescent="0.25">
      <c r="D624" s="40" t="s">
        <v>3901</v>
      </c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</row>
    <row r="625" spans="4:41" x14ac:dyDescent="0.25">
      <c r="D625" s="40" t="s">
        <v>3908</v>
      </c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</row>
    <row r="626" spans="4:41" x14ac:dyDescent="0.25">
      <c r="D626" s="40" t="s">
        <v>3899</v>
      </c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</row>
    <row r="627" spans="4:41" x14ac:dyDescent="0.25">
      <c r="D627" s="40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</row>
    <row r="628" spans="4:41" x14ac:dyDescent="0.25">
      <c r="D628" s="40" t="s">
        <v>956</v>
      </c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</row>
    <row r="629" spans="4:41" x14ac:dyDescent="0.25">
      <c r="D629" s="40" t="s">
        <v>279</v>
      </c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</row>
    <row r="630" spans="4:41" x14ac:dyDescent="0.25">
      <c r="D630" s="40" t="s">
        <v>3901</v>
      </c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</row>
    <row r="631" spans="4:41" x14ac:dyDescent="0.25">
      <c r="D631" s="40" t="s">
        <v>3908</v>
      </c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</row>
    <row r="632" spans="4:41" x14ac:dyDescent="0.25">
      <c r="D632" s="40" t="s">
        <v>3902</v>
      </c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</row>
    <row r="633" spans="4:41" x14ac:dyDescent="0.25">
      <c r="D633" s="40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</row>
    <row r="634" spans="4:41" x14ac:dyDescent="0.25">
      <c r="D634" s="40" t="s">
        <v>439</v>
      </c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</row>
    <row r="635" spans="4:41" x14ac:dyDescent="0.25">
      <c r="D635" s="40" t="s">
        <v>279</v>
      </c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</row>
    <row r="636" spans="4:41" x14ac:dyDescent="0.25">
      <c r="D636" s="40" t="s">
        <v>3901</v>
      </c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</row>
    <row r="637" spans="4:41" x14ac:dyDescent="0.25">
      <c r="D637" s="40" t="s">
        <v>3908</v>
      </c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</row>
    <row r="638" spans="4:41" x14ac:dyDescent="0.25">
      <c r="D638" s="40" t="s">
        <v>3900</v>
      </c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</row>
    <row r="639" spans="4:41" x14ac:dyDescent="0.25">
      <c r="D639" s="40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</row>
    <row r="640" spans="4:41" x14ac:dyDescent="0.25">
      <c r="D640" s="40" t="s">
        <v>261</v>
      </c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</row>
    <row r="641" spans="4:41" x14ac:dyDescent="0.25">
      <c r="D641" s="40" t="s">
        <v>262</v>
      </c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</row>
    <row r="642" spans="4:41" x14ac:dyDescent="0.25">
      <c r="D642" s="40" t="s">
        <v>332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</row>
    <row r="644" spans="4:41" x14ac:dyDescent="0.25">
      <c r="D644" t="s">
        <v>3903</v>
      </c>
    </row>
    <row r="645" spans="4:41" x14ac:dyDescent="0.25">
      <c r="D645"/>
    </row>
    <row r="668" spans="4:4" x14ac:dyDescent="0.25">
      <c r="D668" s="1" t="s">
        <v>3909</v>
      </c>
    </row>
    <row r="711" spans="2:4" x14ac:dyDescent="0.25">
      <c r="B711" s="3">
        <v>0</v>
      </c>
      <c r="D711" s="4" t="s">
        <v>3916</v>
      </c>
    </row>
    <row r="712" spans="2:4" x14ac:dyDescent="0.25">
      <c r="D712" s="42" t="s">
        <v>301</v>
      </c>
    </row>
    <row r="714" spans="2:4" x14ac:dyDescent="0.25">
      <c r="D714" s="1" t="s">
        <v>36</v>
      </c>
    </row>
    <row r="715" spans="2:4" x14ac:dyDescent="0.25">
      <c r="D715" s="37" t="s">
        <v>3921</v>
      </c>
    </row>
    <row r="717" spans="2:4" x14ac:dyDescent="0.25">
      <c r="D717" s="1" t="s">
        <v>3910</v>
      </c>
    </row>
    <row r="748" spans="4:20" x14ac:dyDescent="0.25">
      <c r="D748" s="1" t="s">
        <v>267</v>
      </c>
    </row>
    <row r="749" spans="4:20" x14ac:dyDescent="0.25">
      <c r="D749" s="4" t="s">
        <v>3911</v>
      </c>
    </row>
    <row r="751" spans="4:20" x14ac:dyDescent="0.25">
      <c r="D751" s="39" t="s">
        <v>548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</row>
    <row r="752" spans="4:20" x14ac:dyDescent="0.25">
      <c r="D752" s="39" t="s">
        <v>3912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</row>
    <row r="753" spans="4:41" x14ac:dyDescent="0.25">
      <c r="D753" s="39" t="s">
        <v>3913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</row>
    <row r="754" spans="4:41" x14ac:dyDescent="0.25">
      <c r="D754" s="39" t="s">
        <v>344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</row>
    <row r="755" spans="4:41" x14ac:dyDescent="0.25">
      <c r="D755" s="39" t="s">
        <v>264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</row>
    <row r="756" spans="4:41" x14ac:dyDescent="0.25">
      <c r="D756" s="39" t="s">
        <v>274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</row>
    <row r="757" spans="4:41" x14ac:dyDescent="0.25">
      <c r="D757" s="39" t="s">
        <v>270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</row>
    <row r="758" spans="4:41" x14ac:dyDescent="0.25">
      <c r="D758" s="39" t="s">
        <v>3914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</row>
    <row r="760" spans="4:41" x14ac:dyDescent="0.25">
      <c r="D760" s="40" t="s">
        <v>331</v>
      </c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</row>
    <row r="761" spans="4:41" x14ac:dyDescent="0.25">
      <c r="D761" s="40" t="s">
        <v>311</v>
      </c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</row>
    <row r="762" spans="4:41" x14ac:dyDescent="0.25">
      <c r="D762" s="40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</row>
    <row r="763" spans="4:41" x14ac:dyDescent="0.25">
      <c r="D763" s="40" t="s">
        <v>265</v>
      </c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</row>
    <row r="764" spans="4:41" x14ac:dyDescent="0.25">
      <c r="D764" s="40" t="s">
        <v>279</v>
      </c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</row>
    <row r="765" spans="4:41" x14ac:dyDescent="0.25">
      <c r="D765" s="40" t="s">
        <v>3918</v>
      </c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</row>
    <row r="766" spans="4:41" x14ac:dyDescent="0.25">
      <c r="D766" s="40" t="s">
        <v>3919</v>
      </c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</row>
    <row r="767" spans="4:41" x14ac:dyDescent="0.25">
      <c r="D767" s="40" t="s">
        <v>3920</v>
      </c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</row>
    <row r="768" spans="4:41" x14ac:dyDescent="0.25">
      <c r="D768" s="40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</row>
    <row r="769" spans="4:41" x14ac:dyDescent="0.25">
      <c r="D769" s="40" t="s">
        <v>261</v>
      </c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</row>
    <row r="770" spans="4:41" x14ac:dyDescent="0.25">
      <c r="D770" s="40" t="s">
        <v>262</v>
      </c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</row>
    <row r="771" spans="4:41" x14ac:dyDescent="0.25">
      <c r="D771" s="40" t="s">
        <v>332</v>
      </c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</row>
    <row r="773" spans="4:41" x14ac:dyDescent="0.25">
      <c r="D773" s="1" t="s">
        <v>3922</v>
      </c>
    </row>
    <row r="805" spans="2:4" x14ac:dyDescent="0.25">
      <c r="B805" s="3">
        <v>0</v>
      </c>
      <c r="D805" s="4" t="s">
        <v>3940</v>
      </c>
    </row>
    <row r="806" spans="2:4" x14ac:dyDescent="0.25">
      <c r="D806" s="42" t="s">
        <v>300</v>
      </c>
    </row>
    <row r="807" spans="2:4" x14ac:dyDescent="0.25">
      <c r="D807" s="38" t="s">
        <v>35</v>
      </c>
    </row>
    <row r="821" spans="2:13" x14ac:dyDescent="0.25">
      <c r="B821" s="2">
        <v>0</v>
      </c>
      <c r="D821" s="4" t="s">
        <v>3933</v>
      </c>
    </row>
    <row r="822" spans="2:13" x14ac:dyDescent="0.25">
      <c r="D822" s="42" t="s">
        <v>302</v>
      </c>
    </row>
    <row r="832" spans="2:13" x14ac:dyDescent="0.25">
      <c r="D832" s="1" t="s">
        <v>306</v>
      </c>
      <c r="M832" s="1" t="s">
        <v>2442</v>
      </c>
    </row>
    <row r="833" spans="4:29" x14ac:dyDescent="0.25">
      <c r="D833" s="4" t="s">
        <v>3934</v>
      </c>
      <c r="M833" s="23" t="s">
        <v>3935</v>
      </c>
    </row>
    <row r="835" spans="4:29" x14ac:dyDescent="0.25">
      <c r="D835" s="39" t="s">
        <v>322</v>
      </c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Z835" s="4" t="s">
        <v>763</v>
      </c>
      <c r="AA835" s="4" t="s">
        <v>306</v>
      </c>
      <c r="AB835" s="4" t="s">
        <v>2442</v>
      </c>
      <c r="AC835" s="4" t="s">
        <v>384</v>
      </c>
    </row>
    <row r="836" spans="4:29" x14ac:dyDescent="0.25">
      <c r="D836" s="39" t="s">
        <v>2441</v>
      </c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Z836" s="1">
        <v>5719</v>
      </c>
      <c r="AA836" s="1" t="s">
        <v>3934</v>
      </c>
      <c r="AB836" s="55">
        <v>45191</v>
      </c>
      <c r="AC836" s="1" t="s">
        <v>430</v>
      </c>
    </row>
    <row r="837" spans="4:29" x14ac:dyDescent="0.25">
      <c r="D837" s="39" t="s">
        <v>257</v>
      </c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</row>
    <row r="838" spans="4:29" x14ac:dyDescent="0.25">
      <c r="D838" s="39" t="s">
        <v>3936</v>
      </c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</row>
    <row r="879" spans="4:22" x14ac:dyDescent="0.25">
      <c r="D879" s="40" t="s">
        <v>331</v>
      </c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</row>
    <row r="880" spans="4:22" x14ac:dyDescent="0.25">
      <c r="D880" s="40" t="s">
        <v>311</v>
      </c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</row>
    <row r="881" spans="4:22" x14ac:dyDescent="0.25">
      <c r="D881" s="40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</row>
    <row r="882" spans="4:22" x14ac:dyDescent="0.25">
      <c r="D882" s="40" t="s">
        <v>277</v>
      </c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</row>
    <row r="883" spans="4:22" x14ac:dyDescent="0.25">
      <c r="D883" s="40" t="s">
        <v>279</v>
      </c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</row>
    <row r="884" spans="4:22" x14ac:dyDescent="0.25">
      <c r="D884" s="40" t="s">
        <v>3937</v>
      </c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</row>
    <row r="885" spans="4:22" x14ac:dyDescent="0.25">
      <c r="D885" s="40" t="s">
        <v>3938</v>
      </c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</row>
    <row r="886" spans="4:22" x14ac:dyDescent="0.25">
      <c r="D886" s="40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</row>
    <row r="887" spans="4:22" x14ac:dyDescent="0.25">
      <c r="D887" s="40" t="s">
        <v>261</v>
      </c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</row>
    <row r="888" spans="4:22" x14ac:dyDescent="0.25">
      <c r="D888" s="40" t="s">
        <v>262</v>
      </c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</row>
    <row r="889" spans="4:22" x14ac:dyDescent="0.25">
      <c r="D889" s="40" t="s">
        <v>332</v>
      </c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</row>
    <row r="905" spans="2:4" x14ac:dyDescent="0.25">
      <c r="B905" s="2">
        <v>0</v>
      </c>
      <c r="D905" s="4" t="s">
        <v>3944</v>
      </c>
    </row>
    <row r="906" spans="2:4" x14ac:dyDescent="0.25">
      <c r="D906" s="42" t="s">
        <v>302</v>
      </c>
    </row>
    <row r="907" spans="2:4" x14ac:dyDescent="0.25">
      <c r="D907" s="38" t="s">
        <v>35</v>
      </c>
    </row>
    <row r="922" spans="2:4" x14ac:dyDescent="0.25">
      <c r="B922" s="2">
        <v>0</v>
      </c>
      <c r="D922" s="4" t="s">
        <v>3943</v>
      </c>
    </row>
    <row r="923" spans="2:4" x14ac:dyDescent="0.25">
      <c r="D923" s="42" t="s">
        <v>302</v>
      </c>
    </row>
    <row r="924" spans="2:4" x14ac:dyDescent="0.25">
      <c r="D924" s="38" t="s">
        <v>35</v>
      </c>
    </row>
    <row r="938" spans="2:4" x14ac:dyDescent="0.25">
      <c r="B938" s="2">
        <v>0</v>
      </c>
      <c r="D938" s="4" t="s">
        <v>578</v>
      </c>
    </row>
    <row r="939" spans="2:4" x14ac:dyDescent="0.25">
      <c r="D939" s="42" t="s">
        <v>302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D8D1F-EA45-4007-A084-E34B24B86609}">
  <dimension ref="A2:J15"/>
  <sheetViews>
    <sheetView topLeftCell="A5" zoomScale="85" zoomScaleNormal="85" workbookViewId="0">
      <selection activeCell="A13" sqref="A13"/>
    </sheetView>
  </sheetViews>
  <sheetFormatPr defaultColWidth="2.85546875" defaultRowHeight="15" x14ac:dyDescent="0.25"/>
  <cols>
    <col min="1" max="1" width="9" style="76" bestFit="1" customWidth="1"/>
    <col min="2" max="2" width="39.7109375" style="76" bestFit="1" customWidth="1"/>
    <col min="3" max="3" width="12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3874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3873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176" t="s">
        <v>3190</v>
      </c>
      <c r="B5" s="176" t="s">
        <v>3190</v>
      </c>
      <c r="C5" s="48" t="s">
        <v>334</v>
      </c>
      <c r="D5" s="48" t="s">
        <v>314</v>
      </c>
      <c r="E5" s="48" t="s">
        <v>273</v>
      </c>
      <c r="F5" s="70">
        <v>45182.300694443999</v>
      </c>
      <c r="G5" s="70">
        <v>45603.625</v>
      </c>
      <c r="H5" s="48" t="s">
        <v>23</v>
      </c>
      <c r="I5" s="48" t="s">
        <v>18</v>
      </c>
      <c r="J5" s="48" t="s">
        <v>447</v>
      </c>
    </row>
    <row r="6" spans="1:10" ht="45" x14ac:dyDescent="0.25">
      <c r="A6" s="45" t="s">
        <v>3446</v>
      </c>
      <c r="B6" s="45" t="s">
        <v>3428</v>
      </c>
      <c r="C6" s="45" t="s">
        <v>414</v>
      </c>
      <c r="D6" s="45" t="s">
        <v>314</v>
      </c>
      <c r="E6" s="45" t="s">
        <v>273</v>
      </c>
      <c r="F6" s="71">
        <v>45189.408333332998</v>
      </c>
      <c r="G6" s="71">
        <v>45611.358333333003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3475</v>
      </c>
      <c r="B7" s="48" t="s">
        <v>3456</v>
      </c>
      <c r="C7" s="48" t="s">
        <v>414</v>
      </c>
      <c r="D7" s="48" t="s">
        <v>314</v>
      </c>
      <c r="E7" s="48" t="s">
        <v>273</v>
      </c>
      <c r="F7" s="70">
        <v>45189.556944443997</v>
      </c>
      <c r="G7" s="70">
        <v>45611.541666666999</v>
      </c>
      <c r="H7" s="48" t="s">
        <v>23</v>
      </c>
      <c r="I7" s="48" t="s">
        <v>18</v>
      </c>
      <c r="J7" s="48" t="s">
        <v>260</v>
      </c>
    </row>
    <row r="8" spans="1:10" ht="60" x14ac:dyDescent="0.25">
      <c r="A8" s="45" t="s">
        <v>3664</v>
      </c>
      <c r="B8" s="45" t="s">
        <v>3648</v>
      </c>
      <c r="C8" s="45" t="s">
        <v>3057</v>
      </c>
      <c r="D8" s="45" t="s">
        <v>314</v>
      </c>
      <c r="E8" s="45" t="s">
        <v>273</v>
      </c>
      <c r="F8" s="71">
        <v>45194.335416667003</v>
      </c>
      <c r="G8" s="71">
        <v>45615.625</v>
      </c>
      <c r="H8" s="45" t="s">
        <v>23</v>
      </c>
      <c r="I8" s="45" t="s">
        <v>18</v>
      </c>
      <c r="J8" s="45" t="s">
        <v>260</v>
      </c>
    </row>
    <row r="9" spans="1:10" ht="60" x14ac:dyDescent="0.25">
      <c r="A9" s="48" t="s">
        <v>3735</v>
      </c>
      <c r="B9" s="48" t="s">
        <v>3736</v>
      </c>
      <c r="C9" s="48" t="s">
        <v>392</v>
      </c>
      <c r="D9" s="48" t="s">
        <v>314</v>
      </c>
      <c r="E9" s="48" t="s">
        <v>273</v>
      </c>
      <c r="F9" s="70">
        <v>45195.683333333</v>
      </c>
      <c r="G9" s="70">
        <v>45617.625</v>
      </c>
      <c r="H9" s="48" t="s">
        <v>23</v>
      </c>
      <c r="I9" s="48" t="s">
        <v>18</v>
      </c>
      <c r="J9" s="48" t="s">
        <v>255</v>
      </c>
    </row>
    <row r="11" spans="1:10" ht="30" x14ac:dyDescent="0.25">
      <c r="A11" s="52" t="s">
        <v>3878</v>
      </c>
      <c r="B11" s="52" t="s">
        <v>3880</v>
      </c>
      <c r="C11" s="52"/>
      <c r="D11" s="52"/>
      <c r="E11" s="52"/>
      <c r="F11" s="75"/>
      <c r="G11" s="75"/>
      <c r="H11" s="52"/>
      <c r="I11" s="52"/>
      <c r="J11" s="52" t="s">
        <v>323</v>
      </c>
    </row>
    <row r="12" spans="1:10" x14ac:dyDescent="0.25">
      <c r="A12" s="43" t="s">
        <v>3904</v>
      </c>
      <c r="B12" s="43" t="s">
        <v>3906</v>
      </c>
      <c r="C12" s="43"/>
      <c r="D12" s="43"/>
      <c r="E12" s="43"/>
      <c r="F12" s="72"/>
      <c r="G12" s="72"/>
      <c r="H12" s="43"/>
      <c r="I12" s="43"/>
      <c r="J12" s="43" t="s">
        <v>323</v>
      </c>
    </row>
    <row r="13" spans="1:10" ht="15" customHeight="1" x14ac:dyDescent="0.25">
      <c r="A13" s="43" t="s">
        <v>3915</v>
      </c>
      <c r="B13" s="43" t="s">
        <v>3917</v>
      </c>
      <c r="C13" s="43"/>
      <c r="D13" s="43"/>
      <c r="E13" s="43"/>
      <c r="F13" s="72"/>
      <c r="G13" s="72"/>
      <c r="H13" s="43"/>
      <c r="I13" s="43"/>
      <c r="J13" s="43" t="s">
        <v>323</v>
      </c>
    </row>
    <row r="14" spans="1:10" x14ac:dyDescent="0.25">
      <c r="A14" s="43"/>
      <c r="B14" s="43"/>
      <c r="C14" s="43"/>
      <c r="D14" s="43"/>
      <c r="E14" s="43"/>
      <c r="F14" s="72"/>
      <c r="G14" s="72"/>
      <c r="H14" s="43"/>
      <c r="I14" s="43"/>
      <c r="J14" s="43" t="s">
        <v>323</v>
      </c>
    </row>
    <row r="15" spans="1:10" x14ac:dyDescent="0.25">
      <c r="A15" s="43"/>
      <c r="B15" s="43"/>
      <c r="C15" s="43"/>
      <c r="D15" s="43"/>
      <c r="E15" s="43"/>
      <c r="F15" s="72"/>
      <c r="G15" s="72"/>
      <c r="H15" s="43"/>
      <c r="I15" s="43"/>
      <c r="J15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DF28-8D8D-413D-A402-6011C2D18598}">
  <dimension ref="B2:BR1197"/>
  <sheetViews>
    <sheetView topLeftCell="A219" zoomScale="85" zoomScaleNormal="85" workbookViewId="0">
      <selection activeCell="P244" sqref="P244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3746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0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3747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3748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3749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3940</v>
      </c>
    </row>
    <row r="56" spans="2:4" x14ac:dyDescent="0.25">
      <c r="D56" s="42" t="s">
        <v>303</v>
      </c>
    </row>
    <row r="58" spans="2:4" x14ac:dyDescent="0.25">
      <c r="D58" s="1" t="s">
        <v>36</v>
      </c>
    </row>
    <row r="59" spans="2:4" x14ac:dyDescent="0.25">
      <c r="D59" s="37" t="s">
        <v>3951</v>
      </c>
    </row>
    <row r="61" spans="2:4" x14ac:dyDescent="0.25">
      <c r="D61" s="1" t="s">
        <v>3923</v>
      </c>
    </row>
    <row r="83" spans="4:60" x14ac:dyDescent="0.25">
      <c r="D83" s="1" t="s">
        <v>267</v>
      </c>
      <c r="M83" s="1" t="s">
        <v>306</v>
      </c>
      <c r="V83" s="1" t="s">
        <v>609</v>
      </c>
      <c r="AK83" s="1" t="s">
        <v>583</v>
      </c>
    </row>
    <row r="84" spans="4:60" x14ac:dyDescent="0.25">
      <c r="D84" s="4" t="s">
        <v>3924</v>
      </c>
      <c r="M84" s="4" t="s">
        <v>3925</v>
      </c>
      <c r="V84" s="4" t="s">
        <v>3926</v>
      </c>
      <c r="AK84" s="4" t="s">
        <v>3927</v>
      </c>
    </row>
    <row r="86" spans="4:60" x14ac:dyDescent="0.25">
      <c r="D86" s="39" t="s">
        <v>33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X86" s="39" t="s">
        <v>33</v>
      </c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R86" s="39" t="s">
        <v>33</v>
      </c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</row>
    <row r="87" spans="4:60" x14ac:dyDescent="0.25">
      <c r="D87" s="39" t="s">
        <v>747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X87" s="39" t="s">
        <v>829</v>
      </c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R87" s="39" t="s">
        <v>832</v>
      </c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</row>
    <row r="88" spans="4:60" x14ac:dyDescent="0.25">
      <c r="D88" s="39" t="s">
        <v>573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X88" s="39" t="s">
        <v>830</v>
      </c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R88" s="39" t="s">
        <v>833</v>
      </c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</row>
    <row r="89" spans="4:60" x14ac:dyDescent="0.25">
      <c r="D89" s="39" t="s">
        <v>574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X89" s="39" t="s">
        <v>614</v>
      </c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R89" s="39" t="s">
        <v>834</v>
      </c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</row>
    <row r="90" spans="4:60" x14ac:dyDescent="0.25">
      <c r="D90" s="39" t="s">
        <v>600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X90" s="39" t="s">
        <v>615</v>
      </c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R90" s="39" t="s">
        <v>835</v>
      </c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</row>
    <row r="91" spans="4:60" x14ac:dyDescent="0.25">
      <c r="D91" s="39" t="s">
        <v>344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X91" s="39" t="s">
        <v>525</v>
      </c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R91" s="39" t="s">
        <v>665</v>
      </c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</row>
    <row r="92" spans="4:60" x14ac:dyDescent="0.25">
      <c r="D92" s="39" t="s">
        <v>264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X92" s="39" t="s">
        <v>264</v>
      </c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R92" s="39" t="s">
        <v>264</v>
      </c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</row>
    <row r="93" spans="4:60" x14ac:dyDescent="0.25">
      <c r="D93" s="40" t="s">
        <v>840</v>
      </c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X93" s="39" t="s">
        <v>602</v>
      </c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R93" s="39" t="s">
        <v>602</v>
      </c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</row>
    <row r="94" spans="4:60" x14ac:dyDescent="0.25">
      <c r="D94" s="39" t="s">
        <v>270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X94" s="39" t="s">
        <v>270</v>
      </c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R94" s="39" t="s">
        <v>270</v>
      </c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</row>
    <row r="95" spans="4:60" x14ac:dyDescent="0.25">
      <c r="D95" s="39" t="s">
        <v>575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X95" s="40" t="s">
        <v>841</v>
      </c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R95" s="39" t="s">
        <v>606</v>
      </c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</row>
    <row r="96" spans="4:60" x14ac:dyDescent="0.25">
      <c r="D96" s="39" t="s">
        <v>576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X96" s="39" t="s">
        <v>603</v>
      </c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R96" s="39" t="s">
        <v>603</v>
      </c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</row>
    <row r="97" spans="4:60" x14ac:dyDescent="0.25">
      <c r="D97" s="39" t="s">
        <v>3928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X97" s="39" t="s">
        <v>831</v>
      </c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R97" s="40" t="s">
        <v>842</v>
      </c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</row>
    <row r="98" spans="4:60" x14ac:dyDescent="0.25">
      <c r="X98" s="39" t="s">
        <v>608</v>
      </c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R98" s="39" t="s">
        <v>836</v>
      </c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</row>
    <row r="99" spans="4:60" x14ac:dyDescent="0.25">
      <c r="X99" s="39" t="s">
        <v>3928</v>
      </c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R99" s="39" t="s">
        <v>837</v>
      </c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</row>
    <row r="100" spans="4:60" x14ac:dyDescent="0.25">
      <c r="AR100" s="39" t="s">
        <v>838</v>
      </c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</row>
    <row r="101" spans="4:60" x14ac:dyDescent="0.25">
      <c r="D101" s="40" t="s">
        <v>331</v>
      </c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R101" s="39" t="s">
        <v>839</v>
      </c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</row>
    <row r="102" spans="4:60" x14ac:dyDescent="0.25">
      <c r="D102" s="40" t="s">
        <v>311</v>
      </c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R102" s="39" t="s">
        <v>3928</v>
      </c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</row>
    <row r="103" spans="4:60" x14ac:dyDescent="0.25">
      <c r="D103" s="40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4:60" x14ac:dyDescent="0.25">
      <c r="D104" s="40" t="s">
        <v>955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4:60" x14ac:dyDescent="0.25">
      <c r="D105" s="40" t="s">
        <v>279</v>
      </c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</row>
    <row r="106" spans="4:60" x14ac:dyDescent="0.25">
      <c r="D106" s="40" t="s">
        <v>3932</v>
      </c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</row>
    <row r="107" spans="4:60" x14ac:dyDescent="0.25">
      <c r="D107" s="40" t="s">
        <v>3908</v>
      </c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</row>
    <row r="108" spans="4:60" x14ac:dyDescent="0.25">
      <c r="D108" s="40" t="s">
        <v>3929</v>
      </c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</row>
    <row r="109" spans="4:60" x14ac:dyDescent="0.25">
      <c r="D109" s="40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</row>
    <row r="110" spans="4:60" x14ac:dyDescent="0.25">
      <c r="D110" s="40" t="s">
        <v>956</v>
      </c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</row>
    <row r="111" spans="4:60" x14ac:dyDescent="0.25">
      <c r="D111" s="40" t="s">
        <v>279</v>
      </c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</row>
    <row r="112" spans="4:60" x14ac:dyDescent="0.25">
      <c r="D112" s="40" t="s">
        <v>3932</v>
      </c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</row>
    <row r="113" spans="4:41" x14ac:dyDescent="0.25">
      <c r="D113" s="40" t="s">
        <v>3908</v>
      </c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</row>
    <row r="114" spans="4:41" x14ac:dyDescent="0.25">
      <c r="D114" s="40" t="s">
        <v>3930</v>
      </c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</row>
    <row r="115" spans="4:41" x14ac:dyDescent="0.25">
      <c r="D115" s="40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</row>
    <row r="116" spans="4:41" x14ac:dyDescent="0.25">
      <c r="D116" s="40" t="s">
        <v>439</v>
      </c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</row>
    <row r="117" spans="4:41" x14ac:dyDescent="0.25">
      <c r="D117" s="40" t="s">
        <v>279</v>
      </c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</row>
    <row r="118" spans="4:41" x14ac:dyDescent="0.25">
      <c r="D118" s="40" t="s">
        <v>3932</v>
      </c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</row>
    <row r="119" spans="4:41" x14ac:dyDescent="0.25">
      <c r="D119" s="40" t="s">
        <v>3908</v>
      </c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</row>
    <row r="120" spans="4:41" x14ac:dyDescent="0.25">
      <c r="D120" s="40" t="s">
        <v>3931</v>
      </c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</row>
    <row r="121" spans="4:41" x14ac:dyDescent="0.25">
      <c r="D121" s="40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</row>
    <row r="122" spans="4:41" x14ac:dyDescent="0.25">
      <c r="D122" s="40" t="s">
        <v>261</v>
      </c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</row>
    <row r="123" spans="4:41" x14ac:dyDescent="0.25">
      <c r="D123" s="40" t="s">
        <v>262</v>
      </c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</row>
    <row r="124" spans="4:41" x14ac:dyDescent="0.25">
      <c r="D124" s="40" t="s">
        <v>332</v>
      </c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</row>
    <row r="126" spans="4:41" x14ac:dyDescent="0.25">
      <c r="D126" s="4" t="s">
        <v>267</v>
      </c>
      <c r="E126" s="4" t="s">
        <v>2751</v>
      </c>
      <c r="F126" s="4" t="s">
        <v>368</v>
      </c>
      <c r="G126" s="4" t="s">
        <v>583</v>
      </c>
      <c r="H126" s="4" t="s">
        <v>609</v>
      </c>
      <c r="I126" s="4" t="s">
        <v>610</v>
      </c>
      <c r="J126" s="4" t="s">
        <v>30</v>
      </c>
      <c r="K126" s="4" t="s">
        <v>384</v>
      </c>
    </row>
    <row r="127" spans="4:41" x14ac:dyDescent="0.25">
      <c r="D127" s="1" t="s">
        <v>3924</v>
      </c>
      <c r="E127" s="1">
        <v>209648</v>
      </c>
      <c r="F127" s="1">
        <v>1456</v>
      </c>
      <c r="G127" s="1" t="s">
        <v>611</v>
      </c>
      <c r="H127" s="1" t="s">
        <v>612</v>
      </c>
      <c r="I127" s="1" t="s">
        <v>613</v>
      </c>
      <c r="J127" s="1" t="s">
        <v>2756</v>
      </c>
      <c r="K127" s="1" t="s">
        <v>2757</v>
      </c>
    </row>
    <row r="129" spans="4:10" x14ac:dyDescent="0.25">
      <c r="D129" s="4" t="s">
        <v>562</v>
      </c>
      <c r="E129" s="4" t="s">
        <v>755</v>
      </c>
      <c r="F129" s="4" t="s">
        <v>368</v>
      </c>
      <c r="G129" s="4" t="s">
        <v>583</v>
      </c>
      <c r="H129" s="4" t="s">
        <v>609</v>
      </c>
      <c r="I129" s="4" t="s">
        <v>610</v>
      </c>
      <c r="J129" s="4" t="s">
        <v>384</v>
      </c>
    </row>
    <row r="130" spans="4:10" x14ac:dyDescent="0.25">
      <c r="D130" s="1">
        <v>5792</v>
      </c>
      <c r="E130" s="1" t="s">
        <v>3939</v>
      </c>
      <c r="F130" s="1">
        <v>1456</v>
      </c>
      <c r="G130" s="1" t="s">
        <v>611</v>
      </c>
      <c r="H130" s="1" t="s">
        <v>612</v>
      </c>
      <c r="I130" s="1" t="s">
        <v>613</v>
      </c>
      <c r="J130" s="1" t="s">
        <v>430</v>
      </c>
    </row>
    <row r="132" spans="4:10" x14ac:dyDescent="0.25">
      <c r="D132" s="4" t="s">
        <v>2481</v>
      </c>
      <c r="E132" s="4" t="s">
        <v>368</v>
      </c>
      <c r="F132" s="4" t="s">
        <v>583</v>
      </c>
      <c r="G132" s="4" t="s">
        <v>609</v>
      </c>
      <c r="H132" s="4" t="s">
        <v>610</v>
      </c>
      <c r="I132" s="4" t="s">
        <v>384</v>
      </c>
    </row>
    <row r="133" spans="4:10" x14ac:dyDescent="0.25">
      <c r="D133" s="1">
        <v>6680</v>
      </c>
      <c r="E133" s="1">
        <v>1456</v>
      </c>
      <c r="F133" s="1" t="s">
        <v>611</v>
      </c>
      <c r="G133" s="1" t="s">
        <v>612</v>
      </c>
      <c r="H133" s="1" t="s">
        <v>613</v>
      </c>
      <c r="I133" s="1" t="s">
        <v>430</v>
      </c>
    </row>
    <row r="174" spans="4:4" x14ac:dyDescent="0.25">
      <c r="D174" s="4" t="s">
        <v>3746</v>
      </c>
    </row>
    <row r="176" spans="4:4" x14ac:dyDescent="0.25">
      <c r="D176" s="1" t="s">
        <v>3952</v>
      </c>
    </row>
    <row r="200" spans="4:18" x14ac:dyDescent="0.25">
      <c r="D200" s="40" t="s">
        <v>331</v>
      </c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</row>
    <row r="201" spans="4:18" x14ac:dyDescent="0.25">
      <c r="D201" s="40" t="s">
        <v>311</v>
      </c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</row>
    <row r="202" spans="4:18" x14ac:dyDescent="0.25">
      <c r="D202" s="40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</row>
    <row r="203" spans="4:18" x14ac:dyDescent="0.25">
      <c r="D203" s="40" t="s">
        <v>265</v>
      </c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</row>
    <row r="204" spans="4:18" x14ac:dyDescent="0.25">
      <c r="D204" s="40" t="s">
        <v>279</v>
      </c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</row>
    <row r="205" spans="4:18" x14ac:dyDescent="0.25">
      <c r="D205" s="40" t="s">
        <v>4007</v>
      </c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</row>
    <row r="206" spans="4:18" x14ac:dyDescent="0.25">
      <c r="D206" s="40" t="s">
        <v>4008</v>
      </c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</row>
    <row r="207" spans="4:18" x14ac:dyDescent="0.25">
      <c r="D207" s="40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</row>
    <row r="208" spans="4:18" x14ac:dyDescent="0.25">
      <c r="D208" s="40" t="s">
        <v>625</v>
      </c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</row>
    <row r="209" spans="4:18" x14ac:dyDescent="0.25">
      <c r="D209" s="40" t="s">
        <v>279</v>
      </c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</row>
    <row r="210" spans="4:18" x14ac:dyDescent="0.25">
      <c r="D210" s="40" t="s">
        <v>4007</v>
      </c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</row>
    <row r="211" spans="4:18" x14ac:dyDescent="0.25">
      <c r="D211" s="40" t="s">
        <v>4009</v>
      </c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</row>
    <row r="212" spans="4:18" x14ac:dyDescent="0.25">
      <c r="D212" s="40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</row>
    <row r="213" spans="4:18" x14ac:dyDescent="0.25">
      <c r="D213" s="40" t="s">
        <v>559</v>
      </c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</row>
    <row r="214" spans="4:18" x14ac:dyDescent="0.25">
      <c r="D214" s="40" t="s">
        <v>279</v>
      </c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</row>
    <row r="215" spans="4:18" x14ac:dyDescent="0.25">
      <c r="D215" s="40" t="s">
        <v>4007</v>
      </c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</row>
    <row r="216" spans="4:18" x14ac:dyDescent="0.25">
      <c r="D216" s="40" t="s">
        <v>4010</v>
      </c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</row>
    <row r="217" spans="4:18" x14ac:dyDescent="0.25">
      <c r="D217" s="40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</row>
    <row r="218" spans="4:18" x14ac:dyDescent="0.25">
      <c r="D218" s="40" t="s">
        <v>261</v>
      </c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</row>
    <row r="219" spans="4:18" x14ac:dyDescent="0.25">
      <c r="D219" s="40" t="s">
        <v>262</v>
      </c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</row>
    <row r="220" spans="4:18" x14ac:dyDescent="0.25">
      <c r="D220" s="40" t="s">
        <v>332</v>
      </c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</row>
    <row r="222" spans="4:18" x14ac:dyDescent="0.25">
      <c r="D222" s="1" t="s">
        <v>3952</v>
      </c>
    </row>
    <row r="255" spans="2:4" x14ac:dyDescent="0.25">
      <c r="B255" s="3">
        <v>0</v>
      </c>
      <c r="D255" s="4" t="s">
        <v>3944</v>
      </c>
    </row>
    <row r="256" spans="2:4" x14ac:dyDescent="0.25">
      <c r="D256" s="42" t="s">
        <v>303</v>
      </c>
    </row>
    <row r="258" spans="4:4" x14ac:dyDescent="0.25">
      <c r="D258" s="1" t="s">
        <v>36</v>
      </c>
    </row>
    <row r="259" spans="4:4" x14ac:dyDescent="0.25">
      <c r="D259" s="37" t="s">
        <v>3950</v>
      </c>
    </row>
    <row r="261" spans="4:4" x14ac:dyDescent="0.25">
      <c r="D261" s="1" t="s">
        <v>3941</v>
      </c>
    </row>
    <row r="285" spans="4:43" x14ac:dyDescent="0.25">
      <c r="D285" s="4" t="s">
        <v>3746</v>
      </c>
    </row>
    <row r="287" spans="4:43" x14ac:dyDescent="0.25">
      <c r="D287" s="1" t="s">
        <v>267</v>
      </c>
      <c r="M287" s="1" t="s">
        <v>306</v>
      </c>
      <c r="V287" s="1" t="s">
        <v>609</v>
      </c>
      <c r="AK287" s="1" t="s">
        <v>583</v>
      </c>
      <c r="AQ287" s="1" t="s">
        <v>368</v>
      </c>
    </row>
    <row r="288" spans="4:43" x14ac:dyDescent="0.25">
      <c r="D288" s="4" t="s">
        <v>3945</v>
      </c>
      <c r="M288" s="23" t="s">
        <v>2757</v>
      </c>
      <c r="V288" s="4" t="s">
        <v>2357</v>
      </c>
      <c r="AK288" s="4" t="s">
        <v>2150</v>
      </c>
      <c r="AQ288" s="23" t="s">
        <v>3382</v>
      </c>
    </row>
    <row r="290" spans="4:60" x14ac:dyDescent="0.25">
      <c r="D290" s="39" t="s">
        <v>33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X290" s="39" t="s">
        <v>33</v>
      </c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R290" s="39" t="s">
        <v>33</v>
      </c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</row>
    <row r="291" spans="4:60" x14ac:dyDescent="0.25">
      <c r="D291" s="39" t="s">
        <v>747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X291" s="39" t="s">
        <v>829</v>
      </c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R291" s="39" t="s">
        <v>832</v>
      </c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</row>
    <row r="292" spans="4:60" x14ac:dyDescent="0.25">
      <c r="D292" s="39" t="s">
        <v>573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X292" s="39" t="s">
        <v>830</v>
      </c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R292" s="39" t="s">
        <v>833</v>
      </c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</row>
    <row r="293" spans="4:60" x14ac:dyDescent="0.25">
      <c r="D293" s="39" t="s">
        <v>574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X293" s="39" t="s">
        <v>614</v>
      </c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R293" s="39" t="s">
        <v>834</v>
      </c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</row>
    <row r="294" spans="4:60" x14ac:dyDescent="0.25">
      <c r="D294" s="39" t="s">
        <v>600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X294" s="39" t="s">
        <v>615</v>
      </c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R294" s="39" t="s">
        <v>835</v>
      </c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</row>
    <row r="295" spans="4:60" x14ac:dyDescent="0.25">
      <c r="D295" s="39" t="s">
        <v>344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X295" s="39" t="s">
        <v>525</v>
      </c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R295" s="39" t="s">
        <v>665</v>
      </c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</row>
    <row r="296" spans="4:60" x14ac:dyDescent="0.25">
      <c r="D296" s="39" t="s">
        <v>264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X296" s="39" t="s">
        <v>264</v>
      </c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R296" s="39" t="s">
        <v>264</v>
      </c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</row>
    <row r="297" spans="4:60" x14ac:dyDescent="0.25">
      <c r="D297" s="40" t="s">
        <v>840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X297" s="39" t="s">
        <v>602</v>
      </c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R297" s="39" t="s">
        <v>602</v>
      </c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</row>
    <row r="298" spans="4:60" x14ac:dyDescent="0.25">
      <c r="D298" s="39" t="s">
        <v>270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X298" s="39" t="s">
        <v>270</v>
      </c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R298" s="39" t="s">
        <v>270</v>
      </c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</row>
    <row r="299" spans="4:60" x14ac:dyDescent="0.25">
      <c r="D299" s="39" t="s">
        <v>575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X299" s="40" t="s">
        <v>841</v>
      </c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R299" s="39" t="s">
        <v>606</v>
      </c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</row>
    <row r="300" spans="4:60" x14ac:dyDescent="0.25">
      <c r="D300" s="39" t="s">
        <v>576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X300" s="39" t="s">
        <v>603</v>
      </c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R300" s="39" t="s">
        <v>603</v>
      </c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</row>
    <row r="301" spans="4:60" x14ac:dyDescent="0.25">
      <c r="D301" s="39" t="s">
        <v>3946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X301" s="39" t="s">
        <v>831</v>
      </c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R301" s="40" t="s">
        <v>842</v>
      </c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</row>
    <row r="302" spans="4:60" x14ac:dyDescent="0.25">
      <c r="X302" s="39" t="s">
        <v>608</v>
      </c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R302" s="39" t="s">
        <v>836</v>
      </c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</row>
    <row r="303" spans="4:60" x14ac:dyDescent="0.25">
      <c r="X303" s="39" t="s">
        <v>3946</v>
      </c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R303" s="39" t="s">
        <v>837</v>
      </c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</row>
    <row r="304" spans="4:60" x14ac:dyDescent="0.25">
      <c r="AR304" s="39" t="s">
        <v>838</v>
      </c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</row>
    <row r="305" spans="4:60" x14ac:dyDescent="0.25">
      <c r="D305" s="40" t="s">
        <v>331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R305" s="39" t="s">
        <v>839</v>
      </c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</row>
    <row r="306" spans="4:60" x14ac:dyDescent="0.25">
      <c r="D306" s="40" t="s">
        <v>311</v>
      </c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R306" s="39" t="s">
        <v>3946</v>
      </c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</row>
    <row r="307" spans="4:60" x14ac:dyDescent="0.25">
      <c r="D307" s="40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</row>
    <row r="308" spans="4:60" x14ac:dyDescent="0.25">
      <c r="D308" s="40" t="s">
        <v>955</v>
      </c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</row>
    <row r="309" spans="4:60" x14ac:dyDescent="0.25">
      <c r="D309" s="40" t="s">
        <v>279</v>
      </c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</row>
    <row r="310" spans="4:60" x14ac:dyDescent="0.25">
      <c r="D310" s="40" t="s">
        <v>3949</v>
      </c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</row>
    <row r="311" spans="4:60" x14ac:dyDescent="0.25">
      <c r="D311" s="40" t="s">
        <v>3947</v>
      </c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</row>
    <row r="312" spans="4:60" x14ac:dyDescent="0.25">
      <c r="D312" s="40" t="s">
        <v>3948</v>
      </c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</row>
    <row r="313" spans="4:60" x14ac:dyDescent="0.25">
      <c r="D313" s="40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</row>
    <row r="314" spans="4:60" x14ac:dyDescent="0.25">
      <c r="D314" s="40" t="s">
        <v>956</v>
      </c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</row>
    <row r="315" spans="4:60" x14ac:dyDescent="0.25">
      <c r="D315" s="40" t="s">
        <v>279</v>
      </c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</row>
    <row r="316" spans="4:60" x14ac:dyDescent="0.25">
      <c r="D316" s="40" t="s">
        <v>3949</v>
      </c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</row>
    <row r="317" spans="4:60" x14ac:dyDescent="0.25">
      <c r="D317" s="40" t="s">
        <v>3947</v>
      </c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</row>
    <row r="318" spans="4:60" x14ac:dyDescent="0.25">
      <c r="D318" s="40" t="s">
        <v>3226</v>
      </c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</row>
    <row r="319" spans="4:60" x14ac:dyDescent="0.25">
      <c r="D319" s="40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</row>
    <row r="320" spans="4:60" x14ac:dyDescent="0.25">
      <c r="D320" s="40" t="s">
        <v>439</v>
      </c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</row>
    <row r="321" spans="4:41" x14ac:dyDescent="0.25">
      <c r="D321" s="40" t="s">
        <v>279</v>
      </c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</row>
    <row r="322" spans="4:41" x14ac:dyDescent="0.25">
      <c r="D322" s="40" t="s">
        <v>3949</v>
      </c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</row>
    <row r="323" spans="4:41" x14ac:dyDescent="0.25">
      <c r="D323" s="40" t="s">
        <v>3947</v>
      </c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</row>
    <row r="324" spans="4:41" x14ac:dyDescent="0.25">
      <c r="D324" s="40" t="s">
        <v>3227</v>
      </c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</row>
    <row r="325" spans="4:41" x14ac:dyDescent="0.25">
      <c r="D325" s="40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</row>
    <row r="326" spans="4:41" x14ac:dyDescent="0.25">
      <c r="D326" s="40" t="s">
        <v>261</v>
      </c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</row>
    <row r="327" spans="4:41" x14ac:dyDescent="0.25">
      <c r="D327" s="40" t="s">
        <v>262</v>
      </c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</row>
    <row r="328" spans="4:41" x14ac:dyDescent="0.25">
      <c r="D328" s="40" t="s">
        <v>332</v>
      </c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</row>
    <row r="330" spans="4:41" x14ac:dyDescent="0.25">
      <c r="D330" s="1" t="s">
        <v>3953</v>
      </c>
    </row>
    <row r="360" spans="2:4" x14ac:dyDescent="0.25">
      <c r="B360" s="3">
        <v>0</v>
      </c>
      <c r="D360" s="4" t="s">
        <v>3943</v>
      </c>
    </row>
    <row r="361" spans="2:4" x14ac:dyDescent="0.25">
      <c r="D361" s="42" t="s">
        <v>303</v>
      </c>
    </row>
    <row r="363" spans="2:4" x14ac:dyDescent="0.25">
      <c r="D363" s="1" t="s">
        <v>36</v>
      </c>
    </row>
    <row r="364" spans="2:4" x14ac:dyDescent="0.25">
      <c r="D364" s="37" t="s">
        <v>3954</v>
      </c>
    </row>
    <row r="366" spans="2:4" x14ac:dyDescent="0.25">
      <c r="D366" s="1" t="s">
        <v>3942</v>
      </c>
    </row>
    <row r="395" spans="4:60" x14ac:dyDescent="0.25">
      <c r="D395" s="4" t="s">
        <v>3746</v>
      </c>
    </row>
    <row r="397" spans="4:60" x14ac:dyDescent="0.25">
      <c r="D397" s="1" t="s">
        <v>267</v>
      </c>
      <c r="M397" s="1" t="s">
        <v>306</v>
      </c>
      <c r="V397" s="1" t="s">
        <v>609</v>
      </c>
      <c r="AK397" s="1" t="s">
        <v>583</v>
      </c>
      <c r="AQ397" s="1" t="s">
        <v>368</v>
      </c>
    </row>
    <row r="398" spans="4:60" x14ac:dyDescent="0.25">
      <c r="D398" s="4" t="s">
        <v>3955</v>
      </c>
      <c r="M398" s="23" t="s">
        <v>3956</v>
      </c>
      <c r="V398" s="4" t="s">
        <v>3957</v>
      </c>
      <c r="AK398" s="4" t="s">
        <v>3958</v>
      </c>
      <c r="AQ398" s="23" t="s">
        <v>3964</v>
      </c>
    </row>
    <row r="400" spans="4:60" x14ac:dyDescent="0.25">
      <c r="D400" s="39" t="s">
        <v>33</v>
      </c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X400" s="39" t="s">
        <v>33</v>
      </c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R400" s="39" t="s">
        <v>33</v>
      </c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</row>
    <row r="401" spans="4:60" x14ac:dyDescent="0.25">
      <c r="D401" s="39" t="s">
        <v>747</v>
      </c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X401" s="39" t="s">
        <v>829</v>
      </c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R401" s="39" t="s">
        <v>832</v>
      </c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</row>
    <row r="402" spans="4:60" x14ac:dyDescent="0.25">
      <c r="D402" s="39" t="s">
        <v>573</v>
      </c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X402" s="39" t="s">
        <v>830</v>
      </c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R402" s="39" t="s">
        <v>833</v>
      </c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</row>
    <row r="403" spans="4:60" x14ac:dyDescent="0.25">
      <c r="D403" s="39" t="s">
        <v>574</v>
      </c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X403" s="39" t="s">
        <v>614</v>
      </c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R403" s="39" t="s">
        <v>834</v>
      </c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</row>
    <row r="404" spans="4:60" x14ac:dyDescent="0.25">
      <c r="D404" s="39" t="s">
        <v>600</v>
      </c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X404" s="39" t="s">
        <v>615</v>
      </c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R404" s="39" t="s">
        <v>835</v>
      </c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</row>
    <row r="405" spans="4:60" x14ac:dyDescent="0.25">
      <c r="D405" s="39" t="s">
        <v>344</v>
      </c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X405" s="39" t="s">
        <v>525</v>
      </c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R405" s="39" t="s">
        <v>665</v>
      </c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4:60" x14ac:dyDescent="0.25">
      <c r="D406" s="39" t="s">
        <v>264</v>
      </c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X406" s="39" t="s">
        <v>264</v>
      </c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R406" s="39" t="s">
        <v>264</v>
      </c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</row>
    <row r="407" spans="4:60" x14ac:dyDescent="0.25">
      <c r="D407" s="40" t="s">
        <v>840</v>
      </c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X407" s="39" t="s">
        <v>602</v>
      </c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R407" s="39" t="s">
        <v>602</v>
      </c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</row>
    <row r="408" spans="4:60" x14ac:dyDescent="0.25">
      <c r="D408" s="39" t="s">
        <v>270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X408" s="39" t="s">
        <v>270</v>
      </c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R408" s="39" t="s">
        <v>270</v>
      </c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</row>
    <row r="409" spans="4:60" x14ac:dyDescent="0.25">
      <c r="D409" s="39" t="s">
        <v>575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X409" s="40" t="s">
        <v>841</v>
      </c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R409" s="39" t="s">
        <v>606</v>
      </c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</row>
    <row r="410" spans="4:60" x14ac:dyDescent="0.25">
      <c r="D410" s="39" t="s">
        <v>576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X410" s="39" t="s">
        <v>603</v>
      </c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R410" s="39" t="s">
        <v>603</v>
      </c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</row>
    <row r="411" spans="4:60" x14ac:dyDescent="0.25">
      <c r="D411" s="39" t="s">
        <v>3959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X411" s="39" t="s">
        <v>831</v>
      </c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R411" s="40" t="s">
        <v>842</v>
      </c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</row>
    <row r="412" spans="4:60" x14ac:dyDescent="0.25">
      <c r="X412" s="39" t="s">
        <v>608</v>
      </c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R412" s="39" t="s">
        <v>836</v>
      </c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</row>
    <row r="413" spans="4:60" x14ac:dyDescent="0.25">
      <c r="X413" s="39" t="s">
        <v>3959</v>
      </c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R413" s="39" t="s">
        <v>837</v>
      </c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</row>
    <row r="414" spans="4:60" x14ac:dyDescent="0.25">
      <c r="AR414" s="39" t="s">
        <v>838</v>
      </c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</row>
    <row r="415" spans="4:60" x14ac:dyDescent="0.25">
      <c r="D415" s="40" t="s">
        <v>331</v>
      </c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R415" s="39" t="s">
        <v>839</v>
      </c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</row>
    <row r="416" spans="4:60" x14ac:dyDescent="0.25">
      <c r="D416" s="40" t="s">
        <v>311</v>
      </c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R416" s="39" t="s">
        <v>3959</v>
      </c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</row>
    <row r="417" spans="4:41" x14ac:dyDescent="0.25">
      <c r="D417" s="40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</row>
    <row r="418" spans="4:41" x14ac:dyDescent="0.25">
      <c r="D418" s="40" t="s">
        <v>955</v>
      </c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</row>
    <row r="419" spans="4:41" x14ac:dyDescent="0.25">
      <c r="D419" s="40" t="s">
        <v>279</v>
      </c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</row>
    <row r="420" spans="4:41" x14ac:dyDescent="0.25">
      <c r="D420" s="40" t="s">
        <v>3965</v>
      </c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</row>
    <row r="421" spans="4:41" x14ac:dyDescent="0.25">
      <c r="D421" s="40" t="s">
        <v>3960</v>
      </c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</row>
    <row r="422" spans="4:41" x14ac:dyDescent="0.25">
      <c r="D422" s="40" t="s">
        <v>3961</v>
      </c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</row>
    <row r="423" spans="4:41" x14ac:dyDescent="0.25">
      <c r="D423" s="40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</row>
    <row r="424" spans="4:41" x14ac:dyDescent="0.25">
      <c r="D424" s="40" t="s">
        <v>956</v>
      </c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</row>
    <row r="425" spans="4:41" x14ac:dyDescent="0.25">
      <c r="D425" s="40" t="s">
        <v>279</v>
      </c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</row>
    <row r="426" spans="4:41" x14ac:dyDescent="0.25">
      <c r="D426" s="40" t="s">
        <v>3965</v>
      </c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</row>
    <row r="427" spans="4:41" x14ac:dyDescent="0.25">
      <c r="D427" s="40" t="s">
        <v>3960</v>
      </c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</row>
    <row r="428" spans="4:41" x14ac:dyDescent="0.25">
      <c r="D428" s="40" t="s">
        <v>3962</v>
      </c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</row>
    <row r="429" spans="4:41" x14ac:dyDescent="0.25">
      <c r="D429" s="40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</row>
    <row r="430" spans="4:41" x14ac:dyDescent="0.25">
      <c r="D430" s="40" t="s">
        <v>439</v>
      </c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</row>
    <row r="431" spans="4:41" x14ac:dyDescent="0.25">
      <c r="D431" s="40" t="s">
        <v>279</v>
      </c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</row>
    <row r="432" spans="4:41" x14ac:dyDescent="0.25">
      <c r="D432" s="40" t="s">
        <v>3965</v>
      </c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</row>
    <row r="433" spans="4:41" x14ac:dyDescent="0.25">
      <c r="D433" s="40" t="s">
        <v>3960</v>
      </c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</row>
    <row r="434" spans="4:41" x14ac:dyDescent="0.25">
      <c r="D434" s="40" t="s">
        <v>3963</v>
      </c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</row>
    <row r="435" spans="4:41" x14ac:dyDescent="0.25">
      <c r="D435" s="40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</row>
    <row r="436" spans="4:41" x14ac:dyDescent="0.25">
      <c r="D436" s="40" t="s">
        <v>261</v>
      </c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</row>
    <row r="437" spans="4:41" x14ac:dyDescent="0.25">
      <c r="D437" s="40" t="s">
        <v>262</v>
      </c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</row>
    <row r="438" spans="4:41" x14ac:dyDescent="0.25">
      <c r="D438" s="40" t="s">
        <v>332</v>
      </c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</row>
    <row r="440" spans="4:41" x14ac:dyDescent="0.25">
      <c r="D440" s="1" t="s">
        <v>3966</v>
      </c>
    </row>
    <row r="465" spans="2:4" x14ac:dyDescent="0.25">
      <c r="B465" s="3">
        <v>0</v>
      </c>
      <c r="D465" s="4" t="s">
        <v>3990</v>
      </c>
    </row>
    <row r="466" spans="2:4" x14ac:dyDescent="0.25">
      <c r="D466" s="42" t="s">
        <v>301</v>
      </c>
    </row>
    <row r="468" spans="2:4" x14ac:dyDescent="0.25">
      <c r="D468" s="1" t="s">
        <v>36</v>
      </c>
    </row>
    <row r="469" spans="2:4" x14ac:dyDescent="0.25">
      <c r="D469" s="37" t="s">
        <v>3992</v>
      </c>
    </row>
    <row r="471" spans="2:4" x14ac:dyDescent="0.25">
      <c r="D471" s="1" t="s">
        <v>3986</v>
      </c>
    </row>
    <row r="497" spans="4:34" x14ac:dyDescent="0.25">
      <c r="D497" s="1" t="s">
        <v>306</v>
      </c>
      <c r="M497" s="1" t="s">
        <v>2442</v>
      </c>
      <c r="T497" s="1" t="s">
        <v>765</v>
      </c>
    </row>
    <row r="498" spans="4:34" x14ac:dyDescent="0.25">
      <c r="D498" s="4" t="s">
        <v>3978</v>
      </c>
      <c r="M498" s="23" t="s">
        <v>3976</v>
      </c>
      <c r="T498" s="23" t="s">
        <v>3976</v>
      </c>
    </row>
    <row r="499" spans="4:34" x14ac:dyDescent="0.25">
      <c r="D499" s="4" t="s">
        <v>3977</v>
      </c>
    </row>
    <row r="501" spans="4:34" x14ac:dyDescent="0.25">
      <c r="D501" s="39" t="s">
        <v>33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AA501" s="4" t="s">
        <v>763</v>
      </c>
      <c r="AB501" s="4" t="s">
        <v>306</v>
      </c>
      <c r="AC501" s="4" t="s">
        <v>2442</v>
      </c>
      <c r="AD501" s="4" t="s">
        <v>384</v>
      </c>
      <c r="AE501" s="4" t="s">
        <v>562</v>
      </c>
      <c r="AF501" s="4" t="s">
        <v>755</v>
      </c>
      <c r="AG501" s="4" t="s">
        <v>765</v>
      </c>
      <c r="AH501" s="4" t="s">
        <v>384</v>
      </c>
    </row>
    <row r="502" spans="4:34" x14ac:dyDescent="0.25">
      <c r="D502" s="39" t="s">
        <v>342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AA502" s="1">
        <v>5736</v>
      </c>
      <c r="AB502" s="1" t="s">
        <v>3975</v>
      </c>
      <c r="AC502" s="55">
        <v>45195</v>
      </c>
      <c r="AD502" s="1" t="s">
        <v>430</v>
      </c>
      <c r="AE502" s="1">
        <v>5797</v>
      </c>
      <c r="AF502" s="1" t="s">
        <v>3984</v>
      </c>
      <c r="AG502" s="55">
        <v>45195</v>
      </c>
      <c r="AH502" s="1" t="s">
        <v>430</v>
      </c>
    </row>
    <row r="503" spans="4:34" x14ac:dyDescent="0.25">
      <c r="D503" s="39" t="s">
        <v>3979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AA503" s="1">
        <v>5736</v>
      </c>
      <c r="AB503" s="1" t="s">
        <v>3975</v>
      </c>
      <c r="AC503" s="55">
        <v>45195</v>
      </c>
      <c r="AD503" s="1" t="s">
        <v>430</v>
      </c>
      <c r="AE503" s="1">
        <v>5798</v>
      </c>
      <c r="AF503" s="1" t="s">
        <v>3985</v>
      </c>
      <c r="AG503" s="55">
        <v>45195</v>
      </c>
      <c r="AH503" s="1" t="s">
        <v>430</v>
      </c>
    </row>
    <row r="504" spans="4:34" x14ac:dyDescent="0.25">
      <c r="D504" s="39" t="s">
        <v>3980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</row>
    <row r="505" spans="4:34" x14ac:dyDescent="0.25">
      <c r="D505" s="39" t="s">
        <v>3981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</row>
    <row r="506" spans="4:34" x14ac:dyDescent="0.25">
      <c r="D506" s="39" t="s">
        <v>257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</row>
    <row r="507" spans="4:34" x14ac:dyDescent="0.25">
      <c r="D507" s="39" t="s">
        <v>3982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</row>
    <row r="508" spans="4:34" x14ac:dyDescent="0.25">
      <c r="D508" s="39" t="s">
        <v>276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</row>
    <row r="509" spans="4:34" x14ac:dyDescent="0.25">
      <c r="D509" s="39" t="s">
        <v>3983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</row>
    <row r="550" spans="4:41" x14ac:dyDescent="0.25">
      <c r="D550" s="40" t="s">
        <v>331</v>
      </c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</row>
    <row r="551" spans="4:41" x14ac:dyDescent="0.25">
      <c r="D551" s="40" t="s">
        <v>311</v>
      </c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</row>
    <row r="552" spans="4:41" x14ac:dyDescent="0.25">
      <c r="D552" s="40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</row>
    <row r="553" spans="4:41" x14ac:dyDescent="0.25">
      <c r="D553" s="40" t="s">
        <v>4056</v>
      </c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</row>
    <row r="554" spans="4:41" x14ac:dyDescent="0.25">
      <c r="D554" s="40" t="s">
        <v>279</v>
      </c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</row>
    <row r="555" spans="4:41" x14ac:dyDescent="0.25">
      <c r="D555" s="40" t="s">
        <v>3993</v>
      </c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</row>
    <row r="556" spans="4:41" x14ac:dyDescent="0.25">
      <c r="D556" s="40" t="s">
        <v>3994</v>
      </c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</row>
    <row r="557" spans="4:41" x14ac:dyDescent="0.25">
      <c r="D557" s="40" t="s">
        <v>3995</v>
      </c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</row>
    <row r="558" spans="4:41" x14ac:dyDescent="0.25">
      <c r="D558" s="40" t="s">
        <v>3996</v>
      </c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</row>
    <row r="559" spans="4:41" x14ac:dyDescent="0.25">
      <c r="D559" s="40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</row>
    <row r="560" spans="4:41" x14ac:dyDescent="0.25">
      <c r="D560" s="40" t="s">
        <v>4057</v>
      </c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</row>
    <row r="561" spans="4:41" x14ac:dyDescent="0.25">
      <c r="D561" s="40" t="s">
        <v>279</v>
      </c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</row>
    <row r="562" spans="4:41" x14ac:dyDescent="0.25">
      <c r="D562" s="40" t="s">
        <v>3997</v>
      </c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</row>
    <row r="563" spans="4:41" x14ac:dyDescent="0.25">
      <c r="D563" s="40" t="s">
        <v>3995</v>
      </c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</row>
    <row r="564" spans="4:41" x14ac:dyDescent="0.25">
      <c r="D564" s="40" t="s">
        <v>3998</v>
      </c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</row>
    <row r="565" spans="4:41" x14ac:dyDescent="0.25">
      <c r="D565" s="40" t="s">
        <v>3999</v>
      </c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</row>
    <row r="566" spans="4:41" x14ac:dyDescent="0.25">
      <c r="D566" s="40">
        <v>5798</v>
      </c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</row>
    <row r="567" spans="4:41" x14ac:dyDescent="0.25">
      <c r="D567" s="40" t="s">
        <v>259</v>
      </c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</row>
    <row r="568" spans="4:41" x14ac:dyDescent="0.25">
      <c r="D568" s="40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</row>
    <row r="569" spans="4:41" x14ac:dyDescent="0.25">
      <c r="D569" s="40" t="s">
        <v>261</v>
      </c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</row>
    <row r="570" spans="4:41" x14ac:dyDescent="0.25">
      <c r="D570" s="40" t="s">
        <v>262</v>
      </c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</row>
    <row r="571" spans="4:41" x14ac:dyDescent="0.25">
      <c r="D571" s="40" t="s">
        <v>332</v>
      </c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</row>
    <row r="573" spans="4:41" x14ac:dyDescent="0.25">
      <c r="D573" s="1" t="s">
        <v>4055</v>
      </c>
    </row>
    <row r="589" spans="4:27" x14ac:dyDescent="0.25">
      <c r="D589" s="39" t="s">
        <v>4058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Z589" s="4" t="s">
        <v>2481</v>
      </c>
      <c r="AA589" s="4" t="s">
        <v>388</v>
      </c>
    </row>
    <row r="590" spans="4:27" x14ac:dyDescent="0.25">
      <c r="D590" s="39" t="s">
        <v>257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Z590" s="1">
        <v>6701</v>
      </c>
      <c r="AA590" s="55">
        <v>45197.588121446759</v>
      </c>
    </row>
    <row r="591" spans="4:27" x14ac:dyDescent="0.25">
      <c r="D591" s="39" t="s">
        <v>2475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</row>
    <row r="592" spans="4:27" x14ac:dyDescent="0.25">
      <c r="D592" s="39" t="s">
        <v>276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</row>
    <row r="593" spans="4:33" x14ac:dyDescent="0.25">
      <c r="D593" s="39" t="s">
        <v>4059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</row>
    <row r="595" spans="4:33" x14ac:dyDescent="0.25">
      <c r="D595" s="40" t="s">
        <v>331</v>
      </c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</row>
    <row r="596" spans="4:33" x14ac:dyDescent="0.25">
      <c r="D596" s="40" t="s">
        <v>4060</v>
      </c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</row>
    <row r="597" spans="4:33" x14ac:dyDescent="0.25">
      <c r="D597" s="40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</row>
    <row r="598" spans="4:33" x14ac:dyDescent="0.25">
      <c r="D598" s="40" t="s">
        <v>559</v>
      </c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</row>
    <row r="599" spans="4:33" x14ac:dyDescent="0.25">
      <c r="D599" s="40" t="s">
        <v>279</v>
      </c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</row>
    <row r="600" spans="4:33" x14ac:dyDescent="0.25">
      <c r="D600" s="40" t="s">
        <v>4061</v>
      </c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</row>
    <row r="601" spans="4:33" x14ac:dyDescent="0.25">
      <c r="D601" s="40" t="s">
        <v>4062</v>
      </c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</row>
    <row r="602" spans="4:33" x14ac:dyDescent="0.25">
      <c r="D602" s="40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</row>
    <row r="603" spans="4:33" x14ac:dyDescent="0.25">
      <c r="D603" s="40" t="s">
        <v>261</v>
      </c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</row>
    <row r="604" spans="4:33" x14ac:dyDescent="0.25">
      <c r="D604" s="40" t="s">
        <v>262</v>
      </c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</row>
    <row r="605" spans="4:33" x14ac:dyDescent="0.25">
      <c r="D605" s="40" t="s">
        <v>332</v>
      </c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</row>
    <row r="607" spans="4:33" x14ac:dyDescent="0.25">
      <c r="D607" s="1" t="s">
        <v>4099</v>
      </c>
    </row>
    <row r="608" spans="4:33" x14ac:dyDescent="0.25">
      <c r="D608" s="1" t="s">
        <v>257</v>
      </c>
    </row>
    <row r="609" spans="4:4" x14ac:dyDescent="0.25">
      <c r="D609" s="1" t="s">
        <v>2475</v>
      </c>
    </row>
    <row r="610" spans="4:4" x14ac:dyDescent="0.25">
      <c r="D610" s="1" t="s">
        <v>276</v>
      </c>
    </row>
    <row r="611" spans="4:4" x14ac:dyDescent="0.25">
      <c r="D611" s="1" t="s">
        <v>4059</v>
      </c>
    </row>
    <row r="613" spans="4:4" x14ac:dyDescent="0.25">
      <c r="D613" s="1" t="s">
        <v>331</v>
      </c>
    </row>
    <row r="614" spans="4:4" x14ac:dyDescent="0.25">
      <c r="D614" s="1" t="s">
        <v>4060</v>
      </c>
    </row>
    <row r="616" spans="4:4" x14ac:dyDescent="0.25">
      <c r="D616" s="1" t="s">
        <v>559</v>
      </c>
    </row>
    <row r="617" spans="4:4" x14ac:dyDescent="0.25">
      <c r="D617" s="1" t="s">
        <v>279</v>
      </c>
    </row>
    <row r="618" spans="4:4" x14ac:dyDescent="0.25">
      <c r="D618" s="1" t="s">
        <v>4100</v>
      </c>
    </row>
    <row r="619" spans="4:4" x14ac:dyDescent="0.25">
      <c r="D619" s="1" t="s">
        <v>4062</v>
      </c>
    </row>
    <row r="621" spans="4:4" x14ac:dyDescent="0.25">
      <c r="D621" s="1" t="s">
        <v>261</v>
      </c>
    </row>
    <row r="622" spans="4:4" x14ac:dyDescent="0.25">
      <c r="D622" s="1" t="s">
        <v>262</v>
      </c>
    </row>
    <row r="623" spans="4:4" x14ac:dyDescent="0.25">
      <c r="D623" s="1" t="s">
        <v>332</v>
      </c>
    </row>
    <row r="648" spans="2:4" x14ac:dyDescent="0.25">
      <c r="B648" s="3">
        <v>0</v>
      </c>
      <c r="D648" s="4" t="s">
        <v>4002</v>
      </c>
    </row>
    <row r="649" spans="2:4" x14ac:dyDescent="0.25">
      <c r="D649" s="42" t="s">
        <v>303</v>
      </c>
    </row>
    <row r="651" spans="2:4" x14ac:dyDescent="0.25">
      <c r="D651" s="1" t="s">
        <v>3988</v>
      </c>
    </row>
    <row r="677" spans="4:39" x14ac:dyDescent="0.25">
      <c r="AM677" s="1" t="s">
        <v>2437</v>
      </c>
    </row>
    <row r="678" spans="4:39" x14ac:dyDescent="0.25">
      <c r="AM678" s="1" t="s">
        <v>2298</v>
      </c>
    </row>
    <row r="679" spans="4:39" x14ac:dyDescent="0.25">
      <c r="AM679" s="1" t="s">
        <v>3989</v>
      </c>
    </row>
    <row r="682" spans="4:39" x14ac:dyDescent="0.25">
      <c r="D682" s="1" t="s">
        <v>4003</v>
      </c>
    </row>
    <row r="698" spans="2:63" x14ac:dyDescent="0.25">
      <c r="D698" s="39" t="s">
        <v>341</v>
      </c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S698" s="167"/>
    </row>
    <row r="699" spans="2:63" x14ac:dyDescent="0.25">
      <c r="D699" s="39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S699" s="167"/>
    </row>
    <row r="700" spans="2:63" x14ac:dyDescent="0.25">
      <c r="D700" s="39" t="s">
        <v>37</v>
      </c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S700" s="167"/>
    </row>
    <row r="701" spans="2:63" x14ac:dyDescent="0.25">
      <c r="D701" s="39" t="s">
        <v>335</v>
      </c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S701" s="167"/>
    </row>
    <row r="702" spans="2:63" customFormat="1" x14ac:dyDescent="0.25">
      <c r="B702" s="1"/>
      <c r="C702" s="1"/>
      <c r="D702" s="40" t="s">
        <v>364</v>
      </c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1"/>
      <c r="AM702" s="1"/>
      <c r="AN702" s="1"/>
      <c r="AO702" s="1"/>
      <c r="AP702" s="1"/>
      <c r="AQ702" s="1"/>
      <c r="AR702" s="1"/>
      <c r="AS702" s="167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2:63" customFormat="1" x14ac:dyDescent="0.25">
      <c r="B703" s="1"/>
      <c r="C703" s="1"/>
      <c r="D703" s="39" t="s">
        <v>380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"/>
      <c r="AM703" s="1"/>
      <c r="AN703" s="1"/>
      <c r="AO703" s="1"/>
      <c r="AP703" s="1"/>
      <c r="AQ703" s="1"/>
      <c r="AR703" s="1"/>
      <c r="AS703" s="167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2:63" customFormat="1" x14ac:dyDescent="0.25">
      <c r="B704" s="1"/>
      <c r="C704" s="1"/>
      <c r="D704" s="59" t="s">
        <v>3866</v>
      </c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  <c r="AA704" s="60"/>
      <c r="AB704" s="60"/>
      <c r="AC704" s="60"/>
      <c r="AD704" s="60"/>
      <c r="AE704" s="60"/>
      <c r="AF704" s="60"/>
      <c r="AG704" s="60"/>
      <c r="AH704" s="60"/>
      <c r="AI704" s="60"/>
      <c r="AJ704" s="60"/>
      <c r="AK704" s="60"/>
      <c r="AL704" s="1"/>
      <c r="AM704" s="1"/>
      <c r="AN704" s="1"/>
      <c r="AO704" s="1"/>
      <c r="AP704" s="1"/>
      <c r="AQ704" s="1"/>
      <c r="AR704" s="1"/>
      <c r="AS704" s="167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2:63" customFormat="1" x14ac:dyDescent="0.25">
      <c r="B705" s="1"/>
      <c r="C705" s="1"/>
      <c r="D705" s="59" t="s">
        <v>3867</v>
      </c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60"/>
      <c r="AD705" s="60"/>
      <c r="AE705" s="60"/>
      <c r="AF705" s="60"/>
      <c r="AG705" s="60"/>
      <c r="AH705" s="60"/>
      <c r="AI705" s="60"/>
      <c r="AJ705" s="60"/>
      <c r="AK705" s="60"/>
      <c r="AL705" s="1"/>
      <c r="AM705" s="1"/>
      <c r="AN705" s="1"/>
      <c r="AO705" s="1"/>
      <c r="AP705" s="1"/>
      <c r="AQ705" s="1"/>
      <c r="AR705" s="1"/>
      <c r="AS705" s="167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2:63" customFormat="1" x14ac:dyDescent="0.25">
      <c r="B706" s="1"/>
      <c r="C706" s="1"/>
      <c r="D706" s="59" t="s">
        <v>3868</v>
      </c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  <c r="AA706" s="60"/>
      <c r="AB706" s="60"/>
      <c r="AC706" s="60"/>
      <c r="AD706" s="60"/>
      <c r="AE706" s="60"/>
      <c r="AF706" s="60"/>
      <c r="AG706" s="60"/>
      <c r="AH706" s="60"/>
      <c r="AI706" s="60"/>
      <c r="AJ706" s="60"/>
      <c r="AK706" s="60"/>
      <c r="AL706" s="1"/>
      <c r="AM706" s="1"/>
      <c r="AN706" s="1"/>
      <c r="AO706" s="1"/>
      <c r="AP706" s="1"/>
      <c r="AQ706" s="1"/>
      <c r="AR706" s="1"/>
      <c r="AS706" s="167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2:63" customFormat="1" x14ac:dyDescent="0.25">
      <c r="B707" s="1"/>
      <c r="C707" s="1"/>
      <c r="D707" s="59" t="s">
        <v>443</v>
      </c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  <c r="AA707" s="60"/>
      <c r="AB707" s="60"/>
      <c r="AC707" s="60"/>
      <c r="AD707" s="60"/>
      <c r="AE707" s="60"/>
      <c r="AF707" s="60"/>
      <c r="AG707" s="60"/>
      <c r="AH707" s="60"/>
      <c r="AI707" s="60"/>
      <c r="AJ707" s="60"/>
      <c r="AK707" s="60"/>
      <c r="AL707" s="1"/>
      <c r="AM707" s="1"/>
      <c r="AN707" s="1"/>
      <c r="AO707" s="1"/>
      <c r="AP707" s="1"/>
      <c r="AQ707" s="1"/>
      <c r="AR707" s="1"/>
      <c r="AS707" s="167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2:63" customFormat="1" x14ac:dyDescent="0.25">
      <c r="B708" s="1"/>
      <c r="C708" s="1"/>
      <c r="D708" s="61" t="s">
        <v>551</v>
      </c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1"/>
      <c r="AM708" s="1"/>
      <c r="AN708" s="1"/>
      <c r="AO708" s="1"/>
      <c r="AP708" s="1"/>
      <c r="AQ708" s="1"/>
      <c r="AR708" s="1"/>
      <c r="AS708" s="167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2:63" customFormat="1" x14ac:dyDescent="0.25">
      <c r="B709" s="1"/>
      <c r="C709" s="1"/>
      <c r="D709" s="61" t="s">
        <v>346</v>
      </c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1"/>
      <c r="AM709" s="1"/>
      <c r="AN709" s="1"/>
      <c r="AO709" s="1"/>
      <c r="AP709" s="1"/>
      <c r="AQ709" s="1"/>
      <c r="AR709" s="1"/>
      <c r="AS709" s="167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2:63" customFormat="1" x14ac:dyDescent="0.25">
      <c r="B710" s="1"/>
      <c r="C710" s="1"/>
      <c r="D710" s="61" t="s">
        <v>552</v>
      </c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1"/>
      <c r="AM710" s="1"/>
      <c r="AN710" s="1"/>
      <c r="AO710" s="1"/>
      <c r="AP710" s="1"/>
      <c r="AQ710" s="1"/>
      <c r="AR710" s="1"/>
      <c r="AS710" s="167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2:63" customFormat="1" x14ac:dyDescent="0.25">
      <c r="B711" s="1"/>
      <c r="C711" s="1"/>
      <c r="D711" s="33" t="s">
        <v>438</v>
      </c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"/>
      <c r="AM711" s="1"/>
      <c r="AN711" s="1"/>
      <c r="AO711" s="1"/>
      <c r="AP711" s="1"/>
      <c r="AQ711" s="1"/>
      <c r="AR711" s="1"/>
      <c r="AS711" s="167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2:63" customFormat="1" x14ac:dyDescent="0.25">
      <c r="B712" s="1"/>
      <c r="C712" s="1"/>
      <c r="D712" s="33" t="s">
        <v>538</v>
      </c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"/>
      <c r="AM712" s="1"/>
      <c r="AN712" s="1"/>
      <c r="AO712" s="1"/>
      <c r="AP712" s="1"/>
      <c r="AQ712" s="1"/>
      <c r="AR712" s="1"/>
      <c r="AS712" s="167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2:63" customFormat="1" x14ac:dyDescent="0.25">
      <c r="B713" s="1"/>
      <c r="C713" s="1"/>
      <c r="D713" s="39" t="s">
        <v>459</v>
      </c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"/>
      <c r="AM713" s="1"/>
      <c r="AN713" s="1"/>
      <c r="AO713" s="1"/>
      <c r="AP713" s="1"/>
      <c r="AQ713" s="1"/>
      <c r="AR713" s="1"/>
      <c r="AS713" s="167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2:63" customFormat="1" x14ac:dyDescent="0.25">
      <c r="B714" s="1"/>
      <c r="C714" s="1"/>
      <c r="D714" s="39" t="s">
        <v>361</v>
      </c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"/>
      <c r="AM714" s="1"/>
      <c r="AN714" s="1"/>
      <c r="AO714" s="1"/>
      <c r="AP714" s="1"/>
      <c r="AQ714" s="1"/>
      <c r="AR714" s="1"/>
      <c r="AS714" s="167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2:63" customFormat="1" x14ac:dyDescent="0.25">
      <c r="B715" s="1"/>
      <c r="C715" s="1"/>
      <c r="D715" s="39" t="s">
        <v>461</v>
      </c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"/>
      <c r="AM715" s="1"/>
      <c r="AN715" s="1"/>
      <c r="AO715" s="1"/>
      <c r="AP715" s="1"/>
      <c r="AQ715" s="1"/>
      <c r="AR715" s="1"/>
      <c r="AS715" s="167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2:63" customFormat="1" x14ac:dyDescent="0.25">
      <c r="B716" s="1"/>
      <c r="C716" s="1"/>
      <c r="D716" s="39" t="s">
        <v>462</v>
      </c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"/>
      <c r="AM716" s="1"/>
      <c r="AN716" s="1"/>
      <c r="AO716" s="1"/>
      <c r="AP716" s="1"/>
      <c r="AQ716" s="1"/>
      <c r="AR716" s="1"/>
      <c r="AS716" s="167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2:63" customFormat="1" x14ac:dyDescent="0.25">
      <c r="B717" s="1"/>
      <c r="C717" s="1"/>
      <c r="D717" s="39" t="s">
        <v>343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"/>
      <c r="AM717" s="1"/>
      <c r="AN717" s="1"/>
      <c r="AO717" s="1"/>
      <c r="AP717" s="1"/>
      <c r="AQ717" s="1"/>
      <c r="AR717" s="1"/>
      <c r="AS717" s="167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2:63" customFormat="1" x14ac:dyDescent="0.25">
      <c r="B718" s="1"/>
      <c r="C718" s="1"/>
      <c r="D718" s="39" t="s">
        <v>463</v>
      </c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"/>
      <c r="AM718" s="1"/>
      <c r="AN718" s="1"/>
      <c r="AO718" s="1"/>
      <c r="AP718" s="1"/>
      <c r="AQ718" s="1"/>
      <c r="AR718" s="1"/>
      <c r="AS718" s="167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2:63" customFormat="1" x14ac:dyDescent="0.25">
      <c r="B719" s="1"/>
      <c r="C719" s="1"/>
      <c r="D719" s="39" t="s">
        <v>381</v>
      </c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"/>
      <c r="AM719" s="1"/>
      <c r="AN719" s="1"/>
      <c r="AO719" s="1"/>
      <c r="AP719" s="1"/>
      <c r="AQ719" s="1"/>
      <c r="AR719" s="1"/>
      <c r="AS719" s="167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2:63" customFormat="1" x14ac:dyDescent="0.25">
      <c r="B720" s="1"/>
      <c r="C720" s="1"/>
      <c r="D720" s="39" t="s">
        <v>382</v>
      </c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"/>
      <c r="AM720" s="1"/>
      <c r="AN720" s="1"/>
      <c r="AO720" s="1"/>
      <c r="AP720" s="1"/>
      <c r="AQ720" s="1"/>
      <c r="AR720" s="1"/>
      <c r="AS720" s="167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2:63" customFormat="1" x14ac:dyDescent="0.25">
      <c r="B721" s="1"/>
      <c r="C721" s="1"/>
      <c r="D721" s="39" t="s">
        <v>383</v>
      </c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"/>
      <c r="AM721" s="1"/>
      <c r="AN721" s="1"/>
      <c r="AO721" s="1"/>
      <c r="AP721" s="1"/>
      <c r="AQ721" s="1"/>
      <c r="AR721" s="1"/>
      <c r="AS721" s="167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2:63" customFormat="1" x14ac:dyDescent="0.25">
      <c r="B722" s="1"/>
      <c r="C722" s="1"/>
      <c r="D722" s="39" t="s">
        <v>1112</v>
      </c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"/>
      <c r="AM722" s="1"/>
      <c r="AN722" s="1"/>
      <c r="AO722" s="1"/>
      <c r="AP722" s="1"/>
      <c r="AQ722" s="1"/>
      <c r="AR722" s="1"/>
      <c r="AS722" s="167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2:63" customFormat="1" x14ac:dyDescent="0.25">
      <c r="B723" s="1"/>
      <c r="C723" s="1"/>
      <c r="D723" s="83" t="s">
        <v>1114</v>
      </c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1"/>
      <c r="AM723" s="1"/>
      <c r="AN723" s="1"/>
      <c r="AO723" s="1"/>
      <c r="AP723" s="1"/>
      <c r="AQ723" s="1"/>
      <c r="AR723" s="1"/>
      <c r="AS723" s="167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2:63" customFormat="1" x14ac:dyDescent="0.25">
      <c r="B724" s="1"/>
      <c r="C724" s="1"/>
      <c r="D724" s="39" t="s">
        <v>275</v>
      </c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"/>
      <c r="AM724" s="1"/>
      <c r="AN724" s="1"/>
      <c r="AO724" s="1"/>
      <c r="AP724" s="1"/>
      <c r="AQ724" s="1"/>
      <c r="AR724" s="1"/>
      <c r="AS724" s="167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2:63" customFormat="1" x14ac:dyDescent="0.25">
      <c r="B725" s="1"/>
      <c r="C725" s="1"/>
      <c r="D725" s="39" t="s">
        <v>1111</v>
      </c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"/>
      <c r="AM725" s="1"/>
      <c r="AN725" s="1"/>
      <c r="AO725" s="1"/>
      <c r="AP725" s="1"/>
      <c r="AQ725" s="1"/>
      <c r="AR725" s="1"/>
      <c r="AS725" s="167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2:63" customFormat="1" x14ac:dyDescent="0.25">
      <c r="B726" s="1"/>
      <c r="C726" s="1"/>
      <c r="D726" s="83" t="s">
        <v>1110</v>
      </c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1"/>
      <c r="AM726" s="1"/>
      <c r="AN726" s="1"/>
      <c r="AO726" s="1"/>
      <c r="AP726" s="1"/>
      <c r="AQ726" s="1"/>
      <c r="AR726" s="1"/>
      <c r="AS726" s="167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2:63" customFormat="1" x14ac:dyDescent="0.25">
      <c r="B727" s="1"/>
      <c r="C727" s="1"/>
      <c r="D727" s="39" t="s">
        <v>275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"/>
      <c r="AM727" s="1"/>
      <c r="AN727" s="1"/>
      <c r="AO727" s="1"/>
      <c r="AP727" s="1"/>
      <c r="AQ727" s="1"/>
      <c r="AR727" s="1"/>
      <c r="AS727" s="167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2:63" customFormat="1" x14ac:dyDescent="0.25">
      <c r="B728" s="1"/>
      <c r="C728" s="1"/>
      <c r="D728" s="33" t="s">
        <v>537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"/>
      <c r="AM728" s="1"/>
      <c r="AN728" s="1"/>
      <c r="AO728" s="1"/>
      <c r="AP728" s="1"/>
      <c r="AQ728" s="1"/>
      <c r="AR728" s="1"/>
      <c r="AS728" s="167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2:63" customFormat="1" x14ac:dyDescent="0.25">
      <c r="B729" s="1"/>
      <c r="C729" s="1"/>
      <c r="D729" s="39" t="s">
        <v>326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50"/>
      <c r="AD729" s="14"/>
      <c r="AE729" s="14"/>
      <c r="AF729" s="14"/>
      <c r="AG729" s="14"/>
      <c r="AH729" s="14"/>
      <c r="AI729" s="14"/>
      <c r="AJ729" s="14"/>
      <c r="AK729" s="14"/>
      <c r="AL729" s="1"/>
      <c r="AM729" s="1"/>
      <c r="AN729" s="1"/>
      <c r="AO729" s="1"/>
      <c r="AP729" s="1"/>
      <c r="AQ729" s="1"/>
      <c r="AR729" s="1"/>
      <c r="AS729" s="167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2:63" customFormat="1" x14ac:dyDescent="0.25">
      <c r="B730" s="1"/>
      <c r="C730" s="1"/>
      <c r="D730" s="39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50"/>
      <c r="AD730" s="14"/>
      <c r="AE730" s="14"/>
      <c r="AF730" s="14"/>
      <c r="AG730" s="14"/>
      <c r="AH730" s="14"/>
      <c r="AI730" s="14"/>
      <c r="AJ730" s="14"/>
      <c r="AK730" s="14"/>
      <c r="AL730" s="1"/>
      <c r="AM730" s="1"/>
      <c r="AN730" s="1"/>
      <c r="AO730" s="1"/>
      <c r="AP730" s="1"/>
      <c r="AQ730" s="1"/>
      <c r="AR730" s="1"/>
      <c r="AS730" s="167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2:63" customFormat="1" x14ac:dyDescent="0.25">
      <c r="B731" s="1"/>
      <c r="C731" s="1"/>
      <c r="D731" s="39" t="s">
        <v>350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50"/>
      <c r="AD731" s="14"/>
      <c r="AE731" s="14"/>
      <c r="AF731" s="14"/>
      <c r="AG731" s="14"/>
      <c r="AH731" s="14"/>
      <c r="AI731" s="14"/>
      <c r="AJ731" s="14"/>
      <c r="AK731" s="14"/>
      <c r="AL731" s="1"/>
      <c r="AM731" s="1"/>
      <c r="AN731" s="1"/>
      <c r="AO731" s="1"/>
      <c r="AP731" s="1"/>
      <c r="AQ731" s="1"/>
      <c r="AR731" s="1"/>
      <c r="AS731" s="167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2:63" customFormat="1" x14ac:dyDescent="0.25">
      <c r="B732" s="1"/>
      <c r="C732" s="1"/>
      <c r="D732" s="39" t="s">
        <v>335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50"/>
      <c r="AD732" s="14"/>
      <c r="AE732" s="14"/>
      <c r="AF732" s="14"/>
      <c r="AG732" s="14"/>
      <c r="AH732" s="14"/>
      <c r="AI732" s="14"/>
      <c r="AJ732" s="14"/>
      <c r="AK732" s="14"/>
      <c r="AL732" s="1"/>
      <c r="AM732" s="1"/>
      <c r="AN732" s="1"/>
      <c r="AO732" s="1"/>
      <c r="AP732" s="1"/>
      <c r="AQ732" s="1"/>
      <c r="AR732" s="1"/>
      <c r="AS732" s="167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2:63" x14ac:dyDescent="0.25">
      <c r="D733" s="40" t="s">
        <v>363</v>
      </c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S733" s="167"/>
    </row>
    <row r="734" spans="2:63" x14ac:dyDescent="0.25">
      <c r="D734" s="39" t="s">
        <v>328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S734" s="167"/>
    </row>
    <row r="735" spans="2:63" x14ac:dyDescent="0.25">
      <c r="D735" s="59" t="s">
        <v>3869</v>
      </c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  <c r="AA735" s="60"/>
      <c r="AB735" s="60"/>
      <c r="AC735" s="60"/>
      <c r="AD735" s="60"/>
      <c r="AE735" s="60"/>
      <c r="AF735" s="60"/>
      <c r="AG735" s="60"/>
      <c r="AH735" s="60"/>
      <c r="AI735" s="60"/>
      <c r="AJ735" s="60"/>
      <c r="AK735" s="60"/>
      <c r="AS735" s="167"/>
    </row>
    <row r="736" spans="2:63" x14ac:dyDescent="0.25">
      <c r="D736" s="59" t="s">
        <v>3870</v>
      </c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  <c r="AA736" s="60"/>
      <c r="AB736" s="60"/>
      <c r="AC736" s="60"/>
      <c r="AD736" s="60"/>
      <c r="AE736" s="60"/>
      <c r="AF736" s="60"/>
      <c r="AG736" s="60"/>
      <c r="AH736" s="60"/>
      <c r="AI736" s="60"/>
      <c r="AJ736" s="60"/>
      <c r="AK736" s="60"/>
      <c r="AS736" s="167"/>
    </row>
    <row r="737" spans="4:45" x14ac:dyDescent="0.25">
      <c r="D737" s="59" t="s">
        <v>3871</v>
      </c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  <c r="AA737" s="60"/>
      <c r="AB737" s="60"/>
      <c r="AC737" s="60"/>
      <c r="AD737" s="60"/>
      <c r="AE737" s="60"/>
      <c r="AF737" s="60"/>
      <c r="AG737" s="60"/>
      <c r="AH737" s="60"/>
      <c r="AI737" s="60"/>
      <c r="AJ737" s="60"/>
      <c r="AK737" s="60"/>
      <c r="AS737" s="167"/>
    </row>
    <row r="738" spans="4:45" x14ac:dyDescent="0.25">
      <c r="D738" s="59" t="s">
        <v>441</v>
      </c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  <c r="AA738" s="60"/>
      <c r="AB738" s="60"/>
      <c r="AC738" s="60"/>
      <c r="AD738" s="60"/>
      <c r="AE738" s="60"/>
      <c r="AF738" s="60"/>
      <c r="AG738" s="60"/>
      <c r="AH738" s="60"/>
      <c r="AI738" s="60"/>
      <c r="AJ738" s="60"/>
      <c r="AK738" s="60"/>
      <c r="AS738" s="167"/>
    </row>
    <row r="739" spans="4:45" x14ac:dyDescent="0.25">
      <c r="D739" s="61" t="s">
        <v>553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S739" s="167"/>
    </row>
    <row r="740" spans="4:45" x14ac:dyDescent="0.25">
      <c r="D740" s="61" t="s">
        <v>352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S740" s="167"/>
    </row>
    <row r="741" spans="4:45" x14ac:dyDescent="0.25">
      <c r="D741" s="61" t="s">
        <v>554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S741" s="167"/>
    </row>
    <row r="742" spans="4:45" x14ac:dyDescent="0.25">
      <c r="D742" s="39" t="s">
        <v>458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S742" s="167"/>
    </row>
    <row r="743" spans="4:45" x14ac:dyDescent="0.25">
      <c r="D743" s="39" t="s">
        <v>445</v>
      </c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S743" s="167"/>
    </row>
    <row r="744" spans="4:45" x14ac:dyDescent="0.25">
      <c r="D744" s="39" t="s">
        <v>446</v>
      </c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S744" s="167"/>
    </row>
    <row r="745" spans="4:45" x14ac:dyDescent="0.25">
      <c r="D745" s="39" t="s">
        <v>460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S745" s="167"/>
    </row>
    <row r="746" spans="4:45" x14ac:dyDescent="0.25">
      <c r="D746" s="39" t="s">
        <v>361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S746" s="167"/>
    </row>
    <row r="747" spans="4:45" x14ac:dyDescent="0.25">
      <c r="D747" s="39" t="s">
        <v>419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S747" s="167"/>
    </row>
    <row r="748" spans="4:45" x14ac:dyDescent="0.25">
      <c r="D748" s="39" t="s">
        <v>420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S748" s="167"/>
    </row>
    <row r="749" spans="4:45" x14ac:dyDescent="0.25">
      <c r="D749" s="39" t="s">
        <v>276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S749" s="167"/>
    </row>
    <row r="750" spans="4:45" x14ac:dyDescent="0.25">
      <c r="D750" s="39" t="s">
        <v>421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S750" s="167"/>
    </row>
    <row r="751" spans="4:45" x14ac:dyDescent="0.25">
      <c r="D751" s="39" t="s">
        <v>329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S751" s="167"/>
    </row>
    <row r="752" spans="4:45" x14ac:dyDescent="0.25">
      <c r="D752" s="39" t="s">
        <v>422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S752" s="167"/>
    </row>
    <row r="753" spans="4:45" x14ac:dyDescent="0.25">
      <c r="D753" s="39" t="s">
        <v>333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S753" s="167"/>
    </row>
    <row r="754" spans="4:45" x14ac:dyDescent="0.25">
      <c r="D754" s="39" t="s">
        <v>464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S754" s="167"/>
    </row>
    <row r="755" spans="4:45" x14ac:dyDescent="0.25">
      <c r="D755" s="39" t="s">
        <v>442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S755" s="167"/>
    </row>
    <row r="756" spans="4:45" x14ac:dyDescent="0.25">
      <c r="D756" s="33" t="s">
        <v>539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S756" s="167"/>
    </row>
    <row r="757" spans="4:45" x14ac:dyDescent="0.25">
      <c r="D757" s="39" t="s">
        <v>338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S757" s="167"/>
    </row>
    <row r="758" spans="4:45" x14ac:dyDescent="0.25">
      <c r="D758" s="39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S758" s="167"/>
    </row>
    <row r="759" spans="4:45" x14ac:dyDescent="0.25">
      <c r="D759" s="39" t="s">
        <v>423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S759" s="167"/>
    </row>
    <row r="760" spans="4:45" x14ac:dyDescent="0.25">
      <c r="D760" s="39" t="s">
        <v>519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S760" s="167"/>
    </row>
    <row r="761" spans="4:45" x14ac:dyDescent="0.25">
      <c r="D761" s="39" t="s">
        <v>540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S761" s="167"/>
    </row>
    <row r="762" spans="4:45" x14ac:dyDescent="0.25">
      <c r="D762" s="39" t="s">
        <v>541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S762" s="167"/>
    </row>
    <row r="763" spans="4:45" x14ac:dyDescent="0.25">
      <c r="D763" s="39" t="s">
        <v>542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S763" s="167"/>
    </row>
    <row r="765" spans="4:45" x14ac:dyDescent="0.25">
      <c r="D765" s="40" t="s">
        <v>331</v>
      </c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</row>
    <row r="766" spans="4:45" x14ac:dyDescent="0.25">
      <c r="D766" s="40" t="s">
        <v>311</v>
      </c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</row>
    <row r="767" spans="4:45" x14ac:dyDescent="0.25">
      <c r="D767" s="40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</row>
    <row r="768" spans="4:45" x14ac:dyDescent="0.25">
      <c r="D768" s="40" t="s">
        <v>465</v>
      </c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</row>
    <row r="769" spans="4:18" x14ac:dyDescent="0.25">
      <c r="D769" s="40" t="s">
        <v>279</v>
      </c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</row>
    <row r="770" spans="4:18" x14ac:dyDescent="0.25">
      <c r="D770" s="40" t="s">
        <v>1165</v>
      </c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</row>
    <row r="771" spans="4:18" x14ac:dyDescent="0.25">
      <c r="D771" s="40" t="s">
        <v>523</v>
      </c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</row>
    <row r="772" spans="4:18" x14ac:dyDescent="0.25">
      <c r="D772" s="40" t="s">
        <v>4011</v>
      </c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</row>
    <row r="773" spans="4:18" x14ac:dyDescent="0.25">
      <c r="D773" s="40" t="s">
        <v>4012</v>
      </c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</row>
    <row r="774" spans="4:18" x14ac:dyDescent="0.25">
      <c r="D774" s="32" t="s">
        <v>4013</v>
      </c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</row>
    <row r="775" spans="4:18" x14ac:dyDescent="0.25">
      <c r="D775" s="40" t="s">
        <v>4014</v>
      </c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</row>
    <row r="776" spans="4:18" x14ac:dyDescent="0.25">
      <c r="D776" s="40" t="s">
        <v>4015</v>
      </c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</row>
    <row r="777" spans="4:18" x14ac:dyDescent="0.25">
      <c r="D777" s="40" t="s">
        <v>4016</v>
      </c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</row>
    <row r="778" spans="4:18" x14ac:dyDescent="0.25">
      <c r="D778" s="40" t="s">
        <v>4017</v>
      </c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</row>
    <row r="779" spans="4:18" x14ac:dyDescent="0.25">
      <c r="D779" s="40" t="s">
        <v>4018</v>
      </c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</row>
    <row r="780" spans="4:18" x14ac:dyDescent="0.25">
      <c r="D780" s="40" t="s">
        <v>4019</v>
      </c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</row>
    <row r="781" spans="4:18" x14ac:dyDescent="0.25">
      <c r="D781" s="40" t="s">
        <v>4020</v>
      </c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</row>
    <row r="782" spans="4:18" x14ac:dyDescent="0.25">
      <c r="D782" s="40" t="s">
        <v>4021</v>
      </c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</row>
    <row r="783" spans="4:18" x14ac:dyDescent="0.25">
      <c r="D783" s="40" t="s">
        <v>4022</v>
      </c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</row>
    <row r="784" spans="4:18" x14ac:dyDescent="0.25">
      <c r="D784" s="40" t="s">
        <v>4023</v>
      </c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</row>
    <row r="785" spans="4:18" x14ac:dyDescent="0.25">
      <c r="D785" s="40" t="s">
        <v>4024</v>
      </c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</row>
    <row r="786" spans="4:18" x14ac:dyDescent="0.25">
      <c r="D786" s="40" t="s">
        <v>4025</v>
      </c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</row>
    <row r="787" spans="4:18" x14ac:dyDescent="0.25">
      <c r="D787" s="40" t="s">
        <v>4026</v>
      </c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</row>
    <row r="788" spans="4:18" x14ac:dyDescent="0.25">
      <c r="D788" s="40" t="s">
        <v>4027</v>
      </c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</row>
    <row r="789" spans="4:18" x14ac:dyDescent="0.25">
      <c r="D789" s="40" t="s">
        <v>4028</v>
      </c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</row>
    <row r="790" spans="4:18" x14ac:dyDescent="0.25">
      <c r="D790" s="40" t="s">
        <v>4029</v>
      </c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</row>
    <row r="791" spans="4:18" x14ac:dyDescent="0.25">
      <c r="D791" s="40" t="s">
        <v>4030</v>
      </c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</row>
    <row r="792" spans="4:18" x14ac:dyDescent="0.25">
      <c r="D792" s="40" t="s">
        <v>4031</v>
      </c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</row>
    <row r="793" spans="4:18" x14ac:dyDescent="0.25">
      <c r="D793" s="40" t="s">
        <v>4032</v>
      </c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</row>
    <row r="794" spans="4:18" x14ac:dyDescent="0.25">
      <c r="D794" s="40" t="s">
        <v>4033</v>
      </c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</row>
    <row r="795" spans="4:18" x14ac:dyDescent="0.25">
      <c r="D795" s="40" t="s">
        <v>4034</v>
      </c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</row>
    <row r="796" spans="4:18" x14ac:dyDescent="0.25">
      <c r="D796" s="40" t="s">
        <v>4035</v>
      </c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</row>
    <row r="797" spans="4:18" x14ac:dyDescent="0.25">
      <c r="D797" s="40">
        <v>428531</v>
      </c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</row>
    <row r="798" spans="4:18" x14ac:dyDescent="0.25">
      <c r="D798" s="40" t="s">
        <v>259</v>
      </c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</row>
    <row r="799" spans="4:18" x14ac:dyDescent="0.25">
      <c r="D799" s="40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</row>
    <row r="800" spans="4:18" x14ac:dyDescent="0.25">
      <c r="D800" s="40" t="s">
        <v>261</v>
      </c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</row>
    <row r="801" spans="4:18" x14ac:dyDescent="0.25">
      <c r="D801" s="40" t="s">
        <v>262</v>
      </c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</row>
    <row r="802" spans="4:18" x14ac:dyDescent="0.25">
      <c r="D802" s="40" t="s">
        <v>332</v>
      </c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</row>
    <row r="804" spans="4:18" x14ac:dyDescent="0.25">
      <c r="D804" s="1" t="s">
        <v>4036</v>
      </c>
    </row>
    <row r="827" spans="4:4" x14ac:dyDescent="0.25">
      <c r="D827" s="1" t="s">
        <v>4037</v>
      </c>
    </row>
    <row r="845" spans="4:31" x14ac:dyDescent="0.25">
      <c r="D845" s="4" t="s">
        <v>3754</v>
      </c>
    </row>
    <row r="847" spans="4:31" x14ac:dyDescent="0.25">
      <c r="D847" s="4" t="s">
        <v>1342</v>
      </c>
      <c r="E847" s="4" t="s">
        <v>1343</v>
      </c>
      <c r="F847" s="4" t="s">
        <v>1344</v>
      </c>
      <c r="G847" s="4" t="s">
        <v>1345</v>
      </c>
      <c r="H847" s="4" t="s">
        <v>1346</v>
      </c>
      <c r="I847" s="4" t="s">
        <v>1347</v>
      </c>
      <c r="J847" s="4" t="s">
        <v>1348</v>
      </c>
      <c r="K847" s="4" t="s">
        <v>1349</v>
      </c>
      <c r="L847" s="4" t="s">
        <v>1350</v>
      </c>
      <c r="M847" s="4" t="s">
        <v>1351</v>
      </c>
      <c r="N847" s="4" t="s">
        <v>1352</v>
      </c>
      <c r="O847" s="4">
        <v>1</v>
      </c>
      <c r="P847" s="4" t="s">
        <v>306</v>
      </c>
      <c r="Q847" s="4" t="s">
        <v>498</v>
      </c>
      <c r="R847" s="4" t="s">
        <v>456</v>
      </c>
      <c r="S847" s="4" t="s">
        <v>431</v>
      </c>
      <c r="T847" s="4" t="s">
        <v>336</v>
      </c>
      <c r="U847" s="4" t="s">
        <v>499</v>
      </c>
      <c r="V847" s="4" t="s">
        <v>506</v>
      </c>
      <c r="W847" s="4" t="s">
        <v>508</v>
      </c>
      <c r="X847" s="4" t="s">
        <v>500</v>
      </c>
      <c r="Y847" s="4" t="s">
        <v>501</v>
      </c>
      <c r="Z847" s="4" t="s">
        <v>1353</v>
      </c>
      <c r="AA847" s="4" t="s">
        <v>497</v>
      </c>
      <c r="AB847" s="4" t="s">
        <v>371</v>
      </c>
      <c r="AC847" s="4" t="s">
        <v>370</v>
      </c>
      <c r="AD847" s="4" t="s">
        <v>388</v>
      </c>
      <c r="AE847" s="4">
        <v>1</v>
      </c>
    </row>
    <row r="848" spans="4:31" x14ac:dyDescent="0.25">
      <c r="D848" s="1" t="s">
        <v>2298</v>
      </c>
      <c r="E848" s="140">
        <v>45158</v>
      </c>
      <c r="F848" s="140">
        <v>45068</v>
      </c>
      <c r="G848" s="140">
        <v>45098</v>
      </c>
      <c r="H848" s="1" t="s">
        <v>4272</v>
      </c>
      <c r="I848" s="1">
        <v>7500000</v>
      </c>
      <c r="J848" s="1">
        <v>825000</v>
      </c>
      <c r="K848" s="1" t="s">
        <v>430</v>
      </c>
      <c r="L848" s="1">
        <v>8100000</v>
      </c>
      <c r="M848" s="1">
        <v>0</v>
      </c>
      <c r="N848" s="1" t="s">
        <v>1355</v>
      </c>
      <c r="O848" s="1">
        <v>1</v>
      </c>
      <c r="P848" s="1" t="s">
        <v>2298</v>
      </c>
      <c r="Q848" s="140">
        <v>45158</v>
      </c>
      <c r="R848" s="140">
        <v>45068</v>
      </c>
      <c r="S848" s="140">
        <v>45098</v>
      </c>
      <c r="T848" s="1" t="s">
        <v>4272</v>
      </c>
      <c r="U848" s="1">
        <v>7500000</v>
      </c>
      <c r="V848" s="1">
        <v>825000</v>
      </c>
      <c r="W848" s="1">
        <v>150000</v>
      </c>
      <c r="X848" s="1">
        <v>8100000</v>
      </c>
      <c r="Y848" s="1">
        <v>0</v>
      </c>
      <c r="Z848" s="55">
        <v>45159</v>
      </c>
      <c r="AA848" s="1">
        <v>6583</v>
      </c>
      <c r="AB848" s="1">
        <v>427872</v>
      </c>
      <c r="AC848" s="1">
        <v>81965</v>
      </c>
      <c r="AD848" s="55">
        <v>45167.686525034725</v>
      </c>
      <c r="AE848" s="1">
        <v>1</v>
      </c>
    </row>
    <row r="849" spans="4:31" x14ac:dyDescent="0.25">
      <c r="D849" s="1" t="s">
        <v>2298</v>
      </c>
      <c r="E849" s="140">
        <v>45189</v>
      </c>
      <c r="F849" s="140">
        <v>45099</v>
      </c>
      <c r="G849" s="140">
        <v>45128</v>
      </c>
      <c r="H849" s="1" t="s">
        <v>4273</v>
      </c>
      <c r="I849" s="1">
        <v>7500000</v>
      </c>
      <c r="J849" s="1">
        <v>825000</v>
      </c>
      <c r="K849" s="1" t="s">
        <v>430</v>
      </c>
      <c r="L849" s="1">
        <v>8100000</v>
      </c>
      <c r="M849" s="1">
        <v>0</v>
      </c>
      <c r="N849" s="1" t="s">
        <v>1355</v>
      </c>
      <c r="O849" s="1">
        <v>1</v>
      </c>
      <c r="P849" s="1" t="s">
        <v>2298</v>
      </c>
      <c r="Q849" s="140">
        <v>45189</v>
      </c>
      <c r="R849" s="140">
        <v>45099</v>
      </c>
      <c r="S849" s="140">
        <v>45128</v>
      </c>
      <c r="T849" s="1" t="s">
        <v>4273</v>
      </c>
      <c r="U849" s="1">
        <v>7500000</v>
      </c>
      <c r="V849" s="1">
        <v>825000</v>
      </c>
      <c r="W849" s="1">
        <v>150000</v>
      </c>
      <c r="X849" s="1">
        <v>8100000</v>
      </c>
      <c r="Y849" s="1">
        <v>0</v>
      </c>
      <c r="Z849" s="55">
        <v>45159</v>
      </c>
      <c r="AA849" s="1">
        <v>6583</v>
      </c>
      <c r="AB849" s="1">
        <v>427873</v>
      </c>
      <c r="AC849" s="1">
        <v>81966</v>
      </c>
      <c r="AD849" s="55">
        <v>45167.686525034725</v>
      </c>
      <c r="AE849" s="1">
        <v>1</v>
      </c>
    </row>
    <row r="850" spans="4:31" x14ac:dyDescent="0.25">
      <c r="D850" s="1" t="s">
        <v>2298</v>
      </c>
      <c r="E850" s="140">
        <v>45219</v>
      </c>
      <c r="F850" s="140">
        <v>45129</v>
      </c>
      <c r="G850" s="140">
        <v>45159</v>
      </c>
      <c r="H850" s="1" t="s">
        <v>4274</v>
      </c>
      <c r="I850" s="1">
        <v>7500000</v>
      </c>
      <c r="J850" s="1">
        <v>825000</v>
      </c>
      <c r="K850" s="1" t="s">
        <v>430</v>
      </c>
      <c r="L850" s="1">
        <v>8100000</v>
      </c>
      <c r="M850" s="1">
        <v>0</v>
      </c>
      <c r="N850" s="1" t="s">
        <v>1355</v>
      </c>
      <c r="O850" s="1">
        <v>1</v>
      </c>
      <c r="P850" s="1" t="s">
        <v>2298</v>
      </c>
      <c r="Q850" s="140">
        <v>45219</v>
      </c>
      <c r="R850" s="140">
        <v>45129</v>
      </c>
      <c r="S850" s="140">
        <v>45159</v>
      </c>
      <c r="T850" s="1" t="s">
        <v>4274</v>
      </c>
      <c r="U850" s="1">
        <v>7500000</v>
      </c>
      <c r="V850" s="1">
        <v>825000</v>
      </c>
      <c r="W850" s="1">
        <v>150000</v>
      </c>
      <c r="X850" s="1">
        <v>8100000</v>
      </c>
      <c r="Y850" s="1">
        <v>0</v>
      </c>
      <c r="Z850" s="55">
        <v>45159</v>
      </c>
      <c r="AA850" s="1">
        <v>6583</v>
      </c>
      <c r="AB850" s="1">
        <v>427874</v>
      </c>
      <c r="AC850" s="1">
        <v>81967</v>
      </c>
      <c r="AD850" s="55">
        <v>45167.686525034725</v>
      </c>
      <c r="AE850" s="1">
        <v>1</v>
      </c>
    </row>
    <row r="851" spans="4:31" x14ac:dyDescent="0.25">
      <c r="D851" s="1" t="s">
        <v>2298</v>
      </c>
      <c r="E851" s="140">
        <v>45250</v>
      </c>
      <c r="F851" s="140">
        <v>45160</v>
      </c>
      <c r="G851" s="140">
        <v>45190</v>
      </c>
      <c r="H851" s="1" t="s">
        <v>4275</v>
      </c>
      <c r="I851" s="1">
        <v>7500000</v>
      </c>
      <c r="J851" s="1">
        <v>825000</v>
      </c>
      <c r="K851" s="1" t="s">
        <v>430</v>
      </c>
      <c r="L851" s="1">
        <v>8100000</v>
      </c>
      <c r="M851" s="1">
        <v>0</v>
      </c>
      <c r="N851" s="1" t="s">
        <v>1355</v>
      </c>
      <c r="O851" s="1">
        <v>1</v>
      </c>
      <c r="P851" s="1" t="s">
        <v>2298</v>
      </c>
      <c r="Q851" s="140">
        <v>45250</v>
      </c>
      <c r="R851" s="140">
        <v>45160</v>
      </c>
      <c r="S851" s="140">
        <v>45190</v>
      </c>
      <c r="T851" s="1" t="s">
        <v>4275</v>
      </c>
      <c r="U851" s="1">
        <v>7500000</v>
      </c>
      <c r="V851" s="1">
        <v>825000</v>
      </c>
      <c r="W851" s="1">
        <v>150000</v>
      </c>
      <c r="X851" s="1">
        <v>8100000</v>
      </c>
      <c r="Y851" s="1">
        <v>0</v>
      </c>
      <c r="Z851" s="1" t="s">
        <v>430</v>
      </c>
      <c r="AA851" s="1">
        <v>6583</v>
      </c>
      <c r="AB851" s="1">
        <v>427875</v>
      </c>
      <c r="AC851" s="1">
        <v>83235</v>
      </c>
      <c r="AD851" s="55">
        <v>45167.686525034725</v>
      </c>
      <c r="AE851" s="1">
        <v>1</v>
      </c>
    </row>
    <row r="852" spans="4:31" x14ac:dyDescent="0.25">
      <c r="D852" s="1" t="s">
        <v>2298</v>
      </c>
      <c r="E852" s="140">
        <v>45280</v>
      </c>
      <c r="F852" s="140">
        <v>45191</v>
      </c>
      <c r="G852" s="140">
        <v>45220</v>
      </c>
      <c r="H852" s="1" t="s">
        <v>430</v>
      </c>
      <c r="I852" s="1">
        <v>7500000</v>
      </c>
      <c r="J852" s="1">
        <v>825000</v>
      </c>
      <c r="K852" s="1" t="s">
        <v>430</v>
      </c>
      <c r="L852" s="1">
        <v>8100000</v>
      </c>
      <c r="M852" s="1">
        <v>0</v>
      </c>
      <c r="N852" s="1" t="s">
        <v>430</v>
      </c>
      <c r="O852" s="1">
        <v>1</v>
      </c>
      <c r="P852" s="1" t="s">
        <v>2298</v>
      </c>
      <c r="Q852" s="140">
        <v>45280</v>
      </c>
      <c r="R852" s="140">
        <v>45191</v>
      </c>
      <c r="S852" s="140">
        <v>45220</v>
      </c>
      <c r="T852" s="1" t="s">
        <v>430</v>
      </c>
      <c r="U852" s="1">
        <v>7500000</v>
      </c>
      <c r="V852" s="1">
        <v>825000</v>
      </c>
      <c r="W852" s="1">
        <v>0</v>
      </c>
      <c r="X852" s="1">
        <v>8100000</v>
      </c>
      <c r="Y852" s="1">
        <v>0</v>
      </c>
      <c r="Z852" s="1" t="s">
        <v>430</v>
      </c>
      <c r="AA852" s="1">
        <v>6583</v>
      </c>
      <c r="AB852" s="1">
        <v>427876</v>
      </c>
      <c r="AC852" s="1" t="s">
        <v>430</v>
      </c>
      <c r="AD852" s="55">
        <v>45167.686525034725</v>
      </c>
      <c r="AE852" s="1">
        <v>1</v>
      </c>
    </row>
    <row r="853" spans="4:31" x14ac:dyDescent="0.25">
      <c r="D853" s="1" t="s">
        <v>2298</v>
      </c>
      <c r="E853" s="140">
        <v>45311</v>
      </c>
      <c r="F853" s="140">
        <v>45221</v>
      </c>
      <c r="G853" s="140">
        <v>45251</v>
      </c>
      <c r="H853" s="1" t="s">
        <v>430</v>
      </c>
      <c r="I853" s="1">
        <v>7500000</v>
      </c>
      <c r="J853" s="1">
        <v>825000</v>
      </c>
      <c r="K853" s="1" t="s">
        <v>430</v>
      </c>
      <c r="L853" s="1">
        <v>8100000</v>
      </c>
      <c r="M853" s="1">
        <v>0</v>
      </c>
      <c r="N853" s="1" t="s">
        <v>430</v>
      </c>
      <c r="O853" s="1">
        <v>1</v>
      </c>
      <c r="P853" s="1" t="s">
        <v>2298</v>
      </c>
      <c r="Q853" s="140">
        <v>45311</v>
      </c>
      <c r="R853" s="140">
        <v>45221</v>
      </c>
      <c r="S853" s="140">
        <v>45251</v>
      </c>
      <c r="T853" s="1" t="s">
        <v>430</v>
      </c>
      <c r="U853" s="1">
        <v>7500000</v>
      </c>
      <c r="V853" s="1">
        <v>825000</v>
      </c>
      <c r="W853" s="1">
        <v>0</v>
      </c>
      <c r="X853" s="1">
        <v>8100000</v>
      </c>
      <c r="Y853" s="1">
        <v>0</v>
      </c>
      <c r="Z853" s="1" t="s">
        <v>430</v>
      </c>
      <c r="AA853" s="1">
        <v>6583</v>
      </c>
      <c r="AB853" s="1">
        <v>427877</v>
      </c>
      <c r="AC853" s="1" t="s">
        <v>430</v>
      </c>
      <c r="AD853" s="55">
        <v>45167.686525034725</v>
      </c>
      <c r="AE853" s="1">
        <v>1</v>
      </c>
    </row>
    <row r="854" spans="4:31" x14ac:dyDescent="0.25">
      <c r="D854" s="1" t="s">
        <v>2298</v>
      </c>
      <c r="E854" s="140">
        <v>45342</v>
      </c>
      <c r="F854" s="140">
        <v>45252</v>
      </c>
      <c r="G854" s="140">
        <v>45281</v>
      </c>
      <c r="H854" s="1" t="s">
        <v>430</v>
      </c>
      <c r="I854" s="1">
        <v>7500000</v>
      </c>
      <c r="J854" s="1">
        <v>825000</v>
      </c>
      <c r="K854" s="1" t="s">
        <v>430</v>
      </c>
      <c r="L854" s="1">
        <v>8100000</v>
      </c>
      <c r="M854" s="1">
        <v>0</v>
      </c>
      <c r="N854" s="1" t="s">
        <v>430</v>
      </c>
      <c r="O854" s="1">
        <v>1</v>
      </c>
      <c r="P854" s="1" t="s">
        <v>2298</v>
      </c>
      <c r="Q854" s="140">
        <v>45342</v>
      </c>
      <c r="R854" s="140">
        <v>45252</v>
      </c>
      <c r="S854" s="140">
        <v>45281</v>
      </c>
      <c r="T854" s="1" t="s">
        <v>430</v>
      </c>
      <c r="U854" s="1">
        <v>7500000</v>
      </c>
      <c r="V854" s="1">
        <v>825000</v>
      </c>
      <c r="W854" s="1">
        <v>0</v>
      </c>
      <c r="X854" s="1">
        <v>8100000</v>
      </c>
      <c r="Y854" s="1">
        <v>0</v>
      </c>
      <c r="Z854" s="1" t="s">
        <v>430</v>
      </c>
      <c r="AA854" s="1">
        <v>6583</v>
      </c>
      <c r="AB854" s="1">
        <v>427878</v>
      </c>
      <c r="AC854" s="1" t="s">
        <v>430</v>
      </c>
      <c r="AD854" s="55">
        <v>45167.686525034725</v>
      </c>
      <c r="AE854" s="1">
        <v>1</v>
      </c>
    </row>
    <row r="855" spans="4:31" x14ac:dyDescent="0.25">
      <c r="D855" s="1" t="s">
        <v>2298</v>
      </c>
      <c r="E855" s="140">
        <v>45371</v>
      </c>
      <c r="F855" s="140">
        <v>45282</v>
      </c>
      <c r="G855" s="140">
        <v>45312</v>
      </c>
      <c r="H855" s="1" t="s">
        <v>430</v>
      </c>
      <c r="I855" s="1">
        <v>7500000</v>
      </c>
      <c r="J855" s="1">
        <v>825000</v>
      </c>
      <c r="K855" s="1" t="s">
        <v>430</v>
      </c>
      <c r="L855" s="1">
        <v>8100000</v>
      </c>
      <c r="M855" s="1">
        <v>0</v>
      </c>
      <c r="N855" s="1" t="s">
        <v>430</v>
      </c>
      <c r="O855" s="1">
        <v>1</v>
      </c>
      <c r="P855" s="1" t="s">
        <v>2298</v>
      </c>
      <c r="Q855" s="140">
        <v>45371</v>
      </c>
      <c r="R855" s="140">
        <v>45282</v>
      </c>
      <c r="S855" s="140">
        <v>45312</v>
      </c>
      <c r="T855" s="1" t="s">
        <v>430</v>
      </c>
      <c r="U855" s="1">
        <v>7500000</v>
      </c>
      <c r="V855" s="1">
        <v>825000</v>
      </c>
      <c r="W855" s="1">
        <v>0</v>
      </c>
      <c r="X855" s="1">
        <v>8100000</v>
      </c>
      <c r="Y855" s="1">
        <v>0</v>
      </c>
      <c r="Z855" s="1" t="s">
        <v>430</v>
      </c>
      <c r="AA855" s="1">
        <v>6583</v>
      </c>
      <c r="AB855" s="1">
        <v>427879</v>
      </c>
      <c r="AC855" s="1" t="s">
        <v>430</v>
      </c>
      <c r="AD855" s="55">
        <v>45167.686525034725</v>
      </c>
      <c r="AE855" s="1">
        <v>1</v>
      </c>
    </row>
    <row r="856" spans="4:31" x14ac:dyDescent="0.25">
      <c r="D856" s="1" t="s">
        <v>2298</v>
      </c>
      <c r="E856" s="140">
        <v>45402</v>
      </c>
      <c r="F856" s="140">
        <v>45313</v>
      </c>
      <c r="G856" s="140">
        <v>45343</v>
      </c>
      <c r="H856" s="1" t="s">
        <v>430</v>
      </c>
      <c r="I856" s="1">
        <v>7500000</v>
      </c>
      <c r="J856" s="1">
        <v>825000</v>
      </c>
      <c r="K856" s="1" t="s">
        <v>430</v>
      </c>
      <c r="L856" s="1">
        <v>8100000</v>
      </c>
      <c r="M856" s="1">
        <v>0</v>
      </c>
      <c r="N856" s="1" t="s">
        <v>430</v>
      </c>
      <c r="O856" s="1">
        <v>1</v>
      </c>
      <c r="P856" s="1" t="s">
        <v>2298</v>
      </c>
      <c r="Q856" s="140">
        <v>45402</v>
      </c>
      <c r="R856" s="140">
        <v>45313</v>
      </c>
      <c r="S856" s="140">
        <v>45343</v>
      </c>
      <c r="T856" s="1" t="s">
        <v>430</v>
      </c>
      <c r="U856" s="1">
        <v>7500000</v>
      </c>
      <c r="V856" s="1">
        <v>825000</v>
      </c>
      <c r="W856" s="1">
        <v>0</v>
      </c>
      <c r="X856" s="1">
        <v>8100000</v>
      </c>
      <c r="Y856" s="1">
        <v>0</v>
      </c>
      <c r="Z856" s="1" t="s">
        <v>430</v>
      </c>
      <c r="AA856" s="1">
        <v>6583</v>
      </c>
      <c r="AB856" s="1">
        <v>427880</v>
      </c>
      <c r="AC856" s="1" t="s">
        <v>430</v>
      </c>
      <c r="AD856" s="55">
        <v>45167.686525034725</v>
      </c>
      <c r="AE856" s="1">
        <v>1</v>
      </c>
    </row>
    <row r="857" spans="4:31" x14ac:dyDescent="0.25">
      <c r="D857" s="1" t="s">
        <v>2298</v>
      </c>
      <c r="E857" s="140">
        <v>45432</v>
      </c>
      <c r="F857" s="140">
        <v>45344</v>
      </c>
      <c r="G857" s="140">
        <v>45372</v>
      </c>
      <c r="H857" s="1" t="s">
        <v>430</v>
      </c>
      <c r="I857" s="1">
        <v>7500000</v>
      </c>
      <c r="J857" s="1">
        <v>825000</v>
      </c>
      <c r="K857" s="1" t="s">
        <v>430</v>
      </c>
      <c r="L857" s="1">
        <v>8100000</v>
      </c>
      <c r="M857" s="1">
        <v>0</v>
      </c>
      <c r="N857" s="1" t="s">
        <v>430</v>
      </c>
      <c r="O857" s="1">
        <v>1</v>
      </c>
      <c r="P857" s="1" t="s">
        <v>2298</v>
      </c>
      <c r="Q857" s="140">
        <v>45432</v>
      </c>
      <c r="R857" s="140">
        <v>45344</v>
      </c>
      <c r="S857" s="140">
        <v>45372</v>
      </c>
      <c r="T857" s="1" t="s">
        <v>430</v>
      </c>
      <c r="U857" s="1">
        <v>7500000</v>
      </c>
      <c r="V857" s="1">
        <v>825000</v>
      </c>
      <c r="W857" s="1">
        <v>0</v>
      </c>
      <c r="X857" s="1">
        <v>8100000</v>
      </c>
      <c r="Y857" s="1">
        <v>0</v>
      </c>
      <c r="Z857" s="1" t="s">
        <v>430</v>
      </c>
      <c r="AA857" s="1">
        <v>6583</v>
      </c>
      <c r="AB857" s="1">
        <v>427881</v>
      </c>
      <c r="AC857" s="1" t="s">
        <v>430</v>
      </c>
      <c r="AD857" s="55">
        <v>45167.686525034725</v>
      </c>
      <c r="AE857" s="1">
        <v>1</v>
      </c>
    </row>
    <row r="858" spans="4:31" x14ac:dyDescent="0.25">
      <c r="D858" s="1" t="s">
        <v>2298</v>
      </c>
      <c r="E858" s="140">
        <v>45463</v>
      </c>
      <c r="F858" s="140">
        <v>45373</v>
      </c>
      <c r="G858" s="140">
        <v>45403</v>
      </c>
      <c r="H858" s="1" t="s">
        <v>430</v>
      </c>
      <c r="I858" s="1">
        <v>7500000</v>
      </c>
      <c r="J858" s="1">
        <v>825000</v>
      </c>
      <c r="K858" s="1" t="s">
        <v>430</v>
      </c>
      <c r="L858" s="1">
        <v>8100000</v>
      </c>
      <c r="M858" s="1">
        <v>0</v>
      </c>
      <c r="N858" s="1" t="s">
        <v>430</v>
      </c>
      <c r="O858" s="1">
        <v>1</v>
      </c>
      <c r="P858" s="1" t="s">
        <v>2298</v>
      </c>
      <c r="Q858" s="140">
        <v>45463</v>
      </c>
      <c r="R858" s="140">
        <v>45373</v>
      </c>
      <c r="S858" s="140">
        <v>45403</v>
      </c>
      <c r="T858" s="1" t="s">
        <v>430</v>
      </c>
      <c r="U858" s="1">
        <v>7500000</v>
      </c>
      <c r="V858" s="1">
        <v>825000</v>
      </c>
      <c r="W858" s="1">
        <v>0</v>
      </c>
      <c r="X858" s="1">
        <v>8100000</v>
      </c>
      <c r="Y858" s="1">
        <v>0</v>
      </c>
      <c r="Z858" s="1" t="s">
        <v>430</v>
      </c>
      <c r="AA858" s="1">
        <v>6583</v>
      </c>
      <c r="AB858" s="1">
        <v>427882</v>
      </c>
      <c r="AC858" s="1" t="s">
        <v>430</v>
      </c>
      <c r="AD858" s="55">
        <v>45167.686525034725</v>
      </c>
      <c r="AE858" s="1">
        <v>1</v>
      </c>
    </row>
    <row r="859" spans="4:31" x14ac:dyDescent="0.25">
      <c r="D859" s="1" t="s">
        <v>2298</v>
      </c>
      <c r="E859" s="140">
        <v>45493</v>
      </c>
      <c r="F859" s="140">
        <v>45404</v>
      </c>
      <c r="G859" s="140">
        <v>45433</v>
      </c>
      <c r="H859" s="1" t="s">
        <v>430</v>
      </c>
      <c r="I859" s="1">
        <v>7500000</v>
      </c>
      <c r="J859" s="1">
        <v>825000</v>
      </c>
      <c r="K859" s="1" t="s">
        <v>430</v>
      </c>
      <c r="L859" s="1">
        <v>8100000</v>
      </c>
      <c r="M859" s="1">
        <v>0</v>
      </c>
      <c r="N859" s="1" t="s">
        <v>430</v>
      </c>
      <c r="O859" s="1">
        <v>1</v>
      </c>
      <c r="P859" s="1" t="s">
        <v>2298</v>
      </c>
      <c r="Q859" s="140">
        <v>45493</v>
      </c>
      <c r="R859" s="140">
        <v>45404</v>
      </c>
      <c r="S859" s="140">
        <v>45433</v>
      </c>
      <c r="T859" s="1" t="s">
        <v>430</v>
      </c>
      <c r="U859" s="1">
        <v>7500000</v>
      </c>
      <c r="V859" s="1">
        <v>825000</v>
      </c>
      <c r="W859" s="1">
        <v>0</v>
      </c>
      <c r="X859" s="1">
        <v>8100000</v>
      </c>
      <c r="Y859" s="1">
        <v>0</v>
      </c>
      <c r="Z859" s="1" t="s">
        <v>430</v>
      </c>
      <c r="AA859" s="1">
        <v>6583</v>
      </c>
      <c r="AB859" s="1">
        <v>427883</v>
      </c>
      <c r="AC859" s="1" t="s">
        <v>430</v>
      </c>
      <c r="AD859" s="55">
        <v>45167.686525034725</v>
      </c>
      <c r="AE859" s="1">
        <v>1</v>
      </c>
    </row>
    <row r="860" spans="4:31" x14ac:dyDescent="0.25">
      <c r="D860" s="1" t="s">
        <v>3989</v>
      </c>
      <c r="E860" s="140">
        <v>45158</v>
      </c>
      <c r="F860" s="140">
        <v>45068</v>
      </c>
      <c r="G860" s="140">
        <v>45098</v>
      </c>
      <c r="H860" s="1" t="s">
        <v>4276</v>
      </c>
      <c r="I860" s="1">
        <v>4200000</v>
      </c>
      <c r="J860" s="1">
        <v>462000</v>
      </c>
      <c r="K860" s="1" t="s">
        <v>430</v>
      </c>
      <c r="L860" s="1">
        <v>4536000</v>
      </c>
      <c r="M860" s="1">
        <v>0</v>
      </c>
      <c r="N860" s="1" t="s">
        <v>1355</v>
      </c>
      <c r="O860" s="1">
        <v>1</v>
      </c>
      <c r="P860" s="1" t="s">
        <v>3989</v>
      </c>
      <c r="Q860" s="140">
        <v>45158</v>
      </c>
      <c r="R860" s="140">
        <v>45068</v>
      </c>
      <c r="S860" s="140">
        <v>45098</v>
      </c>
      <c r="T860" s="1" t="s">
        <v>4276</v>
      </c>
      <c r="U860" s="1">
        <v>4200000</v>
      </c>
      <c r="V860" s="1">
        <v>462000</v>
      </c>
      <c r="W860" s="1">
        <v>84000</v>
      </c>
      <c r="X860" s="1">
        <v>4536000</v>
      </c>
      <c r="Y860" s="1">
        <v>0</v>
      </c>
      <c r="Z860" s="55">
        <v>45159</v>
      </c>
      <c r="AA860" s="1">
        <v>6315</v>
      </c>
      <c r="AB860" s="1">
        <v>418573</v>
      </c>
      <c r="AC860" s="1">
        <v>81167</v>
      </c>
      <c r="AD860" s="55">
        <v>45100.721382986114</v>
      </c>
      <c r="AE860" s="1">
        <v>1</v>
      </c>
    </row>
    <row r="861" spans="4:31" x14ac:dyDescent="0.25">
      <c r="D861" s="1" t="s">
        <v>3989</v>
      </c>
      <c r="E861" s="140">
        <v>45189</v>
      </c>
      <c r="F861" s="140">
        <v>45099</v>
      </c>
      <c r="G861" s="140">
        <v>45128</v>
      </c>
      <c r="H861" s="1" t="s">
        <v>4277</v>
      </c>
      <c r="I861" s="1">
        <v>4200000</v>
      </c>
      <c r="J861" s="1">
        <v>462000</v>
      </c>
      <c r="K861" s="1" t="s">
        <v>430</v>
      </c>
      <c r="L861" s="1">
        <v>4536000</v>
      </c>
      <c r="M861" s="1">
        <v>0</v>
      </c>
      <c r="N861" s="1" t="s">
        <v>1355</v>
      </c>
      <c r="O861" s="1">
        <v>1</v>
      </c>
      <c r="P861" s="1" t="s">
        <v>3989</v>
      </c>
      <c r="Q861" s="140">
        <v>45189</v>
      </c>
      <c r="R861" s="140">
        <v>45099</v>
      </c>
      <c r="S861" s="140">
        <v>45128</v>
      </c>
      <c r="T861" s="1" t="s">
        <v>4277</v>
      </c>
      <c r="U861" s="1">
        <v>4200000</v>
      </c>
      <c r="V861" s="1">
        <v>462000</v>
      </c>
      <c r="W861" s="1">
        <v>84000</v>
      </c>
      <c r="X861" s="1">
        <v>4536000</v>
      </c>
      <c r="Y861" s="1">
        <v>0</v>
      </c>
      <c r="Z861" s="55">
        <v>45159</v>
      </c>
      <c r="AA861" s="1">
        <v>6315</v>
      </c>
      <c r="AB861" s="1">
        <v>418574</v>
      </c>
      <c r="AC861" s="1">
        <v>81168</v>
      </c>
      <c r="AD861" s="55">
        <v>45100.721382986114</v>
      </c>
      <c r="AE861" s="1">
        <v>1</v>
      </c>
    </row>
    <row r="862" spans="4:31" x14ac:dyDescent="0.25">
      <c r="D862" s="1" t="s">
        <v>3989</v>
      </c>
      <c r="E862" s="140">
        <v>45219</v>
      </c>
      <c r="F862" s="140">
        <v>45129</v>
      </c>
      <c r="G862" s="140">
        <v>45159</v>
      </c>
      <c r="H862" s="1" t="s">
        <v>4278</v>
      </c>
      <c r="I862" s="1">
        <v>4200000</v>
      </c>
      <c r="J862" s="1">
        <v>462000</v>
      </c>
      <c r="K862" s="1" t="s">
        <v>430</v>
      </c>
      <c r="L862" s="1">
        <v>4536000</v>
      </c>
      <c r="M862" s="1">
        <v>0</v>
      </c>
      <c r="N862" s="1" t="s">
        <v>1355</v>
      </c>
      <c r="O862" s="1">
        <v>1</v>
      </c>
      <c r="P862" s="1" t="s">
        <v>3989</v>
      </c>
      <c r="Q862" s="140">
        <v>45219</v>
      </c>
      <c r="R862" s="140">
        <v>45129</v>
      </c>
      <c r="S862" s="140">
        <v>45159</v>
      </c>
      <c r="T862" s="1" t="s">
        <v>4278</v>
      </c>
      <c r="U862" s="1">
        <v>4200000</v>
      </c>
      <c r="V862" s="1">
        <v>462000</v>
      </c>
      <c r="W862" s="1">
        <v>84000</v>
      </c>
      <c r="X862" s="1">
        <v>4536000</v>
      </c>
      <c r="Y862" s="1">
        <v>0</v>
      </c>
      <c r="Z862" s="55">
        <v>45159</v>
      </c>
      <c r="AA862" s="1">
        <v>6315</v>
      </c>
      <c r="AB862" s="1">
        <v>418575</v>
      </c>
      <c r="AC862" s="1">
        <v>81169</v>
      </c>
      <c r="AD862" s="55">
        <v>45100.721382986114</v>
      </c>
      <c r="AE862" s="1">
        <v>1</v>
      </c>
    </row>
    <row r="863" spans="4:31" x14ac:dyDescent="0.25">
      <c r="D863" s="1" t="s">
        <v>3989</v>
      </c>
      <c r="E863" s="140">
        <v>45250</v>
      </c>
      <c r="F863" s="140">
        <v>45160</v>
      </c>
      <c r="G863" s="140">
        <v>45190</v>
      </c>
      <c r="H863" s="1" t="s">
        <v>4279</v>
      </c>
      <c r="I863" s="1">
        <v>4200000</v>
      </c>
      <c r="J863" s="1">
        <v>462000</v>
      </c>
      <c r="K863" s="1" t="s">
        <v>430</v>
      </c>
      <c r="L863" s="1">
        <v>4536000</v>
      </c>
      <c r="M863" s="1">
        <v>0</v>
      </c>
      <c r="N863" s="1" t="s">
        <v>1355</v>
      </c>
      <c r="O863" s="1">
        <v>1</v>
      </c>
      <c r="P863" s="1" t="s">
        <v>3989</v>
      </c>
      <c r="Q863" s="140">
        <v>45250</v>
      </c>
      <c r="R863" s="140">
        <v>45160</v>
      </c>
      <c r="S863" s="140">
        <v>45190</v>
      </c>
      <c r="T863" s="1" t="s">
        <v>4279</v>
      </c>
      <c r="U863" s="1">
        <v>4200000</v>
      </c>
      <c r="V863" s="1">
        <v>462000</v>
      </c>
      <c r="W863" s="1">
        <v>84000</v>
      </c>
      <c r="X863" s="1">
        <v>4536000</v>
      </c>
      <c r="Y863" s="1">
        <v>0</v>
      </c>
      <c r="Z863" s="1" t="s">
        <v>430</v>
      </c>
      <c r="AA863" s="1">
        <v>6315</v>
      </c>
      <c r="AB863" s="1">
        <v>418576</v>
      </c>
      <c r="AC863" s="1">
        <v>83236</v>
      </c>
      <c r="AD863" s="55">
        <v>45100.721382986114</v>
      </c>
      <c r="AE863" s="1">
        <v>1</v>
      </c>
    </row>
    <row r="864" spans="4:31" x14ac:dyDescent="0.25">
      <c r="D864" s="1" t="s">
        <v>3989</v>
      </c>
      <c r="E864" s="140">
        <v>45280</v>
      </c>
      <c r="F864" s="140">
        <v>45191</v>
      </c>
      <c r="G864" s="140">
        <v>45220</v>
      </c>
      <c r="H864" s="1" t="s">
        <v>430</v>
      </c>
      <c r="I864" s="1">
        <v>4200000</v>
      </c>
      <c r="J864" s="1">
        <v>462000</v>
      </c>
      <c r="K864" s="1" t="s">
        <v>430</v>
      </c>
      <c r="L864" s="1">
        <v>4536000</v>
      </c>
      <c r="M864" s="1">
        <v>0</v>
      </c>
      <c r="N864" s="1" t="s">
        <v>430</v>
      </c>
      <c r="O864" s="1">
        <v>1</v>
      </c>
      <c r="P864" s="1" t="s">
        <v>3989</v>
      </c>
      <c r="Q864" s="140">
        <v>45280</v>
      </c>
      <c r="R864" s="140">
        <v>45191</v>
      </c>
      <c r="S864" s="140">
        <v>45220</v>
      </c>
      <c r="T864" s="1" t="s">
        <v>430</v>
      </c>
      <c r="U864" s="1">
        <v>4200000</v>
      </c>
      <c r="V864" s="1">
        <v>462000</v>
      </c>
      <c r="W864" s="1">
        <v>0</v>
      </c>
      <c r="X864" s="1">
        <v>4536000</v>
      </c>
      <c r="Y864" s="1">
        <v>0</v>
      </c>
      <c r="Z864" s="1" t="s">
        <v>430</v>
      </c>
      <c r="AA864" s="1">
        <v>6315</v>
      </c>
      <c r="AB864" s="1">
        <v>418577</v>
      </c>
      <c r="AC864" s="1" t="s">
        <v>430</v>
      </c>
      <c r="AD864" s="55">
        <v>45100.721382986114</v>
      </c>
      <c r="AE864" s="1">
        <v>1</v>
      </c>
    </row>
    <row r="865" spans="4:31" x14ac:dyDescent="0.25">
      <c r="D865" s="1" t="s">
        <v>3989</v>
      </c>
      <c r="E865" s="140">
        <v>45311</v>
      </c>
      <c r="F865" s="140">
        <v>45221</v>
      </c>
      <c r="G865" s="140">
        <v>45251</v>
      </c>
      <c r="H865" s="1" t="s">
        <v>430</v>
      </c>
      <c r="I865" s="1">
        <v>4200000</v>
      </c>
      <c r="J865" s="1">
        <v>462000</v>
      </c>
      <c r="K865" s="1" t="s">
        <v>430</v>
      </c>
      <c r="L865" s="1">
        <v>4536000</v>
      </c>
      <c r="M865" s="1">
        <v>0</v>
      </c>
      <c r="N865" s="1" t="s">
        <v>430</v>
      </c>
      <c r="O865" s="1">
        <v>1</v>
      </c>
      <c r="P865" s="1" t="s">
        <v>3989</v>
      </c>
      <c r="Q865" s="140">
        <v>45311</v>
      </c>
      <c r="R865" s="140">
        <v>45221</v>
      </c>
      <c r="S865" s="140">
        <v>45251</v>
      </c>
      <c r="T865" s="1" t="s">
        <v>430</v>
      </c>
      <c r="U865" s="1">
        <v>4200000</v>
      </c>
      <c r="V865" s="1">
        <v>462000</v>
      </c>
      <c r="W865" s="1">
        <v>0</v>
      </c>
      <c r="X865" s="1">
        <v>4536000</v>
      </c>
      <c r="Y865" s="1">
        <v>0</v>
      </c>
      <c r="Z865" s="1" t="s">
        <v>430</v>
      </c>
      <c r="AA865" s="1">
        <v>6315</v>
      </c>
      <c r="AB865" s="1">
        <v>418578</v>
      </c>
      <c r="AC865" s="1" t="s">
        <v>430</v>
      </c>
      <c r="AD865" s="55">
        <v>45100.721382986114</v>
      </c>
      <c r="AE865" s="1">
        <v>1</v>
      </c>
    </row>
    <row r="866" spans="4:31" x14ac:dyDescent="0.25">
      <c r="D866" s="1" t="s">
        <v>3989</v>
      </c>
      <c r="E866" s="140">
        <v>45342</v>
      </c>
      <c r="F866" s="140">
        <v>45252</v>
      </c>
      <c r="G866" s="140">
        <v>45281</v>
      </c>
      <c r="H866" s="1" t="s">
        <v>430</v>
      </c>
      <c r="I866" s="1">
        <v>4200000</v>
      </c>
      <c r="J866" s="1">
        <v>462000</v>
      </c>
      <c r="K866" s="1" t="s">
        <v>430</v>
      </c>
      <c r="L866" s="1">
        <v>4536000</v>
      </c>
      <c r="M866" s="1">
        <v>0</v>
      </c>
      <c r="N866" s="1" t="s">
        <v>430</v>
      </c>
      <c r="O866" s="1">
        <v>1</v>
      </c>
      <c r="P866" s="1" t="s">
        <v>3989</v>
      </c>
      <c r="Q866" s="140">
        <v>45342</v>
      </c>
      <c r="R866" s="140">
        <v>45252</v>
      </c>
      <c r="S866" s="140">
        <v>45281</v>
      </c>
      <c r="T866" s="1" t="s">
        <v>430</v>
      </c>
      <c r="U866" s="1">
        <v>4200000</v>
      </c>
      <c r="V866" s="1">
        <v>462000</v>
      </c>
      <c r="W866" s="1">
        <v>0</v>
      </c>
      <c r="X866" s="1">
        <v>4536000</v>
      </c>
      <c r="Y866" s="1">
        <v>0</v>
      </c>
      <c r="Z866" s="1" t="s">
        <v>430</v>
      </c>
      <c r="AA866" s="1">
        <v>6315</v>
      </c>
      <c r="AB866" s="1">
        <v>418579</v>
      </c>
      <c r="AC866" s="1" t="s">
        <v>430</v>
      </c>
      <c r="AD866" s="55">
        <v>45100.721382986114</v>
      </c>
      <c r="AE866" s="1">
        <v>1</v>
      </c>
    </row>
    <row r="867" spans="4:31" x14ac:dyDescent="0.25">
      <c r="D867" s="1" t="s">
        <v>3989</v>
      </c>
      <c r="E867" s="140">
        <v>45371</v>
      </c>
      <c r="F867" s="140">
        <v>45282</v>
      </c>
      <c r="G867" s="140">
        <v>45312</v>
      </c>
      <c r="H867" s="1" t="s">
        <v>430</v>
      </c>
      <c r="I867" s="1">
        <v>4200000</v>
      </c>
      <c r="J867" s="1">
        <v>462000</v>
      </c>
      <c r="K867" s="1" t="s">
        <v>430</v>
      </c>
      <c r="L867" s="1">
        <v>4536000</v>
      </c>
      <c r="M867" s="1">
        <v>0</v>
      </c>
      <c r="N867" s="1" t="s">
        <v>430</v>
      </c>
      <c r="O867" s="1">
        <v>1</v>
      </c>
      <c r="P867" s="1" t="s">
        <v>3989</v>
      </c>
      <c r="Q867" s="140">
        <v>45371</v>
      </c>
      <c r="R867" s="140">
        <v>45282</v>
      </c>
      <c r="S867" s="140">
        <v>45312</v>
      </c>
      <c r="T867" s="1" t="s">
        <v>430</v>
      </c>
      <c r="U867" s="1">
        <v>4200000</v>
      </c>
      <c r="V867" s="1">
        <v>462000</v>
      </c>
      <c r="W867" s="1">
        <v>0</v>
      </c>
      <c r="X867" s="1">
        <v>4536000</v>
      </c>
      <c r="Y867" s="1">
        <v>0</v>
      </c>
      <c r="Z867" s="1" t="s">
        <v>430</v>
      </c>
      <c r="AA867" s="1">
        <v>6315</v>
      </c>
      <c r="AB867" s="1">
        <v>418580</v>
      </c>
      <c r="AC867" s="1" t="s">
        <v>430</v>
      </c>
      <c r="AD867" s="55">
        <v>45100.721382986114</v>
      </c>
      <c r="AE867" s="1">
        <v>1</v>
      </c>
    </row>
    <row r="868" spans="4:31" x14ac:dyDescent="0.25">
      <c r="D868" s="1" t="s">
        <v>3989</v>
      </c>
      <c r="E868" s="140">
        <v>45402</v>
      </c>
      <c r="F868" s="140">
        <v>45313</v>
      </c>
      <c r="G868" s="140">
        <v>45343</v>
      </c>
      <c r="H868" s="1" t="s">
        <v>430</v>
      </c>
      <c r="I868" s="1">
        <v>4200000</v>
      </c>
      <c r="J868" s="1">
        <v>462000</v>
      </c>
      <c r="K868" s="1" t="s">
        <v>430</v>
      </c>
      <c r="L868" s="1">
        <v>4536000</v>
      </c>
      <c r="M868" s="1">
        <v>0</v>
      </c>
      <c r="N868" s="1" t="s">
        <v>430</v>
      </c>
      <c r="O868" s="1">
        <v>1</v>
      </c>
      <c r="P868" s="1" t="s">
        <v>3989</v>
      </c>
      <c r="Q868" s="140">
        <v>45402</v>
      </c>
      <c r="R868" s="140">
        <v>45313</v>
      </c>
      <c r="S868" s="140">
        <v>45343</v>
      </c>
      <c r="T868" s="1" t="s">
        <v>430</v>
      </c>
      <c r="U868" s="1">
        <v>4200000</v>
      </c>
      <c r="V868" s="1">
        <v>462000</v>
      </c>
      <c r="W868" s="1">
        <v>0</v>
      </c>
      <c r="X868" s="1">
        <v>4536000</v>
      </c>
      <c r="Y868" s="1">
        <v>0</v>
      </c>
      <c r="Z868" s="1" t="s">
        <v>430</v>
      </c>
      <c r="AA868" s="1">
        <v>6315</v>
      </c>
      <c r="AB868" s="1">
        <v>418581</v>
      </c>
      <c r="AC868" s="1" t="s">
        <v>430</v>
      </c>
      <c r="AD868" s="55">
        <v>45100.721382986114</v>
      </c>
      <c r="AE868" s="1">
        <v>1</v>
      </c>
    </row>
    <row r="869" spans="4:31" x14ac:dyDescent="0.25">
      <c r="D869" s="1" t="s">
        <v>3989</v>
      </c>
      <c r="E869" s="140">
        <v>45432</v>
      </c>
      <c r="F869" s="140">
        <v>45344</v>
      </c>
      <c r="G869" s="140">
        <v>45372</v>
      </c>
      <c r="H869" s="1" t="s">
        <v>430</v>
      </c>
      <c r="I869" s="1">
        <v>4200000</v>
      </c>
      <c r="J869" s="1">
        <v>462000</v>
      </c>
      <c r="K869" s="1" t="s">
        <v>430</v>
      </c>
      <c r="L869" s="1">
        <v>4536000</v>
      </c>
      <c r="M869" s="1">
        <v>0</v>
      </c>
      <c r="N869" s="1" t="s">
        <v>430</v>
      </c>
      <c r="O869" s="1">
        <v>1</v>
      </c>
      <c r="P869" s="1" t="s">
        <v>3989</v>
      </c>
      <c r="Q869" s="140">
        <v>45432</v>
      </c>
      <c r="R869" s="140">
        <v>45344</v>
      </c>
      <c r="S869" s="140">
        <v>45372</v>
      </c>
      <c r="T869" s="1" t="s">
        <v>430</v>
      </c>
      <c r="U869" s="1">
        <v>4200000</v>
      </c>
      <c r="V869" s="1">
        <v>462000</v>
      </c>
      <c r="W869" s="1">
        <v>0</v>
      </c>
      <c r="X869" s="1">
        <v>4536000</v>
      </c>
      <c r="Y869" s="1">
        <v>0</v>
      </c>
      <c r="Z869" s="1" t="s">
        <v>430</v>
      </c>
      <c r="AA869" s="1">
        <v>6315</v>
      </c>
      <c r="AB869" s="1">
        <v>418582</v>
      </c>
      <c r="AC869" s="1" t="s">
        <v>430</v>
      </c>
      <c r="AD869" s="55">
        <v>45100.721382986114</v>
      </c>
      <c r="AE869" s="1">
        <v>1</v>
      </c>
    </row>
    <row r="870" spans="4:31" x14ac:dyDescent="0.25">
      <c r="D870" s="1" t="s">
        <v>3989</v>
      </c>
      <c r="E870" s="140">
        <v>45463</v>
      </c>
      <c r="F870" s="140">
        <v>45373</v>
      </c>
      <c r="G870" s="140">
        <v>45403</v>
      </c>
      <c r="H870" s="1" t="s">
        <v>430</v>
      </c>
      <c r="I870" s="1">
        <v>4200000</v>
      </c>
      <c r="J870" s="1">
        <v>462000</v>
      </c>
      <c r="K870" s="1" t="s">
        <v>430</v>
      </c>
      <c r="L870" s="1">
        <v>4536000</v>
      </c>
      <c r="M870" s="1">
        <v>0</v>
      </c>
      <c r="N870" s="1" t="s">
        <v>430</v>
      </c>
      <c r="O870" s="1">
        <v>1</v>
      </c>
      <c r="P870" s="1" t="s">
        <v>3989</v>
      </c>
      <c r="Q870" s="140">
        <v>45463</v>
      </c>
      <c r="R870" s="140">
        <v>45373</v>
      </c>
      <c r="S870" s="140">
        <v>45403</v>
      </c>
      <c r="T870" s="1" t="s">
        <v>430</v>
      </c>
      <c r="U870" s="1">
        <v>4200000</v>
      </c>
      <c r="V870" s="1">
        <v>462000</v>
      </c>
      <c r="W870" s="1">
        <v>0</v>
      </c>
      <c r="X870" s="1">
        <v>4536000</v>
      </c>
      <c r="Y870" s="1">
        <v>0</v>
      </c>
      <c r="Z870" s="1" t="s">
        <v>430</v>
      </c>
      <c r="AA870" s="1">
        <v>6315</v>
      </c>
      <c r="AB870" s="1">
        <v>418583</v>
      </c>
      <c r="AC870" s="1" t="s">
        <v>430</v>
      </c>
      <c r="AD870" s="55">
        <v>45100.721382986114</v>
      </c>
      <c r="AE870" s="1">
        <v>1</v>
      </c>
    </row>
    <row r="871" spans="4:31" x14ac:dyDescent="0.25">
      <c r="D871" s="1" t="s">
        <v>3989</v>
      </c>
      <c r="E871" s="140">
        <v>45493</v>
      </c>
      <c r="F871" s="140">
        <v>45404</v>
      </c>
      <c r="G871" s="140">
        <v>45433</v>
      </c>
      <c r="H871" s="1" t="s">
        <v>430</v>
      </c>
      <c r="I871" s="1">
        <v>4200000</v>
      </c>
      <c r="J871" s="1">
        <v>462000</v>
      </c>
      <c r="K871" s="1" t="s">
        <v>430</v>
      </c>
      <c r="L871" s="1">
        <v>4536000</v>
      </c>
      <c r="M871" s="1">
        <v>0</v>
      </c>
      <c r="N871" s="1" t="s">
        <v>430</v>
      </c>
      <c r="O871" s="1">
        <v>1</v>
      </c>
      <c r="P871" s="1" t="s">
        <v>3989</v>
      </c>
      <c r="Q871" s="140">
        <v>45493</v>
      </c>
      <c r="R871" s="140">
        <v>45404</v>
      </c>
      <c r="S871" s="140">
        <v>45433</v>
      </c>
      <c r="T871" s="1" t="s">
        <v>430</v>
      </c>
      <c r="U871" s="1">
        <v>4200000</v>
      </c>
      <c r="V871" s="1">
        <v>462000</v>
      </c>
      <c r="W871" s="1">
        <v>0</v>
      </c>
      <c r="X871" s="1">
        <v>4536000</v>
      </c>
      <c r="Y871" s="1">
        <v>0</v>
      </c>
      <c r="Z871" s="1" t="s">
        <v>430</v>
      </c>
      <c r="AA871" s="1">
        <v>6315</v>
      </c>
      <c r="AB871" s="1">
        <v>418584</v>
      </c>
      <c r="AC871" s="1" t="s">
        <v>430</v>
      </c>
      <c r="AD871" s="55">
        <v>45100.721382986114</v>
      </c>
      <c r="AE871" s="1">
        <v>1</v>
      </c>
    </row>
    <row r="872" spans="4:31" x14ac:dyDescent="0.25">
      <c r="D872" s="1" t="s">
        <v>2437</v>
      </c>
      <c r="E872" s="140">
        <v>45217</v>
      </c>
      <c r="F872" s="140">
        <v>45127</v>
      </c>
      <c r="G872" s="140">
        <v>45157</v>
      </c>
      <c r="H872" s="1" t="s">
        <v>4280</v>
      </c>
      <c r="I872" s="1">
        <v>7200000</v>
      </c>
      <c r="J872" s="1">
        <v>792000</v>
      </c>
      <c r="K872" s="1" t="s">
        <v>430</v>
      </c>
      <c r="L872" s="1">
        <v>7776000</v>
      </c>
      <c r="M872" s="1">
        <v>0</v>
      </c>
      <c r="N872" s="1" t="s">
        <v>1355</v>
      </c>
      <c r="O872" s="1">
        <v>1</v>
      </c>
      <c r="P872" s="1" t="s">
        <v>2437</v>
      </c>
      <c r="Q872" s="140">
        <v>45217</v>
      </c>
      <c r="R872" s="140">
        <v>45127</v>
      </c>
      <c r="S872" s="140">
        <v>45157</v>
      </c>
      <c r="T872" s="1" t="s">
        <v>4280</v>
      </c>
      <c r="U872" s="1">
        <v>7200000</v>
      </c>
      <c r="V872" s="1">
        <v>792000</v>
      </c>
      <c r="W872" s="1">
        <v>144000</v>
      </c>
      <c r="X872" s="1">
        <v>7776000</v>
      </c>
      <c r="Y872" s="1">
        <v>0</v>
      </c>
      <c r="Z872" s="55">
        <v>45157</v>
      </c>
      <c r="AA872" s="1">
        <v>6586</v>
      </c>
      <c r="AB872" s="1">
        <v>428526</v>
      </c>
      <c r="AC872" s="1">
        <v>81968</v>
      </c>
      <c r="AD872" s="55">
        <v>45169</v>
      </c>
      <c r="AE872" s="1">
        <v>1</v>
      </c>
    </row>
    <row r="873" spans="4:31" x14ac:dyDescent="0.25">
      <c r="D873" s="1" t="s">
        <v>2437</v>
      </c>
      <c r="E873" s="140">
        <v>45248</v>
      </c>
      <c r="F873" s="140">
        <v>45158</v>
      </c>
      <c r="G873" s="140">
        <v>45188</v>
      </c>
      <c r="H873" s="1" t="s">
        <v>4281</v>
      </c>
      <c r="I873" s="1">
        <v>7200000</v>
      </c>
      <c r="J873" s="1">
        <v>792000</v>
      </c>
      <c r="K873" s="1" t="s">
        <v>430</v>
      </c>
      <c r="L873" s="1">
        <v>7776000</v>
      </c>
      <c r="M873" s="1">
        <v>0</v>
      </c>
      <c r="N873" s="1" t="s">
        <v>1355</v>
      </c>
      <c r="O873" s="1">
        <v>1</v>
      </c>
      <c r="P873" s="1" t="s">
        <v>2437</v>
      </c>
      <c r="Q873" s="140">
        <v>45248</v>
      </c>
      <c r="R873" s="140">
        <v>45158</v>
      </c>
      <c r="S873" s="140">
        <v>45188</v>
      </c>
      <c r="T873" s="1" t="s">
        <v>4281</v>
      </c>
      <c r="U873" s="1">
        <v>7200000</v>
      </c>
      <c r="V873" s="1">
        <v>792000</v>
      </c>
      <c r="W873" s="1">
        <v>144000</v>
      </c>
      <c r="X873" s="1">
        <v>7776000</v>
      </c>
      <c r="Y873" s="1">
        <v>0</v>
      </c>
      <c r="Z873" s="1" t="s">
        <v>430</v>
      </c>
      <c r="AA873" s="1">
        <v>6586</v>
      </c>
      <c r="AB873" s="1">
        <v>427966</v>
      </c>
      <c r="AC873" s="1">
        <v>83082</v>
      </c>
      <c r="AD873" s="55">
        <v>45168.467825428241</v>
      </c>
      <c r="AE873" s="1">
        <v>1</v>
      </c>
    </row>
    <row r="874" spans="4:31" x14ac:dyDescent="0.25">
      <c r="D874" s="1" t="s">
        <v>2437</v>
      </c>
      <c r="E874" s="140">
        <v>45278</v>
      </c>
      <c r="F874" s="140">
        <v>45189</v>
      </c>
      <c r="G874" s="140">
        <v>45218</v>
      </c>
      <c r="H874" s="1" t="s">
        <v>430</v>
      </c>
      <c r="I874" s="1">
        <v>7200000</v>
      </c>
      <c r="J874" s="1">
        <v>792000</v>
      </c>
      <c r="K874" s="1" t="s">
        <v>430</v>
      </c>
      <c r="L874" s="1">
        <v>7776000</v>
      </c>
      <c r="M874" s="1">
        <v>0</v>
      </c>
      <c r="N874" s="1" t="s">
        <v>430</v>
      </c>
      <c r="O874" s="1">
        <v>1</v>
      </c>
      <c r="P874" s="1" t="s">
        <v>2437</v>
      </c>
      <c r="Q874" s="140">
        <v>45278</v>
      </c>
      <c r="R874" s="140">
        <v>45189</v>
      </c>
      <c r="S874" s="140">
        <v>45218</v>
      </c>
      <c r="T874" s="1" t="s">
        <v>430</v>
      </c>
      <c r="U874" s="1">
        <v>7200000</v>
      </c>
      <c r="V874" s="1">
        <v>792000</v>
      </c>
      <c r="W874" s="1">
        <v>0</v>
      </c>
      <c r="X874" s="1">
        <v>7776000</v>
      </c>
      <c r="Y874" s="1">
        <v>0</v>
      </c>
      <c r="Z874" s="1" t="s">
        <v>430</v>
      </c>
      <c r="AA874" s="1">
        <v>6586</v>
      </c>
      <c r="AB874" s="1">
        <v>428527</v>
      </c>
      <c r="AC874" s="1" t="s">
        <v>430</v>
      </c>
      <c r="AD874" s="55">
        <v>45169</v>
      </c>
      <c r="AE874" s="1">
        <v>1</v>
      </c>
    </row>
    <row r="875" spans="4:31" x14ac:dyDescent="0.25">
      <c r="D875" s="1" t="s">
        <v>2437</v>
      </c>
      <c r="E875" s="140">
        <v>45309</v>
      </c>
      <c r="F875" s="140">
        <v>45219</v>
      </c>
      <c r="G875" s="140">
        <v>45249</v>
      </c>
      <c r="H875" s="1" t="s">
        <v>430</v>
      </c>
      <c r="I875" s="1">
        <v>7200000</v>
      </c>
      <c r="J875" s="1">
        <v>792000</v>
      </c>
      <c r="K875" s="1" t="s">
        <v>430</v>
      </c>
      <c r="L875" s="1">
        <v>7776000</v>
      </c>
      <c r="M875" s="1">
        <v>0</v>
      </c>
      <c r="N875" s="1" t="s">
        <v>430</v>
      </c>
      <c r="O875" s="1">
        <v>1</v>
      </c>
      <c r="P875" s="1" t="s">
        <v>2437</v>
      </c>
      <c r="Q875" s="140">
        <v>45309</v>
      </c>
      <c r="R875" s="140">
        <v>45219</v>
      </c>
      <c r="S875" s="140">
        <v>45249</v>
      </c>
      <c r="T875" s="1" t="s">
        <v>430</v>
      </c>
      <c r="U875" s="1">
        <v>7200000</v>
      </c>
      <c r="V875" s="1">
        <v>792000</v>
      </c>
      <c r="W875" s="1">
        <v>0</v>
      </c>
      <c r="X875" s="1">
        <v>7776000</v>
      </c>
      <c r="Y875" s="1">
        <v>0</v>
      </c>
      <c r="Z875" s="1" t="s">
        <v>430</v>
      </c>
      <c r="AA875" s="1">
        <v>6586</v>
      </c>
      <c r="AB875" s="1">
        <v>427968</v>
      </c>
      <c r="AC875" s="1" t="s">
        <v>430</v>
      </c>
      <c r="AD875" s="55">
        <v>45168.467825428241</v>
      </c>
      <c r="AE875" s="1">
        <v>1</v>
      </c>
    </row>
    <row r="876" spans="4:31" x14ac:dyDescent="0.25">
      <c r="D876" s="1" t="s">
        <v>2437</v>
      </c>
      <c r="E876" s="140">
        <v>45340</v>
      </c>
      <c r="F876" s="140">
        <v>45250</v>
      </c>
      <c r="G876" s="140">
        <v>45279</v>
      </c>
      <c r="H876" s="1" t="s">
        <v>430</v>
      </c>
      <c r="I876" s="1">
        <v>7200000</v>
      </c>
      <c r="J876" s="1">
        <v>792000</v>
      </c>
      <c r="K876" s="1" t="s">
        <v>430</v>
      </c>
      <c r="L876" s="1">
        <v>7776000</v>
      </c>
      <c r="M876" s="1">
        <v>0</v>
      </c>
      <c r="N876" s="1" t="s">
        <v>430</v>
      </c>
      <c r="O876" s="1">
        <v>1</v>
      </c>
      <c r="P876" s="1" t="s">
        <v>2437</v>
      </c>
      <c r="Q876" s="140">
        <v>45340</v>
      </c>
      <c r="R876" s="140">
        <v>45250</v>
      </c>
      <c r="S876" s="140">
        <v>45279</v>
      </c>
      <c r="T876" s="1" t="s">
        <v>430</v>
      </c>
      <c r="U876" s="1">
        <v>7200000</v>
      </c>
      <c r="V876" s="1">
        <v>792000</v>
      </c>
      <c r="W876" s="1">
        <v>0</v>
      </c>
      <c r="X876" s="1">
        <v>7776000</v>
      </c>
      <c r="Y876" s="1">
        <v>0</v>
      </c>
      <c r="Z876" s="1" t="s">
        <v>430</v>
      </c>
      <c r="AA876" s="1">
        <v>6586</v>
      </c>
      <c r="AB876" s="1">
        <v>428528</v>
      </c>
      <c r="AC876" s="1" t="s">
        <v>430</v>
      </c>
      <c r="AD876" s="55">
        <v>45169</v>
      </c>
      <c r="AE876" s="1">
        <v>1</v>
      </c>
    </row>
    <row r="877" spans="4:31" x14ac:dyDescent="0.25">
      <c r="D877" s="1" t="s">
        <v>2437</v>
      </c>
      <c r="E877" s="140">
        <v>45369</v>
      </c>
      <c r="F877" s="140">
        <v>45280</v>
      </c>
      <c r="G877" s="140">
        <v>45310</v>
      </c>
      <c r="H877" s="1" t="s">
        <v>430</v>
      </c>
      <c r="I877" s="1">
        <v>7200000</v>
      </c>
      <c r="J877" s="1">
        <v>792000</v>
      </c>
      <c r="K877" s="1" t="s">
        <v>430</v>
      </c>
      <c r="L877" s="1">
        <v>7776000</v>
      </c>
      <c r="M877" s="1">
        <v>0</v>
      </c>
      <c r="N877" s="1" t="s">
        <v>430</v>
      </c>
      <c r="O877" s="1">
        <v>1</v>
      </c>
      <c r="P877" s="1" t="s">
        <v>2437</v>
      </c>
      <c r="Q877" s="140">
        <v>45369</v>
      </c>
      <c r="R877" s="140">
        <v>45280</v>
      </c>
      <c r="S877" s="140">
        <v>45310</v>
      </c>
      <c r="T877" s="1" t="s">
        <v>430</v>
      </c>
      <c r="U877" s="1">
        <v>7200000</v>
      </c>
      <c r="V877" s="1">
        <v>792000</v>
      </c>
      <c r="W877" s="1">
        <v>0</v>
      </c>
      <c r="X877" s="1">
        <v>7776000</v>
      </c>
      <c r="Y877" s="1">
        <v>0</v>
      </c>
      <c r="Z877" s="1" t="s">
        <v>430</v>
      </c>
      <c r="AA877" s="1">
        <v>6586</v>
      </c>
      <c r="AB877" s="1">
        <v>427970</v>
      </c>
      <c r="AC877" s="1" t="s">
        <v>430</v>
      </c>
      <c r="AD877" s="55">
        <v>45168.467825428241</v>
      </c>
      <c r="AE877" s="1">
        <v>1</v>
      </c>
    </row>
    <row r="878" spans="4:31" x14ac:dyDescent="0.25">
      <c r="D878" s="1" t="s">
        <v>2437</v>
      </c>
      <c r="E878" s="140">
        <v>45400</v>
      </c>
      <c r="F878" s="140">
        <v>45311</v>
      </c>
      <c r="G878" s="140">
        <v>45341</v>
      </c>
      <c r="H878" s="1" t="s">
        <v>430</v>
      </c>
      <c r="I878" s="1">
        <v>7200000</v>
      </c>
      <c r="J878" s="1">
        <v>792000</v>
      </c>
      <c r="K878" s="1" t="s">
        <v>430</v>
      </c>
      <c r="L878" s="1">
        <v>7776000</v>
      </c>
      <c r="M878" s="1">
        <v>0</v>
      </c>
      <c r="N878" s="1" t="s">
        <v>430</v>
      </c>
      <c r="O878" s="1">
        <v>1</v>
      </c>
      <c r="P878" s="1" t="s">
        <v>2437</v>
      </c>
      <c r="Q878" s="140">
        <v>45400</v>
      </c>
      <c r="R878" s="140">
        <v>45311</v>
      </c>
      <c r="S878" s="140">
        <v>45341</v>
      </c>
      <c r="T878" s="1" t="s">
        <v>430</v>
      </c>
      <c r="U878" s="1">
        <v>7200000</v>
      </c>
      <c r="V878" s="1">
        <v>792000</v>
      </c>
      <c r="W878" s="1">
        <v>0</v>
      </c>
      <c r="X878" s="1">
        <v>7776000</v>
      </c>
      <c r="Y878" s="1">
        <v>0</v>
      </c>
      <c r="Z878" s="1" t="s">
        <v>430</v>
      </c>
      <c r="AA878" s="1">
        <v>6586</v>
      </c>
      <c r="AB878" s="1">
        <v>427971</v>
      </c>
      <c r="AC878" s="1" t="s">
        <v>430</v>
      </c>
      <c r="AD878" s="55">
        <v>45168.467825428241</v>
      </c>
      <c r="AE878" s="1">
        <v>1</v>
      </c>
    </row>
    <row r="879" spans="4:31" x14ac:dyDescent="0.25">
      <c r="D879" s="1" t="s">
        <v>2437</v>
      </c>
      <c r="E879" s="140">
        <v>45430</v>
      </c>
      <c r="F879" s="140">
        <v>45342</v>
      </c>
      <c r="G879" s="140">
        <v>45370</v>
      </c>
      <c r="H879" s="1" t="s">
        <v>430</v>
      </c>
      <c r="I879" s="1">
        <v>7200000</v>
      </c>
      <c r="J879" s="1">
        <v>792000</v>
      </c>
      <c r="K879" s="1" t="s">
        <v>430</v>
      </c>
      <c r="L879" s="1">
        <v>7776000</v>
      </c>
      <c r="M879" s="1">
        <v>0</v>
      </c>
      <c r="N879" s="1" t="s">
        <v>430</v>
      </c>
      <c r="O879" s="1">
        <v>1</v>
      </c>
      <c r="P879" s="1" t="s">
        <v>2437</v>
      </c>
      <c r="Q879" s="140">
        <v>45430</v>
      </c>
      <c r="R879" s="140">
        <v>45342</v>
      </c>
      <c r="S879" s="140">
        <v>45370</v>
      </c>
      <c r="T879" s="1" t="s">
        <v>430</v>
      </c>
      <c r="U879" s="1">
        <v>7200000</v>
      </c>
      <c r="V879" s="1">
        <v>792000</v>
      </c>
      <c r="W879" s="1">
        <v>0</v>
      </c>
      <c r="X879" s="1">
        <v>7776000</v>
      </c>
      <c r="Y879" s="1">
        <v>0</v>
      </c>
      <c r="Z879" s="1" t="s">
        <v>430</v>
      </c>
      <c r="AA879" s="1">
        <v>6586</v>
      </c>
      <c r="AB879" s="1">
        <v>428529</v>
      </c>
      <c r="AC879" s="1" t="s">
        <v>430</v>
      </c>
      <c r="AD879" s="55">
        <v>45169</v>
      </c>
      <c r="AE879" s="1">
        <v>1</v>
      </c>
    </row>
    <row r="880" spans="4:31" x14ac:dyDescent="0.25">
      <c r="D880" s="1" t="s">
        <v>2437</v>
      </c>
      <c r="E880" s="140">
        <v>45461</v>
      </c>
      <c r="F880" s="140">
        <v>45371</v>
      </c>
      <c r="G880" s="140">
        <v>45401</v>
      </c>
      <c r="H880" s="1" t="s">
        <v>430</v>
      </c>
      <c r="I880" s="1">
        <v>7200000</v>
      </c>
      <c r="J880" s="1">
        <v>792000</v>
      </c>
      <c r="K880" s="1" t="s">
        <v>430</v>
      </c>
      <c r="L880" s="1">
        <v>7776000</v>
      </c>
      <c r="M880" s="1">
        <v>0</v>
      </c>
      <c r="N880" s="1" t="s">
        <v>430</v>
      </c>
      <c r="O880" s="1">
        <v>1</v>
      </c>
      <c r="P880" s="1" t="s">
        <v>2437</v>
      </c>
      <c r="Q880" s="140">
        <v>45461</v>
      </c>
      <c r="R880" s="140">
        <v>45371</v>
      </c>
      <c r="S880" s="140">
        <v>45401</v>
      </c>
      <c r="T880" s="1" t="s">
        <v>430</v>
      </c>
      <c r="U880" s="1">
        <v>7200000</v>
      </c>
      <c r="V880" s="1">
        <v>792000</v>
      </c>
      <c r="W880" s="1">
        <v>0</v>
      </c>
      <c r="X880" s="1">
        <v>7776000</v>
      </c>
      <c r="Y880" s="1">
        <v>0</v>
      </c>
      <c r="Z880" s="1" t="s">
        <v>430</v>
      </c>
      <c r="AA880" s="1">
        <v>6586</v>
      </c>
      <c r="AB880" s="1">
        <v>427973</v>
      </c>
      <c r="AC880" s="1" t="s">
        <v>430</v>
      </c>
      <c r="AD880" s="55">
        <v>45168.467825428241</v>
      </c>
      <c r="AE880" s="1">
        <v>1</v>
      </c>
    </row>
    <row r="881" spans="4:31" x14ac:dyDescent="0.25">
      <c r="D881" s="1" t="s">
        <v>2437</v>
      </c>
      <c r="E881" s="140">
        <v>45491</v>
      </c>
      <c r="F881" s="140">
        <v>45402</v>
      </c>
      <c r="G881" s="140">
        <v>45431</v>
      </c>
      <c r="H881" s="1" t="s">
        <v>430</v>
      </c>
      <c r="I881" s="1">
        <v>7200000</v>
      </c>
      <c r="J881" s="1">
        <v>792000</v>
      </c>
      <c r="K881" s="1" t="s">
        <v>430</v>
      </c>
      <c r="L881" s="1">
        <v>7776000</v>
      </c>
      <c r="M881" s="1">
        <v>0</v>
      </c>
      <c r="N881" s="1" t="s">
        <v>430</v>
      </c>
      <c r="O881" s="1">
        <v>1</v>
      </c>
      <c r="P881" s="1" t="s">
        <v>2437</v>
      </c>
      <c r="Q881" s="140">
        <v>45491</v>
      </c>
      <c r="R881" s="140">
        <v>45402</v>
      </c>
      <c r="S881" s="140">
        <v>45431</v>
      </c>
      <c r="T881" s="1" t="s">
        <v>430</v>
      </c>
      <c r="U881" s="1">
        <v>7200000</v>
      </c>
      <c r="V881" s="1">
        <v>792000</v>
      </c>
      <c r="W881" s="1">
        <v>0</v>
      </c>
      <c r="X881" s="1">
        <v>7776000</v>
      </c>
      <c r="Y881" s="1">
        <v>0</v>
      </c>
      <c r="Z881" s="1" t="s">
        <v>430</v>
      </c>
      <c r="AA881" s="1">
        <v>6586</v>
      </c>
      <c r="AB881" s="1">
        <v>428530</v>
      </c>
      <c r="AC881" s="1" t="s">
        <v>430</v>
      </c>
      <c r="AD881" s="55">
        <v>45169</v>
      </c>
      <c r="AE881" s="1">
        <v>1</v>
      </c>
    </row>
    <row r="882" spans="4:31" x14ac:dyDescent="0.25">
      <c r="D882" s="1" t="s">
        <v>2437</v>
      </c>
      <c r="E882" s="140">
        <v>45522</v>
      </c>
      <c r="F882" s="140">
        <v>45432</v>
      </c>
      <c r="G882" s="140">
        <v>45462</v>
      </c>
      <c r="H882" s="1" t="s">
        <v>430</v>
      </c>
      <c r="I882" s="1">
        <v>7200000</v>
      </c>
      <c r="J882" s="1">
        <v>792000</v>
      </c>
      <c r="K882" s="1" t="s">
        <v>430</v>
      </c>
      <c r="L882" s="1">
        <v>7776000</v>
      </c>
      <c r="M882" s="1">
        <v>0</v>
      </c>
      <c r="N882" s="1" t="s">
        <v>430</v>
      </c>
      <c r="O882" s="1">
        <v>1</v>
      </c>
      <c r="P882" s="1" t="s">
        <v>2437</v>
      </c>
      <c r="Q882" s="140">
        <v>45522</v>
      </c>
      <c r="R882" s="140">
        <v>45432</v>
      </c>
      <c r="S882" s="140">
        <v>45462</v>
      </c>
      <c r="T882" s="1" t="s">
        <v>430</v>
      </c>
      <c r="U882" s="1">
        <v>7200000</v>
      </c>
      <c r="V882" s="1">
        <v>792000</v>
      </c>
      <c r="W882" s="1">
        <v>0</v>
      </c>
      <c r="X882" s="1">
        <v>7776000</v>
      </c>
      <c r="Y882" s="1">
        <v>0</v>
      </c>
      <c r="Z882" s="1" t="s">
        <v>430</v>
      </c>
      <c r="AA882" s="1">
        <v>6586</v>
      </c>
      <c r="AB882" s="1">
        <v>427975</v>
      </c>
      <c r="AC882" s="1" t="s">
        <v>430</v>
      </c>
      <c r="AD882" s="55">
        <v>45168.467825428241</v>
      </c>
      <c r="AE882" s="1">
        <v>1</v>
      </c>
    </row>
    <row r="883" spans="4:31" x14ac:dyDescent="0.25">
      <c r="D883" s="1" t="s">
        <v>2437</v>
      </c>
      <c r="E883" s="140">
        <v>45553</v>
      </c>
      <c r="F883" s="140">
        <v>45463</v>
      </c>
      <c r="G883" s="140">
        <v>45492</v>
      </c>
      <c r="H883" s="1" t="s">
        <v>430</v>
      </c>
      <c r="I883" s="1">
        <v>7200000</v>
      </c>
      <c r="J883" s="1">
        <v>792000</v>
      </c>
      <c r="K883" s="1" t="s">
        <v>430</v>
      </c>
      <c r="L883" s="1">
        <v>7776000</v>
      </c>
      <c r="M883" s="1">
        <v>0</v>
      </c>
      <c r="N883" s="1" t="s">
        <v>430</v>
      </c>
      <c r="O883" s="1">
        <v>1</v>
      </c>
      <c r="P883" s="1" t="s">
        <v>2437</v>
      </c>
      <c r="Q883" s="140">
        <v>45553</v>
      </c>
      <c r="R883" s="140">
        <v>45463</v>
      </c>
      <c r="S883" s="140">
        <v>45492</v>
      </c>
      <c r="T883" s="1" t="s">
        <v>430</v>
      </c>
      <c r="U883" s="1">
        <v>7200000</v>
      </c>
      <c r="V883" s="1">
        <v>792000</v>
      </c>
      <c r="W883" s="1">
        <v>0</v>
      </c>
      <c r="X883" s="1">
        <v>7776000</v>
      </c>
      <c r="Y883" s="1">
        <v>0</v>
      </c>
      <c r="Z883" s="1" t="s">
        <v>430</v>
      </c>
      <c r="AA883" s="1">
        <v>6586</v>
      </c>
      <c r="AB883" s="1">
        <v>428531</v>
      </c>
      <c r="AC883" s="1" t="s">
        <v>430</v>
      </c>
      <c r="AD883" s="55">
        <v>45169</v>
      </c>
      <c r="AE883" s="1">
        <v>1</v>
      </c>
    </row>
    <row r="915" spans="2:70" x14ac:dyDescent="0.25">
      <c r="B915" s="3">
        <v>0</v>
      </c>
      <c r="D915" s="4" t="s">
        <v>4044</v>
      </c>
    </row>
    <row r="916" spans="2:70" x14ac:dyDescent="0.25">
      <c r="D916" s="42" t="s">
        <v>301</v>
      </c>
    </row>
    <row r="918" spans="2:70" x14ac:dyDescent="0.25">
      <c r="D918" s="1" t="s">
        <v>267</v>
      </c>
      <c r="M918" s="1" t="s">
        <v>306</v>
      </c>
      <c r="V918" s="1" t="s">
        <v>670</v>
      </c>
      <c r="AB918" s="1" t="s">
        <v>365</v>
      </c>
      <c r="AG918" s="1" t="s">
        <v>1084</v>
      </c>
    </row>
    <row r="919" spans="2:70" x14ac:dyDescent="0.25">
      <c r="D919" s="4" t="s">
        <v>3924</v>
      </c>
      <c r="M919" s="4" t="s">
        <v>3925</v>
      </c>
      <c r="V919" s="23" t="s">
        <v>4000</v>
      </c>
      <c r="AB919" s="23" t="s">
        <v>4005</v>
      </c>
      <c r="AG919" s="4" t="s">
        <v>4006</v>
      </c>
    </row>
    <row r="921" spans="2:70" x14ac:dyDescent="0.25">
      <c r="D921" s="39" t="s">
        <v>33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G921" s="40" t="s">
        <v>331</v>
      </c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6"/>
      <c r="BB921" s="36"/>
      <c r="BC921" s="36"/>
      <c r="BD921" s="36"/>
      <c r="BE921" s="36"/>
      <c r="BF921" s="36"/>
      <c r="BG921" s="36"/>
      <c r="BH921" s="36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</row>
    <row r="922" spans="2:70" x14ac:dyDescent="0.25">
      <c r="D922" s="39" t="s">
        <v>366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G922" s="40" t="s">
        <v>311</v>
      </c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6"/>
      <c r="BB922" s="36"/>
      <c r="BC922" s="36"/>
      <c r="BD922" s="36"/>
      <c r="BE922" s="36"/>
      <c r="BF922" s="36"/>
      <c r="BG922" s="36"/>
      <c r="BH922" s="36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</row>
    <row r="923" spans="2:70" x14ac:dyDescent="0.25">
      <c r="D923" s="39" t="s">
        <v>817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G923" s="40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6"/>
      <c r="BB923" s="36"/>
      <c r="BC923" s="36"/>
      <c r="BD923" s="36"/>
      <c r="BE923" s="36"/>
      <c r="BF923" s="36"/>
      <c r="BG923" s="36"/>
      <c r="BH923" s="36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</row>
    <row r="924" spans="2:70" x14ac:dyDescent="0.25">
      <c r="D924" s="39" t="s">
        <v>3882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G924" s="40" t="s">
        <v>4048</v>
      </c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6"/>
      <c r="BB924" s="36"/>
      <c r="BC924" s="36"/>
      <c r="BD924" s="36"/>
      <c r="BE924" s="36"/>
      <c r="BF924" s="36"/>
      <c r="BG924" s="36"/>
      <c r="BH924" s="36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</row>
    <row r="925" spans="2:70" x14ac:dyDescent="0.25">
      <c r="D925" s="39" t="s">
        <v>3883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G925" s="40" t="s">
        <v>279</v>
      </c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6"/>
      <c r="BB925" s="36"/>
      <c r="BC925" s="36"/>
      <c r="BD925" s="36"/>
      <c r="BE925" s="36"/>
      <c r="BF925" s="36"/>
      <c r="BG925" s="36"/>
      <c r="BH925" s="36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</row>
    <row r="926" spans="2:70" x14ac:dyDescent="0.25">
      <c r="D926" s="39" t="s">
        <v>818</v>
      </c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G926" s="40" t="s">
        <v>4050</v>
      </c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6"/>
      <c r="BB926" s="36"/>
      <c r="BC926" s="36"/>
      <c r="BD926" s="36"/>
      <c r="BE926" s="36"/>
      <c r="BF926" s="36"/>
      <c r="BG926" s="36"/>
      <c r="BH926" s="36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</row>
    <row r="927" spans="2:70" x14ac:dyDescent="0.25">
      <c r="D927" s="39" t="s">
        <v>444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G927" s="40" t="s">
        <v>4051</v>
      </c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6"/>
      <c r="BB927" s="36"/>
      <c r="BC927" s="36"/>
      <c r="BD927" s="36"/>
      <c r="BE927" s="36"/>
      <c r="BF927" s="36"/>
      <c r="BG927" s="36"/>
      <c r="BH927" s="36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</row>
    <row r="928" spans="2:70" x14ac:dyDescent="0.25">
      <c r="D928" s="39" t="s">
        <v>484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G928" s="40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6"/>
      <c r="BB928" s="36"/>
      <c r="BC928" s="36"/>
      <c r="BD928" s="36"/>
      <c r="BE928" s="36"/>
      <c r="BF928" s="36"/>
      <c r="BG928" s="36"/>
      <c r="BH928" s="36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</row>
    <row r="929" spans="4:70" x14ac:dyDescent="0.25">
      <c r="D929" s="39" t="s">
        <v>477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G929" s="40" t="s">
        <v>4049</v>
      </c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6"/>
      <c r="BB929" s="36"/>
      <c r="BC929" s="36"/>
      <c r="BD929" s="36"/>
      <c r="BE929" s="36"/>
      <c r="BF929" s="36"/>
      <c r="BG929" s="36"/>
      <c r="BH929" s="36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</row>
    <row r="930" spans="4:70" x14ac:dyDescent="0.25">
      <c r="D930" s="56" t="s">
        <v>811</v>
      </c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  <c r="T930" s="54"/>
      <c r="U930" s="54"/>
      <c r="V930" s="54"/>
      <c r="W930" s="54"/>
      <c r="X930" s="54"/>
      <c r="Y930" s="54"/>
      <c r="Z930" s="54"/>
      <c r="AA930" s="54"/>
      <c r="AB930" s="54"/>
      <c r="AC930" s="54"/>
      <c r="AD930" s="54"/>
      <c r="AG930" s="40" t="s">
        <v>279</v>
      </c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6"/>
      <c r="BB930" s="36"/>
      <c r="BC930" s="36"/>
      <c r="BD930" s="36"/>
      <c r="BE930" s="36"/>
      <c r="BF930" s="36"/>
      <c r="BG930" s="36"/>
      <c r="BH930" s="36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</row>
    <row r="931" spans="4:70" x14ac:dyDescent="0.25">
      <c r="D931" s="56" t="s">
        <v>812</v>
      </c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  <c r="T931" s="54"/>
      <c r="U931" s="54"/>
      <c r="V931" s="54"/>
      <c r="W931" s="54"/>
      <c r="X931" s="54"/>
      <c r="Y931" s="54"/>
      <c r="Z931" s="54"/>
      <c r="AA931" s="54"/>
      <c r="AB931" s="54"/>
      <c r="AC931" s="54"/>
      <c r="AD931" s="54"/>
      <c r="AG931" s="40" t="s">
        <v>4052</v>
      </c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6"/>
      <c r="BB931" s="36"/>
      <c r="BC931" s="36"/>
      <c r="BD931" s="36"/>
      <c r="BE931" s="36"/>
      <c r="BF931" s="36"/>
      <c r="BG931" s="36"/>
      <c r="BH931" s="36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</row>
    <row r="932" spans="4:70" x14ac:dyDescent="0.25">
      <c r="D932" s="56" t="s">
        <v>813</v>
      </c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  <c r="T932" s="54"/>
      <c r="U932" s="54"/>
      <c r="V932" s="54"/>
      <c r="W932" s="54"/>
      <c r="X932" s="54"/>
      <c r="Y932" s="54"/>
      <c r="Z932" s="54"/>
      <c r="AA932" s="54"/>
      <c r="AB932" s="54"/>
      <c r="AC932" s="54"/>
      <c r="AD932" s="54"/>
      <c r="AG932" s="40" t="s">
        <v>4053</v>
      </c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6"/>
      <c r="BB932" s="36"/>
      <c r="BC932" s="36"/>
      <c r="BD932" s="36"/>
      <c r="BE932" s="36"/>
      <c r="BF932" s="36"/>
      <c r="BG932" s="36"/>
      <c r="BH932" s="36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</row>
    <row r="933" spans="4:70" x14ac:dyDescent="0.25">
      <c r="D933" s="56" t="s">
        <v>814</v>
      </c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  <c r="T933" s="54"/>
      <c r="U933" s="54"/>
      <c r="V933" s="54"/>
      <c r="W933" s="54"/>
      <c r="X933" s="54"/>
      <c r="Y933" s="54"/>
      <c r="Z933" s="54"/>
      <c r="AA933" s="54"/>
      <c r="AB933" s="54"/>
      <c r="AC933" s="54"/>
      <c r="AD933" s="54"/>
      <c r="AG933" s="40" t="s">
        <v>4054</v>
      </c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6"/>
      <c r="BB933" s="36"/>
      <c r="BC933" s="36"/>
      <c r="BD933" s="36"/>
      <c r="BE933" s="36"/>
      <c r="BF933" s="36"/>
      <c r="BG933" s="36"/>
      <c r="BH933" s="36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</row>
    <row r="934" spans="4:70" x14ac:dyDescent="0.25">
      <c r="D934" s="56" t="s">
        <v>815</v>
      </c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  <c r="T934" s="54"/>
      <c r="U934" s="54"/>
      <c r="V934" s="54"/>
      <c r="W934" s="54"/>
      <c r="X934" s="54"/>
      <c r="Y934" s="54"/>
      <c r="Z934" s="54"/>
      <c r="AA934" s="54"/>
      <c r="AB934" s="54"/>
      <c r="AC934" s="54"/>
      <c r="AD934" s="54"/>
      <c r="AG934" s="40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6"/>
      <c r="BB934" s="36"/>
      <c r="BC934" s="36"/>
      <c r="BD934" s="36"/>
      <c r="BE934" s="36"/>
      <c r="BF934" s="36"/>
      <c r="BG934" s="36"/>
      <c r="BH934" s="36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</row>
    <row r="935" spans="4:70" x14ac:dyDescent="0.25">
      <c r="D935" s="56" t="s">
        <v>816</v>
      </c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  <c r="T935" s="54"/>
      <c r="U935" s="54"/>
      <c r="V935" s="54"/>
      <c r="W935" s="54"/>
      <c r="X935" s="54"/>
      <c r="Y935" s="54"/>
      <c r="Z935" s="54"/>
      <c r="AA935" s="54"/>
      <c r="AB935" s="54"/>
      <c r="AC935" s="54"/>
      <c r="AD935" s="54"/>
      <c r="AG935" s="40" t="s">
        <v>261</v>
      </c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6"/>
      <c r="BB935" s="36"/>
      <c r="BC935" s="36"/>
      <c r="BD935" s="36"/>
      <c r="BE935" s="36"/>
      <c r="BF935" s="36"/>
      <c r="BG935" s="36"/>
      <c r="BH935" s="36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</row>
    <row r="936" spans="4:70" x14ac:dyDescent="0.25">
      <c r="D936" s="39" t="s">
        <v>488</v>
      </c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G936" s="40" t="s">
        <v>262</v>
      </c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  <c r="AY936" s="36"/>
      <c r="AZ936" s="36"/>
      <c r="BA936" s="36"/>
      <c r="BB936" s="36"/>
      <c r="BC936" s="36"/>
      <c r="BD936" s="36"/>
      <c r="BE936" s="36"/>
      <c r="BF936" s="36"/>
      <c r="BG936" s="36"/>
      <c r="BH936" s="36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</row>
    <row r="937" spans="4:70" x14ac:dyDescent="0.25">
      <c r="D937" s="39" t="s">
        <v>411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G937" s="40" t="s">
        <v>332</v>
      </c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6"/>
      <c r="BB937" s="36"/>
      <c r="BC937" s="36"/>
      <c r="BD937" s="36"/>
      <c r="BE937" s="36"/>
      <c r="BF937" s="36"/>
      <c r="BG937" s="36"/>
      <c r="BH937" s="36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</row>
    <row r="938" spans="4:70" x14ac:dyDescent="0.25">
      <c r="D938" s="39" t="s">
        <v>489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</row>
    <row r="939" spans="4:70" x14ac:dyDescent="0.25">
      <c r="D939" s="39" t="s">
        <v>356</v>
      </c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</row>
    <row r="940" spans="4:70" x14ac:dyDescent="0.25">
      <c r="D940" s="33" t="s">
        <v>490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</row>
    <row r="941" spans="4:70" x14ac:dyDescent="0.25">
      <c r="D941" s="33" t="s">
        <v>481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</row>
    <row r="942" spans="4:70" x14ac:dyDescent="0.25">
      <c r="D942" s="33" t="s">
        <v>3888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</row>
    <row r="943" spans="4:70" x14ac:dyDescent="0.25">
      <c r="D943" s="33" t="s">
        <v>3884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</row>
    <row r="944" spans="4:70" x14ac:dyDescent="0.25">
      <c r="D944" s="56" t="s">
        <v>3886</v>
      </c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  <c r="T944" s="54"/>
      <c r="U944" s="54"/>
      <c r="V944" s="54"/>
      <c r="W944" s="54"/>
      <c r="X944" s="54"/>
      <c r="Y944" s="54"/>
      <c r="Z944" s="54"/>
      <c r="AA944" s="54"/>
      <c r="AB944" s="54"/>
      <c r="AC944" s="54"/>
      <c r="AD944" s="54"/>
    </row>
    <row r="945" spans="4:30" x14ac:dyDescent="0.25">
      <c r="D945" s="56" t="s">
        <v>3887</v>
      </c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  <c r="T945" s="54"/>
      <c r="U945" s="54"/>
      <c r="V945" s="54"/>
      <c r="W945" s="54"/>
      <c r="X945" s="54"/>
      <c r="Y945" s="54"/>
      <c r="Z945" s="54"/>
      <c r="AA945" s="54"/>
      <c r="AB945" s="54"/>
      <c r="AC945" s="54"/>
      <c r="AD945" s="54"/>
    </row>
    <row r="946" spans="4:30" x14ac:dyDescent="0.25">
      <c r="D946" s="56" t="s">
        <v>1634</v>
      </c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</row>
    <row r="947" spans="4:30" x14ac:dyDescent="0.25">
      <c r="D947" s="56" t="s">
        <v>1635</v>
      </c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  <c r="T947" s="54"/>
      <c r="U947" s="54"/>
      <c r="V947" s="54"/>
      <c r="W947" s="54"/>
      <c r="X947" s="54"/>
      <c r="Y947" s="54"/>
      <c r="Z947" s="54"/>
      <c r="AA947" s="54"/>
      <c r="AB947" s="54"/>
      <c r="AC947" s="54"/>
      <c r="AD947" s="54"/>
    </row>
    <row r="948" spans="4:30" x14ac:dyDescent="0.25">
      <c r="D948" s="39" t="s">
        <v>4004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</row>
    <row r="950" spans="4:30" x14ac:dyDescent="0.25">
      <c r="D950" s="4" t="s">
        <v>4038</v>
      </c>
      <c r="E950" s="4" t="s">
        <v>320</v>
      </c>
      <c r="F950" s="4" t="s">
        <v>1084</v>
      </c>
      <c r="G950" s="4" t="s">
        <v>2751</v>
      </c>
      <c r="H950" s="4" t="s">
        <v>365</v>
      </c>
      <c r="I950" s="4" t="s">
        <v>2753</v>
      </c>
      <c r="J950" s="4" t="s">
        <v>1084</v>
      </c>
      <c r="K950" s="4" t="s">
        <v>2200</v>
      </c>
      <c r="L950" s="4" t="s">
        <v>670</v>
      </c>
      <c r="M950" s="4" t="s">
        <v>384</v>
      </c>
    </row>
    <row r="951" spans="4:30" x14ac:dyDescent="0.25">
      <c r="D951" s="1">
        <v>9437</v>
      </c>
      <c r="E951" s="1" t="s">
        <v>4039</v>
      </c>
      <c r="F951" s="1" t="s">
        <v>4040</v>
      </c>
      <c r="G951" s="1">
        <v>209648</v>
      </c>
      <c r="H951" s="1">
        <v>1795</v>
      </c>
      <c r="I951" s="1" t="s">
        <v>4041</v>
      </c>
      <c r="J951" s="1" t="s">
        <v>4040</v>
      </c>
      <c r="K951" s="1" t="s">
        <v>4041</v>
      </c>
      <c r="L951" s="1">
        <v>2022</v>
      </c>
      <c r="M951" s="1">
        <f>--S358842</f>
        <v>0</v>
      </c>
    </row>
    <row r="992" spans="4:4" x14ac:dyDescent="0.25">
      <c r="D992" s="1" t="s">
        <v>36</v>
      </c>
    </row>
    <row r="993" spans="4:4" x14ac:dyDescent="0.25">
      <c r="D993" s="37" t="s">
        <v>4046</v>
      </c>
    </row>
    <row r="995" spans="4:4" x14ac:dyDescent="0.25">
      <c r="D995" s="1" t="s">
        <v>4042</v>
      </c>
    </row>
    <row r="1019" spans="4:4" x14ac:dyDescent="0.25">
      <c r="D1019" s="1" t="s">
        <v>4047</v>
      </c>
    </row>
    <row r="1047" spans="2:4" x14ac:dyDescent="0.25">
      <c r="B1047" s="2">
        <v>0</v>
      </c>
      <c r="D1047" s="4" t="s">
        <v>578</v>
      </c>
    </row>
    <row r="1048" spans="2:4" x14ac:dyDescent="0.25">
      <c r="D1048" s="42" t="s">
        <v>302</v>
      </c>
    </row>
    <row r="1060" spans="4:60" x14ac:dyDescent="0.25">
      <c r="D1060" s="1" t="s">
        <v>267</v>
      </c>
      <c r="M1060" s="1" t="s">
        <v>609</v>
      </c>
      <c r="V1060" s="1" t="s">
        <v>583</v>
      </c>
      <c r="AB1060" s="1" t="s">
        <v>368</v>
      </c>
    </row>
    <row r="1061" spans="4:60" x14ac:dyDescent="0.25">
      <c r="D1061" s="4" t="s">
        <v>4063</v>
      </c>
      <c r="M1061" s="4" t="s">
        <v>4064</v>
      </c>
      <c r="V1061" s="31" t="s">
        <v>3562</v>
      </c>
      <c r="AB1061" s="23" t="s">
        <v>4066</v>
      </c>
    </row>
    <row r="1063" spans="4:60" x14ac:dyDescent="0.25">
      <c r="D1063" s="39" t="s">
        <v>33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X1063" s="39" t="s">
        <v>33</v>
      </c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R1063" s="39" t="s">
        <v>33</v>
      </c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</row>
    <row r="1064" spans="4:60" x14ac:dyDescent="0.25">
      <c r="D1064" s="39" t="s">
        <v>747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X1064" s="39" t="s">
        <v>829</v>
      </c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R1064" s="39" t="s">
        <v>832</v>
      </c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</row>
    <row r="1065" spans="4:60" x14ac:dyDescent="0.25">
      <c r="D1065" s="39" t="s">
        <v>573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X1065" s="39" t="s">
        <v>830</v>
      </c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R1065" s="39" t="s">
        <v>833</v>
      </c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</row>
    <row r="1066" spans="4:60" x14ac:dyDescent="0.25">
      <c r="D1066" s="39" t="s">
        <v>574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X1066" s="39" t="s">
        <v>614</v>
      </c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R1066" s="39" t="s">
        <v>834</v>
      </c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</row>
    <row r="1067" spans="4:60" x14ac:dyDescent="0.25">
      <c r="D1067" s="39" t="s">
        <v>600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X1067" s="39" t="s">
        <v>615</v>
      </c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R1067" s="39" t="s">
        <v>835</v>
      </c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</row>
    <row r="1068" spans="4:60" x14ac:dyDescent="0.25">
      <c r="D1068" s="39" t="s">
        <v>344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X1068" s="39" t="s">
        <v>525</v>
      </c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R1068" s="39" t="s">
        <v>665</v>
      </c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</row>
    <row r="1069" spans="4:60" x14ac:dyDescent="0.25">
      <c r="D1069" s="39" t="s">
        <v>264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X1069" s="39" t="s">
        <v>264</v>
      </c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R1069" s="39" t="s">
        <v>264</v>
      </c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</row>
    <row r="1070" spans="4:60" x14ac:dyDescent="0.25">
      <c r="D1070" s="40" t="s">
        <v>840</v>
      </c>
      <c r="E1070" s="36"/>
      <c r="F1070" s="36"/>
      <c r="G1070" s="36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X1070" s="39" t="s">
        <v>602</v>
      </c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R1070" s="39" t="s">
        <v>602</v>
      </c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</row>
    <row r="1071" spans="4:60" x14ac:dyDescent="0.25">
      <c r="D1071" s="39" t="s">
        <v>270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X1071" s="39" t="s">
        <v>270</v>
      </c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R1071" s="39" t="s">
        <v>270</v>
      </c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</row>
    <row r="1072" spans="4:60" x14ac:dyDescent="0.25">
      <c r="D1072" s="39" t="s">
        <v>575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X1072" s="40" t="s">
        <v>841</v>
      </c>
      <c r="Y1072" s="36"/>
      <c r="Z1072" s="36"/>
      <c r="AA1072" s="36"/>
      <c r="AB1072" s="36"/>
      <c r="AC1072" s="36"/>
      <c r="AD1072" s="36"/>
      <c r="AE1072" s="36"/>
      <c r="AF1072" s="36"/>
      <c r="AG1072" s="36"/>
      <c r="AH1072" s="36"/>
      <c r="AI1072" s="36"/>
      <c r="AJ1072" s="36"/>
      <c r="AK1072" s="36"/>
      <c r="AL1072" s="36"/>
      <c r="AM1072" s="36"/>
      <c r="AN1072" s="36"/>
      <c r="AR1072" s="39" t="s">
        <v>606</v>
      </c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</row>
    <row r="1073" spans="4:60" x14ac:dyDescent="0.25">
      <c r="D1073" s="39" t="s">
        <v>576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X1073" s="39" t="s">
        <v>603</v>
      </c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R1073" s="39" t="s">
        <v>603</v>
      </c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</row>
    <row r="1074" spans="4:60" x14ac:dyDescent="0.25">
      <c r="D1074" s="39" t="s">
        <v>4065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X1074" s="39" t="s">
        <v>831</v>
      </c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R1074" s="40" t="s">
        <v>842</v>
      </c>
      <c r="AS1074" s="36"/>
      <c r="AT1074" s="36"/>
      <c r="AU1074" s="36"/>
      <c r="AV1074" s="36"/>
      <c r="AW1074" s="36"/>
      <c r="AX1074" s="36"/>
      <c r="AY1074" s="36"/>
      <c r="AZ1074" s="36"/>
      <c r="BA1074" s="36"/>
      <c r="BB1074" s="36"/>
      <c r="BC1074" s="36"/>
      <c r="BD1074" s="36"/>
      <c r="BE1074" s="36"/>
      <c r="BF1074" s="36"/>
      <c r="BG1074" s="36"/>
      <c r="BH1074" s="36"/>
    </row>
    <row r="1075" spans="4:60" x14ac:dyDescent="0.25">
      <c r="X1075" s="39" t="s">
        <v>608</v>
      </c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R1075" s="39" t="s">
        <v>836</v>
      </c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</row>
    <row r="1076" spans="4:60" x14ac:dyDescent="0.25">
      <c r="X1076" s="39" t="s">
        <v>4065</v>
      </c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R1076" s="39" t="s">
        <v>837</v>
      </c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</row>
    <row r="1077" spans="4:60" x14ac:dyDescent="0.25">
      <c r="AR1077" s="39" t="s">
        <v>838</v>
      </c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</row>
    <row r="1078" spans="4:60" x14ac:dyDescent="0.25">
      <c r="D1078" s="40" t="s">
        <v>331</v>
      </c>
      <c r="E1078" s="36"/>
      <c r="F1078" s="36"/>
      <c r="G1078" s="36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  <c r="AE1078" s="36"/>
      <c r="AF1078" s="36"/>
      <c r="AG1078" s="36"/>
      <c r="AH1078" s="36"/>
      <c r="AI1078" s="36"/>
      <c r="AJ1078" s="36"/>
      <c r="AK1078" s="36"/>
      <c r="AL1078" s="36"/>
      <c r="AM1078" s="36"/>
      <c r="AN1078" s="36"/>
      <c r="AO1078" s="36"/>
      <c r="AR1078" s="39" t="s">
        <v>839</v>
      </c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</row>
    <row r="1079" spans="4:60" x14ac:dyDescent="0.25">
      <c r="D1079" s="40" t="s">
        <v>311</v>
      </c>
      <c r="E1079" s="36"/>
      <c r="F1079" s="36"/>
      <c r="G1079" s="36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36"/>
      <c r="AD1079" s="36"/>
      <c r="AE1079" s="36"/>
      <c r="AF1079" s="36"/>
      <c r="AG1079" s="36"/>
      <c r="AH1079" s="36"/>
      <c r="AI1079" s="36"/>
      <c r="AJ1079" s="36"/>
      <c r="AK1079" s="36"/>
      <c r="AL1079" s="36"/>
      <c r="AM1079" s="36"/>
      <c r="AN1079" s="36"/>
      <c r="AO1079" s="36"/>
      <c r="AR1079" s="39" t="s">
        <v>4065</v>
      </c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</row>
    <row r="1080" spans="4:60" x14ac:dyDescent="0.25">
      <c r="D1080" s="40"/>
      <c r="E1080" s="36"/>
      <c r="F1080" s="36"/>
      <c r="G1080" s="36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  <c r="AE1080" s="36"/>
      <c r="AF1080" s="36"/>
      <c r="AG1080" s="36"/>
      <c r="AH1080" s="36"/>
      <c r="AI1080" s="36"/>
      <c r="AJ1080" s="36"/>
      <c r="AK1080" s="36"/>
      <c r="AL1080" s="36"/>
      <c r="AM1080" s="36"/>
      <c r="AN1080" s="36"/>
      <c r="AO1080" s="36"/>
    </row>
    <row r="1081" spans="4:60" x14ac:dyDescent="0.25">
      <c r="D1081" s="40" t="s">
        <v>955</v>
      </c>
      <c r="E1081" s="36"/>
      <c r="F1081" s="36"/>
      <c r="G1081" s="36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  <c r="AF1081" s="36"/>
      <c r="AG1081" s="36"/>
      <c r="AH1081" s="36"/>
      <c r="AI1081" s="36"/>
      <c r="AJ1081" s="36"/>
      <c r="AK1081" s="36"/>
      <c r="AL1081" s="36"/>
      <c r="AM1081" s="36"/>
      <c r="AN1081" s="36"/>
      <c r="AO1081" s="36"/>
    </row>
    <row r="1082" spans="4:60" x14ac:dyDescent="0.25">
      <c r="D1082" s="40" t="s">
        <v>279</v>
      </c>
      <c r="E1082" s="36"/>
      <c r="F1082" s="36"/>
      <c r="G1082" s="36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6"/>
      <c r="AH1082" s="36"/>
      <c r="AI1082" s="36"/>
      <c r="AJ1082" s="36"/>
      <c r="AK1082" s="36"/>
      <c r="AL1082" s="36"/>
      <c r="AM1082" s="36"/>
      <c r="AN1082" s="36"/>
      <c r="AO1082" s="36"/>
    </row>
    <row r="1083" spans="4:60" x14ac:dyDescent="0.25">
      <c r="D1083" s="40" t="s">
        <v>4067</v>
      </c>
      <c r="E1083" s="36"/>
      <c r="F1083" s="36"/>
      <c r="G1083" s="36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  <c r="AC1083" s="36"/>
      <c r="AD1083" s="36"/>
      <c r="AE1083" s="36"/>
      <c r="AF1083" s="36"/>
      <c r="AG1083" s="36"/>
      <c r="AH1083" s="36"/>
      <c r="AI1083" s="36"/>
      <c r="AJ1083" s="36"/>
      <c r="AK1083" s="36"/>
      <c r="AL1083" s="36"/>
      <c r="AM1083" s="36"/>
      <c r="AN1083" s="36"/>
      <c r="AO1083" s="36"/>
    </row>
    <row r="1084" spans="4:60" x14ac:dyDescent="0.25">
      <c r="D1084" s="40" t="s">
        <v>4068</v>
      </c>
      <c r="E1084" s="36"/>
      <c r="F1084" s="36"/>
      <c r="G1084" s="36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  <c r="AC1084" s="36"/>
      <c r="AD1084" s="36"/>
      <c r="AE1084" s="36"/>
      <c r="AF1084" s="36"/>
      <c r="AG1084" s="36"/>
      <c r="AH1084" s="36"/>
      <c r="AI1084" s="36"/>
      <c r="AJ1084" s="36"/>
      <c r="AK1084" s="36"/>
      <c r="AL1084" s="36"/>
      <c r="AM1084" s="36"/>
      <c r="AN1084" s="36"/>
      <c r="AO1084" s="36"/>
    </row>
    <row r="1085" spans="4:60" x14ac:dyDescent="0.25">
      <c r="D1085" s="40" t="s">
        <v>4069</v>
      </c>
      <c r="E1085" s="36"/>
      <c r="F1085" s="36"/>
      <c r="G1085" s="36"/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  <c r="AC1085" s="36"/>
      <c r="AD1085" s="36"/>
      <c r="AE1085" s="36"/>
      <c r="AF1085" s="36"/>
      <c r="AG1085" s="36"/>
      <c r="AH1085" s="36"/>
      <c r="AI1085" s="36"/>
      <c r="AJ1085" s="36"/>
      <c r="AK1085" s="36"/>
      <c r="AL1085" s="36"/>
      <c r="AM1085" s="36"/>
      <c r="AN1085" s="36"/>
      <c r="AO1085" s="36"/>
    </row>
    <row r="1086" spans="4:60" x14ac:dyDescent="0.25">
      <c r="D1086" s="40"/>
      <c r="E1086" s="36"/>
      <c r="F1086" s="36"/>
      <c r="G1086" s="36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  <c r="AC1086" s="36"/>
      <c r="AD1086" s="36"/>
      <c r="AE1086" s="36"/>
      <c r="AF1086" s="36"/>
      <c r="AG1086" s="36"/>
      <c r="AH1086" s="36"/>
      <c r="AI1086" s="36"/>
      <c r="AJ1086" s="36"/>
      <c r="AK1086" s="36"/>
      <c r="AL1086" s="36"/>
      <c r="AM1086" s="36"/>
      <c r="AN1086" s="36"/>
      <c r="AO1086" s="36"/>
    </row>
    <row r="1087" spans="4:60" x14ac:dyDescent="0.25">
      <c r="D1087" s="40" t="s">
        <v>956</v>
      </c>
      <c r="E1087" s="36"/>
      <c r="F1087" s="36"/>
      <c r="G1087" s="36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  <c r="AC1087" s="36"/>
      <c r="AD1087" s="36"/>
      <c r="AE1087" s="36"/>
      <c r="AF1087" s="36"/>
      <c r="AG1087" s="36"/>
      <c r="AH1087" s="36"/>
      <c r="AI1087" s="36"/>
      <c r="AJ1087" s="36"/>
      <c r="AK1087" s="36"/>
      <c r="AL1087" s="36"/>
      <c r="AM1087" s="36"/>
      <c r="AN1087" s="36"/>
      <c r="AO1087" s="36"/>
    </row>
    <row r="1088" spans="4:60" x14ac:dyDescent="0.25">
      <c r="D1088" s="40" t="s">
        <v>279</v>
      </c>
      <c r="E1088" s="36"/>
      <c r="F1088" s="36"/>
      <c r="G1088" s="36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6"/>
      <c r="AH1088" s="36"/>
      <c r="AI1088" s="36"/>
      <c r="AJ1088" s="36"/>
      <c r="AK1088" s="36"/>
      <c r="AL1088" s="36"/>
      <c r="AM1088" s="36"/>
      <c r="AN1088" s="36"/>
      <c r="AO1088" s="36"/>
    </row>
    <row r="1089" spans="4:41" x14ac:dyDescent="0.25">
      <c r="D1089" s="40" t="s">
        <v>4067</v>
      </c>
      <c r="E1089" s="36"/>
      <c r="F1089" s="36"/>
      <c r="G1089" s="36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  <c r="AC1089" s="36"/>
      <c r="AD1089" s="36"/>
      <c r="AE1089" s="36"/>
      <c r="AF1089" s="36"/>
      <c r="AG1089" s="36"/>
      <c r="AH1089" s="36"/>
      <c r="AI1089" s="36"/>
      <c r="AJ1089" s="36"/>
      <c r="AK1089" s="36"/>
      <c r="AL1089" s="36"/>
      <c r="AM1089" s="36"/>
      <c r="AN1089" s="36"/>
      <c r="AO1089" s="36"/>
    </row>
    <row r="1090" spans="4:41" x14ac:dyDescent="0.25">
      <c r="D1090" s="40" t="s">
        <v>4068</v>
      </c>
      <c r="E1090" s="36"/>
      <c r="F1090" s="36"/>
      <c r="G1090" s="36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  <c r="AC1090" s="36"/>
      <c r="AD1090" s="36"/>
      <c r="AE1090" s="36"/>
      <c r="AF1090" s="36"/>
      <c r="AG1090" s="36"/>
      <c r="AH1090" s="36"/>
      <c r="AI1090" s="36"/>
      <c r="AJ1090" s="36"/>
      <c r="AK1090" s="36"/>
      <c r="AL1090" s="36"/>
      <c r="AM1090" s="36"/>
      <c r="AN1090" s="36"/>
      <c r="AO1090" s="36"/>
    </row>
    <row r="1091" spans="4:41" x14ac:dyDescent="0.25">
      <c r="D1091" s="40" t="s">
        <v>4070</v>
      </c>
      <c r="E1091" s="36"/>
      <c r="F1091" s="36"/>
      <c r="G1091" s="36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36"/>
      <c r="AD1091" s="36"/>
      <c r="AE1091" s="36"/>
      <c r="AF1091" s="36"/>
      <c r="AG1091" s="36"/>
      <c r="AH1091" s="36"/>
      <c r="AI1091" s="36"/>
      <c r="AJ1091" s="36"/>
      <c r="AK1091" s="36"/>
      <c r="AL1091" s="36"/>
      <c r="AM1091" s="36"/>
      <c r="AN1091" s="36"/>
      <c r="AO1091" s="36"/>
    </row>
    <row r="1092" spans="4:41" x14ac:dyDescent="0.25">
      <c r="D1092" s="40"/>
      <c r="E1092" s="36"/>
      <c r="F1092" s="36"/>
      <c r="G1092" s="36"/>
      <c r="H1092" s="36"/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36"/>
      <c r="AD1092" s="36"/>
      <c r="AE1092" s="36"/>
      <c r="AF1092" s="36"/>
      <c r="AG1092" s="36"/>
      <c r="AH1092" s="36"/>
      <c r="AI1092" s="36"/>
      <c r="AJ1092" s="36"/>
      <c r="AK1092" s="36"/>
      <c r="AL1092" s="36"/>
      <c r="AM1092" s="36"/>
      <c r="AN1092" s="36"/>
      <c r="AO1092" s="36"/>
    </row>
    <row r="1093" spans="4:41" x14ac:dyDescent="0.25">
      <c r="D1093" s="40" t="s">
        <v>439</v>
      </c>
      <c r="E1093" s="36"/>
      <c r="F1093" s="36"/>
      <c r="G1093" s="36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  <c r="AE1093" s="36"/>
      <c r="AF1093" s="36"/>
      <c r="AG1093" s="36"/>
      <c r="AH1093" s="36"/>
      <c r="AI1093" s="36"/>
      <c r="AJ1093" s="36"/>
      <c r="AK1093" s="36"/>
      <c r="AL1093" s="36"/>
      <c r="AM1093" s="36"/>
      <c r="AN1093" s="36"/>
      <c r="AO1093" s="36"/>
    </row>
    <row r="1094" spans="4:41" x14ac:dyDescent="0.25">
      <c r="D1094" s="40" t="s">
        <v>279</v>
      </c>
      <c r="E1094" s="36"/>
      <c r="F1094" s="36"/>
      <c r="G1094" s="36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36"/>
      <c r="AD1094" s="36"/>
      <c r="AE1094" s="36"/>
      <c r="AF1094" s="36"/>
      <c r="AG1094" s="36"/>
      <c r="AH1094" s="36"/>
      <c r="AI1094" s="36"/>
      <c r="AJ1094" s="36"/>
      <c r="AK1094" s="36"/>
      <c r="AL1094" s="36"/>
      <c r="AM1094" s="36"/>
      <c r="AN1094" s="36"/>
      <c r="AO1094" s="36"/>
    </row>
    <row r="1095" spans="4:41" x14ac:dyDescent="0.25">
      <c r="D1095" s="40" t="s">
        <v>4067</v>
      </c>
      <c r="E1095" s="36"/>
      <c r="F1095" s="36"/>
      <c r="G1095" s="36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36"/>
      <c r="AD1095" s="36"/>
      <c r="AE1095" s="36"/>
      <c r="AF1095" s="36"/>
      <c r="AG1095" s="36"/>
      <c r="AH1095" s="36"/>
      <c r="AI1095" s="36"/>
      <c r="AJ1095" s="36"/>
      <c r="AK1095" s="36"/>
      <c r="AL1095" s="36"/>
      <c r="AM1095" s="36"/>
      <c r="AN1095" s="36"/>
      <c r="AO1095" s="36"/>
    </row>
    <row r="1096" spans="4:41" x14ac:dyDescent="0.25">
      <c r="D1096" s="40" t="s">
        <v>4068</v>
      </c>
      <c r="E1096" s="36"/>
      <c r="F1096" s="36"/>
      <c r="G1096" s="36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36"/>
      <c r="AD1096" s="36"/>
      <c r="AE1096" s="36"/>
      <c r="AF1096" s="36"/>
      <c r="AG1096" s="36"/>
      <c r="AH1096" s="36"/>
      <c r="AI1096" s="36"/>
      <c r="AJ1096" s="36"/>
      <c r="AK1096" s="36"/>
      <c r="AL1096" s="36"/>
      <c r="AM1096" s="36"/>
      <c r="AN1096" s="36"/>
      <c r="AO1096" s="36"/>
    </row>
    <row r="1097" spans="4:41" x14ac:dyDescent="0.25">
      <c r="D1097" s="40" t="s">
        <v>3227</v>
      </c>
      <c r="E1097" s="36"/>
      <c r="F1097" s="36"/>
      <c r="G1097" s="36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  <c r="AC1097" s="36"/>
      <c r="AD1097" s="36"/>
      <c r="AE1097" s="36"/>
      <c r="AF1097" s="36"/>
      <c r="AG1097" s="36"/>
      <c r="AH1097" s="36"/>
      <c r="AI1097" s="36"/>
      <c r="AJ1097" s="36"/>
      <c r="AK1097" s="36"/>
      <c r="AL1097" s="36"/>
      <c r="AM1097" s="36"/>
      <c r="AN1097" s="36"/>
      <c r="AO1097" s="36"/>
    </row>
    <row r="1098" spans="4:41" x14ac:dyDescent="0.25">
      <c r="D1098" s="40"/>
      <c r="E1098" s="36"/>
      <c r="F1098" s="36"/>
      <c r="G1098" s="36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36"/>
      <c r="AD1098" s="36"/>
      <c r="AE1098" s="36"/>
      <c r="AF1098" s="36"/>
      <c r="AG1098" s="36"/>
      <c r="AH1098" s="36"/>
      <c r="AI1098" s="36"/>
      <c r="AJ1098" s="36"/>
      <c r="AK1098" s="36"/>
      <c r="AL1098" s="36"/>
      <c r="AM1098" s="36"/>
      <c r="AN1098" s="36"/>
      <c r="AO1098" s="36"/>
    </row>
    <row r="1099" spans="4:41" x14ac:dyDescent="0.25">
      <c r="D1099" s="40" t="s">
        <v>261</v>
      </c>
      <c r="E1099" s="36"/>
      <c r="F1099" s="36"/>
      <c r="G1099" s="36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  <c r="AC1099" s="36"/>
      <c r="AD1099" s="36"/>
      <c r="AE1099" s="36"/>
      <c r="AF1099" s="36"/>
      <c r="AG1099" s="36"/>
      <c r="AH1099" s="36"/>
      <c r="AI1099" s="36"/>
      <c r="AJ1099" s="36"/>
      <c r="AK1099" s="36"/>
      <c r="AL1099" s="36"/>
      <c r="AM1099" s="36"/>
      <c r="AN1099" s="36"/>
      <c r="AO1099" s="36"/>
    </row>
    <row r="1100" spans="4:41" x14ac:dyDescent="0.25">
      <c r="D1100" s="40" t="s">
        <v>262</v>
      </c>
      <c r="E1100" s="36"/>
      <c r="F1100" s="36"/>
      <c r="G1100" s="36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36"/>
      <c r="AD1100" s="36"/>
      <c r="AE1100" s="36"/>
      <c r="AF1100" s="36"/>
      <c r="AG1100" s="36"/>
      <c r="AH1100" s="36"/>
      <c r="AI1100" s="36"/>
      <c r="AJ1100" s="36"/>
      <c r="AK1100" s="36"/>
      <c r="AL1100" s="36"/>
      <c r="AM1100" s="36"/>
      <c r="AN1100" s="36"/>
      <c r="AO1100" s="36"/>
    </row>
    <row r="1101" spans="4:41" x14ac:dyDescent="0.25">
      <c r="D1101" s="40" t="s">
        <v>332</v>
      </c>
      <c r="E1101" s="36"/>
      <c r="F1101" s="36"/>
      <c r="G1101" s="36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</row>
    <row r="1103" spans="4:41" x14ac:dyDescent="0.25">
      <c r="D1103" s="4" t="s">
        <v>267</v>
      </c>
      <c r="E1103" s="4" t="s">
        <v>2751</v>
      </c>
      <c r="F1103" s="4" t="s">
        <v>368</v>
      </c>
      <c r="G1103" s="4" t="s">
        <v>583</v>
      </c>
      <c r="H1103" s="4" t="s">
        <v>609</v>
      </c>
      <c r="I1103" s="4" t="s">
        <v>610</v>
      </c>
      <c r="J1103" s="4" t="s">
        <v>30</v>
      </c>
      <c r="K1103" s="4" t="s">
        <v>384</v>
      </c>
    </row>
    <row r="1104" spans="4:41" x14ac:dyDescent="0.25">
      <c r="D1104" s="1" t="s">
        <v>4063</v>
      </c>
      <c r="E1104" s="1">
        <v>210108</v>
      </c>
      <c r="F1104" s="1">
        <v>5918</v>
      </c>
      <c r="G1104" s="1" t="s">
        <v>2222</v>
      </c>
      <c r="H1104" s="1" t="s">
        <v>4071</v>
      </c>
      <c r="I1104" s="1" t="s">
        <v>4072</v>
      </c>
      <c r="J1104" s="1" t="s">
        <v>2756</v>
      </c>
      <c r="K1104" s="1" t="s">
        <v>2757</v>
      </c>
    </row>
    <row r="1106" spans="4:10" x14ac:dyDescent="0.25">
      <c r="D1106" s="4" t="s">
        <v>562</v>
      </c>
      <c r="E1106" s="4" t="s">
        <v>755</v>
      </c>
      <c r="F1106" s="4" t="s">
        <v>368</v>
      </c>
      <c r="G1106" s="4" t="s">
        <v>583</v>
      </c>
      <c r="H1106" s="4" t="s">
        <v>609</v>
      </c>
      <c r="I1106" s="4" t="s">
        <v>610</v>
      </c>
      <c r="J1106" s="4" t="s">
        <v>384</v>
      </c>
    </row>
    <row r="1107" spans="4:10" x14ac:dyDescent="0.25">
      <c r="D1107" s="1">
        <v>5835</v>
      </c>
      <c r="E1107" s="1" t="s">
        <v>4073</v>
      </c>
      <c r="F1107" s="1">
        <v>5918</v>
      </c>
      <c r="G1107" s="1" t="s">
        <v>2222</v>
      </c>
      <c r="H1107" s="1" t="s">
        <v>4071</v>
      </c>
      <c r="I1107" s="1" t="s">
        <v>4072</v>
      </c>
      <c r="J1107" s="1" t="s">
        <v>430</v>
      </c>
    </row>
    <row r="1108" spans="4:10" x14ac:dyDescent="0.25">
      <c r="D1108" s="1">
        <v>5836</v>
      </c>
      <c r="E1108" s="1" t="s">
        <v>4074</v>
      </c>
      <c r="F1108" s="1">
        <v>5574</v>
      </c>
      <c r="G1108" s="1" t="s">
        <v>4075</v>
      </c>
      <c r="H1108" s="1" t="s">
        <v>4076</v>
      </c>
      <c r="I1108" s="1" t="s">
        <v>4077</v>
      </c>
      <c r="J1108" s="1" t="s">
        <v>430</v>
      </c>
    </row>
    <row r="1149" spans="4:38" x14ac:dyDescent="0.25">
      <c r="D1149" s="40" t="s">
        <v>331</v>
      </c>
      <c r="E1149" s="36"/>
      <c r="F1149" s="36"/>
      <c r="G1149" s="36"/>
      <c r="H1149" s="36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</row>
    <row r="1150" spans="4:38" x14ac:dyDescent="0.25">
      <c r="D1150" s="40" t="s">
        <v>311</v>
      </c>
      <c r="E1150" s="36"/>
      <c r="F1150" s="36"/>
      <c r="G1150" s="36"/>
      <c r="H1150" s="36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</row>
    <row r="1151" spans="4:38" x14ac:dyDescent="0.25">
      <c r="D1151" s="40"/>
      <c r="E1151" s="36"/>
      <c r="F1151" s="36"/>
      <c r="G1151" s="36"/>
      <c r="H1151" s="36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</row>
    <row r="1152" spans="4:38" x14ac:dyDescent="0.25">
      <c r="D1152" s="40" t="s">
        <v>265</v>
      </c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</row>
    <row r="1153" spans="4:38" x14ac:dyDescent="0.25">
      <c r="D1153" s="40" t="s">
        <v>279</v>
      </c>
      <c r="E1153" s="36"/>
      <c r="F1153" s="36"/>
      <c r="G1153" s="36"/>
      <c r="H1153" s="36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</row>
    <row r="1154" spans="4:38" x14ac:dyDescent="0.25">
      <c r="D1154" s="40" t="s">
        <v>4078</v>
      </c>
      <c r="E1154" s="36"/>
      <c r="F1154" s="36"/>
      <c r="G1154" s="36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</row>
    <row r="1155" spans="4:38" x14ac:dyDescent="0.25">
      <c r="D1155" s="40" t="s">
        <v>4079</v>
      </c>
      <c r="E1155" s="36"/>
      <c r="F1155" s="36"/>
      <c r="G1155" s="36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</row>
    <row r="1156" spans="4:38" x14ac:dyDescent="0.25">
      <c r="D1156" s="40" t="s">
        <v>4080</v>
      </c>
      <c r="E1156" s="36"/>
      <c r="F1156" s="36"/>
      <c r="G1156" s="36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</row>
    <row r="1157" spans="4:38" x14ac:dyDescent="0.25">
      <c r="D1157" s="40"/>
      <c r="E1157" s="36"/>
      <c r="F1157" s="36"/>
      <c r="G1157" s="36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</row>
    <row r="1158" spans="4:38" x14ac:dyDescent="0.25">
      <c r="D1158" s="40" t="s">
        <v>625</v>
      </c>
      <c r="E1158" s="36"/>
      <c r="F1158" s="36"/>
      <c r="G1158" s="36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</row>
    <row r="1159" spans="4:38" x14ac:dyDescent="0.25">
      <c r="D1159" s="40" t="s">
        <v>279</v>
      </c>
      <c r="E1159" s="36"/>
      <c r="F1159" s="36"/>
      <c r="G1159" s="36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</row>
    <row r="1160" spans="4:38" x14ac:dyDescent="0.25">
      <c r="D1160" s="40" t="s">
        <v>4078</v>
      </c>
      <c r="E1160" s="36"/>
      <c r="F1160" s="36"/>
      <c r="G1160" s="36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</row>
    <row r="1161" spans="4:38" x14ac:dyDescent="0.25">
      <c r="D1161" s="40" t="s">
        <v>4079</v>
      </c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</row>
    <row r="1162" spans="4:38" x14ac:dyDescent="0.25">
      <c r="D1162" s="40" t="s">
        <v>4081</v>
      </c>
      <c r="E1162" s="36"/>
      <c r="F1162" s="36"/>
      <c r="G1162" s="36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</row>
    <row r="1163" spans="4:38" x14ac:dyDescent="0.25">
      <c r="D1163" s="40"/>
      <c r="E1163" s="36"/>
      <c r="F1163" s="36"/>
      <c r="G1163" s="36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</row>
    <row r="1164" spans="4:38" x14ac:dyDescent="0.25">
      <c r="D1164" s="40" t="s">
        <v>261</v>
      </c>
      <c r="E1164" s="36"/>
      <c r="F1164" s="36"/>
      <c r="G1164" s="36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</row>
    <row r="1165" spans="4:38" x14ac:dyDescent="0.25">
      <c r="D1165" s="40" t="s">
        <v>262</v>
      </c>
      <c r="E1165" s="36"/>
      <c r="F1165" s="36"/>
      <c r="G1165" s="36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</row>
    <row r="1166" spans="4:38" x14ac:dyDescent="0.25">
      <c r="D1166" s="40" t="s">
        <v>332</v>
      </c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</row>
    <row r="1180" spans="2:4" x14ac:dyDescent="0.25">
      <c r="B1180" s="3">
        <v>0</v>
      </c>
      <c r="D1180" s="4" t="s">
        <v>3192</v>
      </c>
    </row>
    <row r="1181" spans="2:4" x14ac:dyDescent="0.25">
      <c r="D1181" s="42" t="s">
        <v>300</v>
      </c>
    </row>
    <row r="1182" spans="2:4" x14ac:dyDescent="0.25">
      <c r="D1182" s="38" t="s">
        <v>35</v>
      </c>
    </row>
    <row r="1196" spans="2:4" x14ac:dyDescent="0.25">
      <c r="B1196" s="2">
        <v>0</v>
      </c>
      <c r="D1196" s="4" t="s">
        <v>578</v>
      </c>
    </row>
    <row r="1197" spans="2:4" x14ac:dyDescent="0.25">
      <c r="D1197" s="42" t="s">
        <v>302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E6531-AA16-46B0-B462-5D38EB5169C3}">
  <dimension ref="A2:J21"/>
  <sheetViews>
    <sheetView zoomScale="85" zoomScaleNormal="85" workbookViewId="0">
      <selection activeCell="A5" sqref="A5"/>
    </sheetView>
  </sheetViews>
  <sheetFormatPr defaultColWidth="2.85546875" defaultRowHeight="15" x14ac:dyDescent="0.25"/>
  <cols>
    <col min="1" max="1" width="9" style="76" bestFit="1" customWidth="1"/>
    <col min="2" max="2" width="39.710937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1782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3974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3190</v>
      </c>
      <c r="B5" s="48" t="s">
        <v>3189</v>
      </c>
      <c r="C5" s="48" t="s">
        <v>334</v>
      </c>
      <c r="D5" s="48" t="s">
        <v>314</v>
      </c>
      <c r="E5" s="48" t="s">
        <v>273</v>
      </c>
      <c r="F5" s="70">
        <v>45182.300694443999</v>
      </c>
      <c r="G5" s="70">
        <v>45603.625</v>
      </c>
      <c r="H5" s="48" t="s">
        <v>23</v>
      </c>
      <c r="I5" s="48" t="s">
        <v>18</v>
      </c>
      <c r="J5" s="51" t="s">
        <v>447</v>
      </c>
    </row>
    <row r="6" spans="1:10" ht="45" x14ac:dyDescent="0.25">
      <c r="A6" s="53" t="s">
        <v>3446</v>
      </c>
      <c r="B6" s="53" t="s">
        <v>3428</v>
      </c>
      <c r="C6" s="53" t="s">
        <v>414</v>
      </c>
      <c r="D6" s="53" t="s">
        <v>314</v>
      </c>
      <c r="E6" s="53" t="s">
        <v>273</v>
      </c>
      <c r="F6" s="74">
        <v>45189.408333332998</v>
      </c>
      <c r="G6" s="74">
        <v>45611.358333333003</v>
      </c>
      <c r="H6" s="53" t="s">
        <v>23</v>
      </c>
      <c r="I6" s="53" t="s">
        <v>18</v>
      </c>
      <c r="J6" s="53" t="s">
        <v>260</v>
      </c>
    </row>
    <row r="7" spans="1:10" ht="45" x14ac:dyDescent="0.25">
      <c r="A7" s="52" t="s">
        <v>3475</v>
      </c>
      <c r="B7" s="52" t="s">
        <v>3456</v>
      </c>
      <c r="C7" s="52" t="s">
        <v>414</v>
      </c>
      <c r="D7" s="52" t="s">
        <v>314</v>
      </c>
      <c r="E7" s="52" t="s">
        <v>273</v>
      </c>
      <c r="F7" s="75">
        <v>45189.556944443997</v>
      </c>
      <c r="G7" s="75">
        <v>45611.541666666999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45" t="s">
        <v>3664</v>
      </c>
      <c r="B8" s="45" t="s">
        <v>3648</v>
      </c>
      <c r="C8" s="45" t="s">
        <v>3057</v>
      </c>
      <c r="D8" s="45" t="s">
        <v>314</v>
      </c>
      <c r="E8" s="45" t="s">
        <v>273</v>
      </c>
      <c r="F8" s="71">
        <v>45194.335416667003</v>
      </c>
      <c r="G8" s="71">
        <v>45615.625</v>
      </c>
      <c r="H8" s="45" t="s">
        <v>23</v>
      </c>
      <c r="I8" s="45" t="s">
        <v>18</v>
      </c>
      <c r="J8" s="45" t="s">
        <v>260</v>
      </c>
    </row>
    <row r="9" spans="1:10" ht="60" x14ac:dyDescent="0.25">
      <c r="A9" s="48" t="s">
        <v>3735</v>
      </c>
      <c r="B9" s="48" t="s">
        <v>3736</v>
      </c>
      <c r="C9" s="48" t="s">
        <v>392</v>
      </c>
      <c r="D9" s="48" t="s">
        <v>314</v>
      </c>
      <c r="E9" s="48" t="s">
        <v>273</v>
      </c>
      <c r="F9" s="70">
        <v>45195.683333333</v>
      </c>
      <c r="G9" s="70">
        <v>45617.625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3904</v>
      </c>
      <c r="B10" s="45" t="s">
        <v>3906</v>
      </c>
      <c r="C10" s="45" t="s">
        <v>330</v>
      </c>
      <c r="D10" s="45" t="s">
        <v>314</v>
      </c>
      <c r="E10" s="45" t="s">
        <v>273</v>
      </c>
      <c r="F10" s="71">
        <v>45196.668749999997</v>
      </c>
      <c r="G10" s="71">
        <v>45618.625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3915</v>
      </c>
      <c r="B11" s="48" t="s">
        <v>3917</v>
      </c>
      <c r="C11" s="48" t="s">
        <v>3973</v>
      </c>
      <c r="D11" s="48" t="s">
        <v>314</v>
      </c>
      <c r="E11" s="48" t="s">
        <v>273</v>
      </c>
      <c r="F11" s="70">
        <v>45196.696527777996</v>
      </c>
      <c r="G11" s="70">
        <v>45618.643055556</v>
      </c>
      <c r="H11" s="48" t="s">
        <v>23</v>
      </c>
      <c r="I11" s="48" t="s">
        <v>18</v>
      </c>
      <c r="J11" s="48" t="s">
        <v>260</v>
      </c>
    </row>
    <row r="13" spans="1:10" ht="45" x14ac:dyDescent="0.25">
      <c r="A13" s="44" t="s">
        <v>3972</v>
      </c>
      <c r="B13" s="44" t="s">
        <v>3971</v>
      </c>
      <c r="C13" s="44" t="s">
        <v>330</v>
      </c>
      <c r="D13" s="44" t="s">
        <v>314</v>
      </c>
      <c r="E13" s="44" t="s">
        <v>273</v>
      </c>
      <c r="F13" s="73">
        <v>45198.34375</v>
      </c>
      <c r="G13" s="73">
        <v>45618.625</v>
      </c>
      <c r="H13" s="44" t="s">
        <v>23</v>
      </c>
      <c r="I13" s="44" t="s">
        <v>18</v>
      </c>
      <c r="J13" s="44" t="s">
        <v>255</v>
      </c>
    </row>
    <row r="14" spans="1:10" ht="45" x14ac:dyDescent="0.25">
      <c r="A14" s="44" t="s">
        <v>3970</v>
      </c>
      <c r="B14" s="44" t="s">
        <v>3969</v>
      </c>
      <c r="C14" s="44" t="s">
        <v>330</v>
      </c>
      <c r="D14" s="44" t="s">
        <v>314</v>
      </c>
      <c r="E14" s="44" t="s">
        <v>273</v>
      </c>
      <c r="F14" s="73">
        <v>45198.347916667</v>
      </c>
      <c r="G14" s="73">
        <v>45618.625</v>
      </c>
      <c r="H14" s="44" t="s">
        <v>23</v>
      </c>
      <c r="I14" s="44" t="s">
        <v>18</v>
      </c>
      <c r="J14" s="44" t="s">
        <v>255</v>
      </c>
    </row>
    <row r="15" spans="1:10" ht="45" x14ac:dyDescent="0.25">
      <c r="A15" s="44" t="s">
        <v>3968</v>
      </c>
      <c r="B15" s="44" t="s">
        <v>3967</v>
      </c>
      <c r="C15" s="44" t="s">
        <v>330</v>
      </c>
      <c r="D15" s="44" t="s">
        <v>314</v>
      </c>
      <c r="E15" s="44" t="s">
        <v>273</v>
      </c>
      <c r="F15" s="73">
        <v>45198.35</v>
      </c>
      <c r="G15" s="73">
        <v>45618.625</v>
      </c>
      <c r="H15" s="44" t="s">
        <v>23</v>
      </c>
      <c r="I15" s="44" t="s">
        <v>18</v>
      </c>
      <c r="J15" s="44" t="s">
        <v>255</v>
      </c>
    </row>
    <row r="16" spans="1:10" x14ac:dyDescent="0.25">
      <c r="A16" s="44" t="s">
        <v>3987</v>
      </c>
      <c r="B16" s="44" t="s">
        <v>3991</v>
      </c>
      <c r="C16" s="44"/>
      <c r="D16" s="44"/>
      <c r="E16" s="44"/>
      <c r="F16" s="73"/>
      <c r="G16" s="73"/>
      <c r="H16" s="44"/>
      <c r="I16" s="44"/>
      <c r="J16" s="44" t="s">
        <v>323</v>
      </c>
    </row>
    <row r="17" spans="1:10" ht="30" x14ac:dyDescent="0.25">
      <c r="A17" s="44" t="s">
        <v>4001</v>
      </c>
      <c r="B17" s="44" t="s">
        <v>3988</v>
      </c>
      <c r="C17" s="44"/>
      <c r="D17" s="44"/>
      <c r="E17" s="44"/>
      <c r="F17" s="73"/>
      <c r="G17" s="73"/>
      <c r="H17" s="44"/>
      <c r="I17" s="44"/>
      <c r="J17" s="44" t="s">
        <v>323</v>
      </c>
    </row>
    <row r="18" spans="1:10" x14ac:dyDescent="0.25">
      <c r="A18" s="44" t="s">
        <v>4043</v>
      </c>
      <c r="B18" s="44" t="s">
        <v>4045</v>
      </c>
      <c r="C18" s="44"/>
      <c r="D18" s="44"/>
      <c r="E18" s="44"/>
      <c r="F18" s="73"/>
      <c r="G18" s="73"/>
      <c r="H18" s="44"/>
      <c r="I18" s="44"/>
      <c r="J18" s="44" t="s">
        <v>323</v>
      </c>
    </row>
    <row r="19" spans="1:10" x14ac:dyDescent="0.25">
      <c r="A19" s="43"/>
      <c r="B19" s="43"/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/>
      <c r="B20" s="43"/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/>
      <c r="B21" s="43"/>
      <c r="C21" s="43"/>
      <c r="D21" s="43"/>
      <c r="E21" s="43"/>
      <c r="F21" s="72"/>
      <c r="G21" s="72"/>
      <c r="H21" s="43"/>
      <c r="I21" s="43"/>
      <c r="J21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2679-2C48-4CAE-8113-A7ADE277646B}">
  <dimension ref="B2:BJ750"/>
  <sheetViews>
    <sheetView topLeftCell="A440" zoomScale="85" zoomScaleNormal="85" workbookViewId="0">
      <selection activeCell="D470" sqref="D470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3750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3751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3752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3753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3192</v>
      </c>
    </row>
    <row r="56" spans="2:4" x14ac:dyDescent="0.25">
      <c r="D56" s="42" t="s">
        <v>301</v>
      </c>
    </row>
    <row r="57" spans="2:4" x14ac:dyDescent="0.25">
      <c r="D57" s="38" t="s">
        <v>35</v>
      </c>
    </row>
    <row r="470" spans="2:4" x14ac:dyDescent="0.25">
      <c r="B470" s="3">
        <v>0</v>
      </c>
      <c r="D470" s="4" t="s">
        <v>4110</v>
      </c>
    </row>
    <row r="471" spans="2:4" x14ac:dyDescent="0.25">
      <c r="D471" s="42" t="s">
        <v>301</v>
      </c>
    </row>
    <row r="472" spans="2:4" x14ac:dyDescent="0.25">
      <c r="D472" s="38" t="s">
        <v>35</v>
      </c>
    </row>
    <row r="489" spans="2:4" x14ac:dyDescent="0.25">
      <c r="B489" s="35">
        <v>0</v>
      </c>
      <c r="D489" s="4" t="s">
        <v>4126</v>
      </c>
    </row>
    <row r="507" spans="4:4" x14ac:dyDescent="0.25">
      <c r="D507" s="1" t="s">
        <v>4127</v>
      </c>
    </row>
    <row r="508" spans="4:4" x14ac:dyDescent="0.25">
      <c r="D508" s="4" t="s">
        <v>2281</v>
      </c>
    </row>
    <row r="515" spans="2:4" x14ac:dyDescent="0.25">
      <c r="B515" s="3">
        <v>0</v>
      </c>
      <c r="D515" s="4" t="s">
        <v>4135</v>
      </c>
    </row>
    <row r="516" spans="2:4" x14ac:dyDescent="0.25">
      <c r="D516" s="42" t="s">
        <v>303</v>
      </c>
    </row>
    <row r="518" spans="2:4" x14ac:dyDescent="0.25">
      <c r="D518" s="1" t="s">
        <v>36</v>
      </c>
    </row>
    <row r="519" spans="2:4" x14ac:dyDescent="0.25">
      <c r="D519" s="37" t="s">
        <v>4137</v>
      </c>
    </row>
    <row r="521" spans="2:4" x14ac:dyDescent="0.25">
      <c r="D521" s="1" t="s">
        <v>4133</v>
      </c>
    </row>
    <row r="537" spans="4:4" x14ac:dyDescent="0.25">
      <c r="D537" s="1" t="s">
        <v>4138</v>
      </c>
    </row>
    <row r="568" spans="2:4" x14ac:dyDescent="0.25">
      <c r="B568" s="3">
        <v>0</v>
      </c>
      <c r="D568" s="49" t="s">
        <v>4142</v>
      </c>
    </row>
    <row r="569" spans="2:4" x14ac:dyDescent="0.25">
      <c r="D569" s="42" t="s">
        <v>301</v>
      </c>
    </row>
    <row r="571" spans="2:4" x14ac:dyDescent="0.25">
      <c r="D571" s="1" t="s">
        <v>4139</v>
      </c>
    </row>
    <row r="589" spans="40:40" x14ac:dyDescent="0.25">
      <c r="AN589" s="1" t="s">
        <v>267</v>
      </c>
    </row>
    <row r="590" spans="40:40" x14ac:dyDescent="0.25">
      <c r="AN590" s="69" t="s">
        <v>4140</v>
      </c>
    </row>
    <row r="592" spans="40:40" x14ac:dyDescent="0.25">
      <c r="AN592" s="1" t="s">
        <v>306</v>
      </c>
    </row>
    <row r="593" spans="2:45" x14ac:dyDescent="0.25">
      <c r="AN593" s="4" t="s">
        <v>4141</v>
      </c>
    </row>
    <row r="598" spans="2:45" x14ac:dyDescent="0.25">
      <c r="B598" s="3">
        <v>0</v>
      </c>
      <c r="D598" s="4" t="s">
        <v>4150</v>
      </c>
      <c r="AS598" s="167"/>
    </row>
    <row r="599" spans="2:45" x14ac:dyDescent="0.25">
      <c r="D599" s="42" t="s">
        <v>301</v>
      </c>
      <c r="AS599" s="167"/>
    </row>
    <row r="600" spans="2:45" x14ac:dyDescent="0.25">
      <c r="AS600" s="167"/>
    </row>
    <row r="601" spans="2:45" x14ac:dyDescent="0.25">
      <c r="D601" s="1" t="s">
        <v>36</v>
      </c>
      <c r="AS601" s="167"/>
    </row>
    <row r="602" spans="2:45" x14ac:dyDescent="0.25">
      <c r="D602" s="37" t="s">
        <v>4152</v>
      </c>
      <c r="AS602" s="167"/>
    </row>
    <row r="603" spans="2:45" x14ac:dyDescent="0.25">
      <c r="AS603" s="167"/>
    </row>
    <row r="604" spans="2:45" x14ac:dyDescent="0.25">
      <c r="D604" s="1" t="s">
        <v>4143</v>
      </c>
      <c r="AS604" s="167"/>
    </row>
    <row r="605" spans="2:45" x14ac:dyDescent="0.25">
      <c r="AS605" s="167"/>
    </row>
    <row r="606" spans="2:45" x14ac:dyDescent="0.25">
      <c r="AS606" s="167"/>
    </row>
    <row r="607" spans="2:45" x14ac:dyDescent="0.25">
      <c r="AS607" s="167"/>
    </row>
    <row r="608" spans="2:45" x14ac:dyDescent="0.25">
      <c r="AS608" s="167"/>
    </row>
    <row r="609" spans="45:45" x14ac:dyDescent="0.25">
      <c r="AS609" s="167"/>
    </row>
    <row r="610" spans="45:45" x14ac:dyDescent="0.25">
      <c r="AS610" s="167"/>
    </row>
    <row r="611" spans="45:45" x14ac:dyDescent="0.25">
      <c r="AS611" s="167"/>
    </row>
    <row r="612" spans="45:45" x14ac:dyDescent="0.25">
      <c r="AS612" s="167"/>
    </row>
    <row r="613" spans="45:45" x14ac:dyDescent="0.25">
      <c r="AS613" s="167"/>
    </row>
    <row r="614" spans="45:45" x14ac:dyDescent="0.25">
      <c r="AS614" s="167"/>
    </row>
    <row r="615" spans="45:45" x14ac:dyDescent="0.25">
      <c r="AS615" s="167"/>
    </row>
    <row r="616" spans="45:45" x14ac:dyDescent="0.25">
      <c r="AS616" s="167"/>
    </row>
    <row r="617" spans="45:45" x14ac:dyDescent="0.25">
      <c r="AS617" s="167"/>
    </row>
    <row r="618" spans="45:45" x14ac:dyDescent="0.25">
      <c r="AS618" s="167"/>
    </row>
    <row r="619" spans="45:45" x14ac:dyDescent="0.25">
      <c r="AS619" s="167"/>
    </row>
    <row r="620" spans="45:45" x14ac:dyDescent="0.25">
      <c r="AS620" s="167"/>
    </row>
    <row r="621" spans="45:45" x14ac:dyDescent="0.25">
      <c r="AS621" s="167"/>
    </row>
    <row r="622" spans="45:45" x14ac:dyDescent="0.25">
      <c r="AS622" s="167"/>
    </row>
    <row r="623" spans="45:45" x14ac:dyDescent="0.25">
      <c r="AS623" s="167"/>
    </row>
    <row r="624" spans="45:45" x14ac:dyDescent="0.25">
      <c r="AS624" s="167"/>
    </row>
    <row r="625" spans="4:62" x14ac:dyDescent="0.25">
      <c r="AS625" s="167"/>
    </row>
    <row r="626" spans="4:62" x14ac:dyDescent="0.25">
      <c r="AS626" s="167"/>
    </row>
    <row r="627" spans="4:62" x14ac:dyDescent="0.25">
      <c r="AS627" s="167"/>
    </row>
    <row r="628" spans="4:62" x14ac:dyDescent="0.25">
      <c r="AS628" s="167"/>
    </row>
    <row r="629" spans="4:62" x14ac:dyDescent="0.25">
      <c r="D629" s="1" t="s">
        <v>306</v>
      </c>
      <c r="AS629" s="167"/>
    </row>
    <row r="630" spans="4:62" x14ac:dyDescent="0.25">
      <c r="D630" s="4" t="s">
        <v>4144</v>
      </c>
      <c r="M630" s="1" t="s">
        <v>4145</v>
      </c>
      <c r="V630" s="1" t="s">
        <v>4146</v>
      </c>
      <c r="AB630" s="1" t="s">
        <v>4147</v>
      </c>
      <c r="AG630" s="1" t="str">
        <f>"select '" &amp; TRIM(D630) &amp; "' AgreementNumber, '" &amp; TRIM(M630) &amp; "' ChassisNumber, '" &amp; TRIM(V630) &amp; "' EngineNumber, '" &amp; TRIM(AB630) &amp; "' PoliceNumber union all"</f>
        <v>select '0000175/4/04/04/2023' AgreementNumber, 'MHKM5EA2JLK076336' ChassisNumber, '1NRG077376' EngineNumber, 'B2722SRL' PoliceNumber union all</v>
      </c>
      <c r="AS630" s="167"/>
    </row>
    <row r="631" spans="4:62" x14ac:dyDescent="0.25">
      <c r="D631" s="4" t="s">
        <v>4144</v>
      </c>
      <c r="M631" s="1" t="s">
        <v>4148</v>
      </c>
      <c r="V631" s="1" t="s">
        <v>4153</v>
      </c>
      <c r="AB631" s="1" t="s">
        <v>4154</v>
      </c>
      <c r="AG631" s="1" t="str">
        <f>"select '" &amp; TRIM(D631) &amp; "' AgreementNumber, '" &amp; TRIM(M631) &amp; "' ChassisNumber, '" &amp; TRIM(V631) &amp; "' EngineNumber, '" &amp; TRIM(AB631) &amp; "' PoliceNumber union all"</f>
        <v>select '0000175/4/04/04/2023' AgreementNumber, 'MHKM5EA2JLK076358' ChassisNumber, '1NRG077244' EngineNumber, 'B2864SRL' PoliceNumber union all</v>
      </c>
      <c r="AS631" s="167"/>
    </row>
    <row r="632" spans="4:62" x14ac:dyDescent="0.25">
      <c r="AS632" s="167"/>
    </row>
    <row r="633" spans="4:62" x14ac:dyDescent="0.25">
      <c r="AS633" s="167"/>
    </row>
    <row r="634" spans="4:62" x14ac:dyDescent="0.25">
      <c r="D634" s="39" t="s">
        <v>33</v>
      </c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68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</row>
    <row r="635" spans="4:62" x14ac:dyDescent="0.25">
      <c r="D635" s="39" t="s">
        <v>4155</v>
      </c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68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</row>
    <row r="636" spans="4:62" x14ac:dyDescent="0.25">
      <c r="D636" s="39" t="s">
        <v>347</v>
      </c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68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</row>
    <row r="637" spans="4:62" x14ac:dyDescent="0.25">
      <c r="D637" s="39" t="s">
        <v>349</v>
      </c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68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</row>
    <row r="638" spans="4:62" x14ac:dyDescent="0.25">
      <c r="D638" s="39" t="s">
        <v>367</v>
      </c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68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</row>
    <row r="639" spans="4:62" x14ac:dyDescent="0.25">
      <c r="D639" s="39" t="s">
        <v>450</v>
      </c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68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</row>
    <row r="640" spans="4:62" x14ac:dyDescent="0.25">
      <c r="D640" s="39" t="s">
        <v>327</v>
      </c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68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</row>
    <row r="641" spans="4:62" x14ac:dyDescent="0.25">
      <c r="D641" s="39" t="s">
        <v>348</v>
      </c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68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</row>
    <row r="642" spans="4:62" x14ac:dyDescent="0.25">
      <c r="D642" s="39" t="s">
        <v>318</v>
      </c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68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</row>
    <row r="643" spans="4:62" x14ac:dyDescent="0.25">
      <c r="D643" s="39" t="s">
        <v>427</v>
      </c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68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</row>
    <row r="644" spans="4:62" x14ac:dyDescent="0.25">
      <c r="D644" s="39" t="s">
        <v>428</v>
      </c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68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</row>
    <row r="645" spans="4:62" x14ac:dyDescent="0.25">
      <c r="D645" s="39" t="s">
        <v>451</v>
      </c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68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</row>
    <row r="646" spans="4:62" x14ac:dyDescent="0.25">
      <c r="D646" s="39" t="s">
        <v>452</v>
      </c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68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</row>
    <row r="647" spans="4:62" x14ac:dyDescent="0.25">
      <c r="D647" s="39" t="s">
        <v>361</v>
      </c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68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</row>
    <row r="648" spans="4:62" x14ac:dyDescent="0.25">
      <c r="D648" s="39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68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</row>
    <row r="649" spans="4:62" x14ac:dyDescent="0.25">
      <c r="D649" s="39" t="s">
        <v>257</v>
      </c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68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</row>
    <row r="650" spans="4:62" x14ac:dyDescent="0.25">
      <c r="D650" s="39" t="s">
        <v>313</v>
      </c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68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</row>
    <row r="651" spans="4:62" x14ac:dyDescent="0.25">
      <c r="D651" s="39" t="s">
        <v>276</v>
      </c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68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</row>
    <row r="652" spans="4:62" x14ac:dyDescent="0.25">
      <c r="D652" s="39" t="s">
        <v>316</v>
      </c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68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</row>
    <row r="653" spans="4:62" x14ac:dyDescent="0.25">
      <c r="D653" s="39" t="s">
        <v>317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68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</row>
    <row r="654" spans="4:62" x14ac:dyDescent="0.25">
      <c r="D654" s="39" t="s">
        <v>354</v>
      </c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68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</row>
    <row r="655" spans="4:62" x14ac:dyDescent="0.25">
      <c r="D655" s="39" t="s">
        <v>355</v>
      </c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68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</row>
    <row r="656" spans="4:62" x14ac:dyDescent="0.25">
      <c r="D656" s="39" t="s">
        <v>453</v>
      </c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68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</row>
    <row r="657" spans="4:62" x14ac:dyDescent="0.25">
      <c r="D657" s="39" t="s">
        <v>454</v>
      </c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68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</row>
    <row r="658" spans="4:62" x14ac:dyDescent="0.25">
      <c r="D658" s="39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68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</row>
    <row r="659" spans="4:62" x14ac:dyDescent="0.25">
      <c r="D659" s="39" t="s">
        <v>263</v>
      </c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68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</row>
    <row r="660" spans="4:62" x14ac:dyDescent="0.25">
      <c r="D660" s="39" t="s">
        <v>4156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68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</row>
    <row r="661" spans="4:62" x14ac:dyDescent="0.25">
      <c r="D661" s="39" t="s">
        <v>4157</v>
      </c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68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</row>
    <row r="662" spans="4:62" x14ac:dyDescent="0.25">
      <c r="D662" s="39" t="s">
        <v>4158</v>
      </c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68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</row>
    <row r="663" spans="4:62" x14ac:dyDescent="0.25">
      <c r="D663" s="39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68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</row>
    <row r="664" spans="4:62" x14ac:dyDescent="0.25">
      <c r="D664" s="39" t="s">
        <v>4159</v>
      </c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68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</row>
    <row r="665" spans="4:62" x14ac:dyDescent="0.25">
      <c r="AS665" s="167"/>
    </row>
    <row r="666" spans="4:62" x14ac:dyDescent="0.25">
      <c r="D666" s="40" t="s">
        <v>331</v>
      </c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S666" s="167"/>
    </row>
    <row r="667" spans="4:62" x14ac:dyDescent="0.25">
      <c r="D667" s="40" t="s">
        <v>311</v>
      </c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S667" s="167"/>
    </row>
    <row r="668" spans="4:62" x14ac:dyDescent="0.25">
      <c r="D668" s="40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S668" s="167"/>
    </row>
    <row r="669" spans="4:62" x14ac:dyDescent="0.25">
      <c r="D669" s="40" t="s">
        <v>298</v>
      </c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S669" s="167"/>
    </row>
    <row r="670" spans="4:62" x14ac:dyDescent="0.25">
      <c r="D670" s="40" t="s">
        <v>279</v>
      </c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S670" s="167"/>
    </row>
    <row r="671" spans="4:62" x14ac:dyDescent="0.25">
      <c r="D671" s="40" t="s">
        <v>4164</v>
      </c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S671" s="167"/>
    </row>
    <row r="672" spans="4:62" x14ac:dyDescent="0.25">
      <c r="D672" s="40" t="s">
        <v>4165</v>
      </c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S672" s="167"/>
    </row>
    <row r="673" spans="4:45" x14ac:dyDescent="0.25">
      <c r="D673" s="40" t="s">
        <v>4166</v>
      </c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S673" s="167"/>
    </row>
    <row r="674" spans="4:45" x14ac:dyDescent="0.25">
      <c r="D674" s="40" t="s">
        <v>4167</v>
      </c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S674" s="167"/>
    </row>
    <row r="675" spans="4:45" x14ac:dyDescent="0.25">
      <c r="D675" s="40" t="s">
        <v>4168</v>
      </c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S675" s="167"/>
    </row>
    <row r="676" spans="4:45" x14ac:dyDescent="0.25">
      <c r="D676" s="40" t="s">
        <v>4169</v>
      </c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S676" s="167"/>
    </row>
    <row r="677" spans="4:45" x14ac:dyDescent="0.25">
      <c r="D677" s="40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S677" s="167"/>
    </row>
    <row r="678" spans="4:45" x14ac:dyDescent="0.25">
      <c r="D678" s="40" t="s">
        <v>568</v>
      </c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S678" s="167"/>
    </row>
    <row r="679" spans="4:45" x14ac:dyDescent="0.25">
      <c r="D679" s="40" t="s">
        <v>279</v>
      </c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S679" s="167"/>
    </row>
    <row r="680" spans="4:45" x14ac:dyDescent="0.25">
      <c r="D680" s="40" t="s">
        <v>4170</v>
      </c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S680" s="167"/>
    </row>
    <row r="681" spans="4:45" x14ac:dyDescent="0.25">
      <c r="D681" s="40" t="s">
        <v>4165</v>
      </c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S681" s="167"/>
    </row>
    <row r="682" spans="4:45" x14ac:dyDescent="0.25">
      <c r="D682" s="40" t="s">
        <v>4171</v>
      </c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S682" s="167"/>
    </row>
    <row r="683" spans="4:45" x14ac:dyDescent="0.25">
      <c r="D683" s="40" t="s">
        <v>4168</v>
      </c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S683" s="167"/>
    </row>
    <row r="684" spans="4:45" x14ac:dyDescent="0.25">
      <c r="D684" s="40" t="s">
        <v>4172</v>
      </c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S684" s="167"/>
    </row>
    <row r="685" spans="4:45" x14ac:dyDescent="0.25">
      <c r="D685" s="40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S685" s="167"/>
    </row>
    <row r="686" spans="4:45" x14ac:dyDescent="0.25">
      <c r="D686" s="40" t="s">
        <v>261</v>
      </c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S686" s="167"/>
    </row>
    <row r="687" spans="4:45" x14ac:dyDescent="0.25">
      <c r="D687" s="40" t="s">
        <v>262</v>
      </c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S687" s="167"/>
    </row>
    <row r="688" spans="4:45" x14ac:dyDescent="0.25">
      <c r="D688" s="40" t="s">
        <v>332</v>
      </c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S688" s="167"/>
    </row>
    <row r="689" spans="4:45" x14ac:dyDescent="0.25">
      <c r="AS689" s="167"/>
    </row>
    <row r="690" spans="4:45" x14ac:dyDescent="0.25">
      <c r="D690" s="1" t="s">
        <v>4173</v>
      </c>
      <c r="AS690" s="167"/>
    </row>
    <row r="691" spans="4:45" x14ac:dyDescent="0.25">
      <c r="AS691" s="167"/>
    </row>
    <row r="692" spans="4:45" x14ac:dyDescent="0.25">
      <c r="AS692" s="167"/>
    </row>
    <row r="693" spans="4:45" x14ac:dyDescent="0.25">
      <c r="AS693" s="167"/>
    </row>
    <row r="694" spans="4:45" x14ac:dyDescent="0.25">
      <c r="AS694" s="167"/>
    </row>
    <row r="695" spans="4:45" x14ac:dyDescent="0.25">
      <c r="AS695" s="167"/>
    </row>
    <row r="696" spans="4:45" x14ac:dyDescent="0.25">
      <c r="AS696" s="167"/>
    </row>
    <row r="697" spans="4:45" x14ac:dyDescent="0.25">
      <c r="AS697" s="167"/>
    </row>
    <row r="698" spans="4:45" x14ac:dyDescent="0.25">
      <c r="AS698" s="167"/>
    </row>
    <row r="699" spans="4:45" x14ac:dyDescent="0.25">
      <c r="AS699" s="167"/>
    </row>
    <row r="700" spans="4:45" x14ac:dyDescent="0.25">
      <c r="AS700" s="167"/>
    </row>
    <row r="701" spans="4:45" x14ac:dyDescent="0.25">
      <c r="AS701" s="167"/>
    </row>
    <row r="702" spans="4:45" x14ac:dyDescent="0.25">
      <c r="AS702" s="167"/>
    </row>
    <row r="703" spans="4:45" x14ac:dyDescent="0.25">
      <c r="AS703" s="167"/>
    </row>
    <row r="704" spans="4:45" x14ac:dyDescent="0.25">
      <c r="AS704" s="167"/>
    </row>
    <row r="705" spans="45:45" x14ac:dyDescent="0.25">
      <c r="AS705" s="167"/>
    </row>
    <row r="706" spans="45:45" x14ac:dyDescent="0.25">
      <c r="AS706" s="167"/>
    </row>
    <row r="707" spans="45:45" x14ac:dyDescent="0.25">
      <c r="AS707" s="167"/>
    </row>
    <row r="708" spans="45:45" x14ac:dyDescent="0.25">
      <c r="AS708" s="167"/>
    </row>
    <row r="709" spans="45:45" x14ac:dyDescent="0.25">
      <c r="AS709" s="167"/>
    </row>
    <row r="710" spans="45:45" x14ac:dyDescent="0.25">
      <c r="AS710" s="167"/>
    </row>
    <row r="711" spans="45:45" x14ac:dyDescent="0.25">
      <c r="AS711" s="167"/>
    </row>
    <row r="712" spans="45:45" x14ac:dyDescent="0.25">
      <c r="AS712" s="167"/>
    </row>
    <row r="713" spans="45:45" x14ac:dyDescent="0.25">
      <c r="AS713" s="167"/>
    </row>
    <row r="714" spans="45:45" x14ac:dyDescent="0.25">
      <c r="AS714" s="167"/>
    </row>
    <row r="715" spans="45:45" x14ac:dyDescent="0.25">
      <c r="AS715" s="167"/>
    </row>
    <row r="716" spans="45:45" x14ac:dyDescent="0.25">
      <c r="AS716" s="167"/>
    </row>
    <row r="717" spans="45:45" x14ac:dyDescent="0.25">
      <c r="AS717" s="167"/>
    </row>
    <row r="718" spans="45:45" x14ac:dyDescent="0.25">
      <c r="AS718" s="167"/>
    </row>
    <row r="719" spans="45:45" x14ac:dyDescent="0.25">
      <c r="AS719" s="167"/>
    </row>
    <row r="720" spans="45:45" x14ac:dyDescent="0.25">
      <c r="AS720" s="167"/>
    </row>
    <row r="721" spans="2:45" x14ac:dyDescent="0.25">
      <c r="AS721" s="167"/>
    </row>
    <row r="722" spans="2:45" x14ac:dyDescent="0.25">
      <c r="AS722" s="167"/>
    </row>
    <row r="723" spans="2:45" x14ac:dyDescent="0.25">
      <c r="AS723" s="167"/>
    </row>
    <row r="724" spans="2:45" x14ac:dyDescent="0.25">
      <c r="AS724" s="167"/>
    </row>
    <row r="725" spans="2:45" x14ac:dyDescent="0.25">
      <c r="AS725" s="167"/>
    </row>
    <row r="726" spans="2:45" x14ac:dyDescent="0.25">
      <c r="AS726" s="167"/>
    </row>
    <row r="727" spans="2:45" x14ac:dyDescent="0.25">
      <c r="AS727" s="167"/>
    </row>
    <row r="728" spans="2:45" x14ac:dyDescent="0.25">
      <c r="AS728" s="167"/>
    </row>
    <row r="729" spans="2:45" x14ac:dyDescent="0.25">
      <c r="B729" s="3">
        <v>0</v>
      </c>
      <c r="D729" s="4" t="s">
        <v>4163</v>
      </c>
    </row>
    <row r="730" spans="2:45" x14ac:dyDescent="0.25">
      <c r="D730" s="42" t="s">
        <v>301</v>
      </c>
    </row>
    <row r="731" spans="2:45" x14ac:dyDescent="0.25">
      <c r="D731" s="38" t="s">
        <v>35</v>
      </c>
    </row>
    <row r="749" spans="2:4" x14ac:dyDescent="0.25">
      <c r="B749" s="2">
        <v>0</v>
      </c>
      <c r="D749" s="4" t="s">
        <v>578</v>
      </c>
    </row>
    <row r="750" spans="2:4" x14ac:dyDescent="0.25">
      <c r="D750" s="42" t="s">
        <v>302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CA0E7-577D-47D5-B369-233CE1D0AC91}">
  <dimension ref="A2:J23"/>
  <sheetViews>
    <sheetView topLeftCell="A13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76" bestFit="1" customWidth="1"/>
    <col min="2" max="2" width="39.7109375" style="76" bestFit="1" customWidth="1"/>
    <col min="3" max="3" width="16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2890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4114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3190</v>
      </c>
      <c r="B5" s="48" t="s">
        <v>3189</v>
      </c>
      <c r="C5" s="48" t="s">
        <v>334</v>
      </c>
      <c r="D5" s="48" t="s">
        <v>314</v>
      </c>
      <c r="E5" s="48" t="s">
        <v>273</v>
      </c>
      <c r="F5" s="70">
        <v>45182.300694443999</v>
      </c>
      <c r="G5" s="70">
        <v>45603.625</v>
      </c>
      <c r="H5" s="48" t="s">
        <v>23</v>
      </c>
      <c r="I5" s="48" t="s">
        <v>18</v>
      </c>
      <c r="J5" s="51" t="s">
        <v>447</v>
      </c>
    </row>
    <row r="6" spans="1:10" ht="45" x14ac:dyDescent="0.25">
      <c r="A6" s="45" t="s">
        <v>3664</v>
      </c>
      <c r="B6" s="45" t="s">
        <v>3648</v>
      </c>
      <c r="C6" s="45" t="s">
        <v>3057</v>
      </c>
      <c r="D6" s="45" t="s">
        <v>314</v>
      </c>
      <c r="E6" s="45" t="s">
        <v>273</v>
      </c>
      <c r="F6" s="71">
        <v>45194.335416667003</v>
      </c>
      <c r="G6" s="71">
        <v>45615.625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3735</v>
      </c>
      <c r="B7" s="48" t="s">
        <v>3190</v>
      </c>
      <c r="C7" s="48" t="s">
        <v>3190</v>
      </c>
      <c r="D7" s="48" t="s">
        <v>314</v>
      </c>
      <c r="E7" s="48" t="s">
        <v>273</v>
      </c>
      <c r="F7" s="70">
        <v>45195.683333333</v>
      </c>
      <c r="G7" s="70">
        <v>45617.625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3904</v>
      </c>
      <c r="B8" s="45" t="s">
        <v>3906</v>
      </c>
      <c r="C8" s="45" t="s">
        <v>330</v>
      </c>
      <c r="D8" s="45" t="s">
        <v>314</v>
      </c>
      <c r="E8" s="45" t="s">
        <v>273</v>
      </c>
      <c r="F8" s="71">
        <v>45196.668749999997</v>
      </c>
      <c r="G8" s="71">
        <v>45618.625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3915</v>
      </c>
      <c r="B9" s="48" t="s">
        <v>3917</v>
      </c>
      <c r="C9" s="48" t="s">
        <v>3973</v>
      </c>
      <c r="D9" s="48" t="s">
        <v>314</v>
      </c>
      <c r="E9" s="48" t="s">
        <v>273</v>
      </c>
      <c r="F9" s="70">
        <v>45196.696527777996</v>
      </c>
      <c r="G9" s="70">
        <v>45618.643055556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3972</v>
      </c>
      <c r="B10" s="45" t="s">
        <v>3971</v>
      </c>
      <c r="C10" s="45" t="s">
        <v>330</v>
      </c>
      <c r="D10" s="45" t="s">
        <v>314</v>
      </c>
      <c r="E10" s="45" t="s">
        <v>273</v>
      </c>
      <c r="F10" s="71">
        <v>45198.34375</v>
      </c>
      <c r="G10" s="71">
        <v>45618.625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3970</v>
      </c>
      <c r="B11" s="48" t="s">
        <v>3969</v>
      </c>
      <c r="C11" s="48" t="s">
        <v>330</v>
      </c>
      <c r="D11" s="48" t="s">
        <v>314</v>
      </c>
      <c r="E11" s="48" t="s">
        <v>273</v>
      </c>
      <c r="F11" s="70">
        <v>45198.347916667</v>
      </c>
      <c r="G11" s="70">
        <v>45618.625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3968</v>
      </c>
      <c r="B12" s="45" t="s">
        <v>3967</v>
      </c>
      <c r="C12" s="45" t="s">
        <v>330</v>
      </c>
      <c r="D12" s="45" t="s">
        <v>314</v>
      </c>
      <c r="E12" s="45" t="s">
        <v>273</v>
      </c>
      <c r="F12" s="71">
        <v>45198.35</v>
      </c>
      <c r="G12" s="71">
        <v>45618.625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3987</v>
      </c>
      <c r="B13" s="48" t="s">
        <v>3991</v>
      </c>
      <c r="C13" s="48" t="s">
        <v>330</v>
      </c>
      <c r="D13" s="48" t="s">
        <v>314</v>
      </c>
      <c r="E13" s="48" t="s">
        <v>273</v>
      </c>
      <c r="F13" s="70">
        <v>45198.470138889003</v>
      </c>
      <c r="G13" s="70">
        <v>45621.416666666999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4001</v>
      </c>
      <c r="B14" s="45" t="s">
        <v>3988</v>
      </c>
      <c r="C14" s="45" t="s">
        <v>410</v>
      </c>
      <c r="D14" s="45" t="s">
        <v>314</v>
      </c>
      <c r="E14" s="45" t="s">
        <v>273</v>
      </c>
      <c r="F14" s="71">
        <v>45198.476388889001</v>
      </c>
      <c r="G14" s="71">
        <v>45621.416666666999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4043</v>
      </c>
      <c r="B15" s="48" t="s">
        <v>4045</v>
      </c>
      <c r="C15" s="48" t="s">
        <v>330</v>
      </c>
      <c r="D15" s="48" t="s">
        <v>314</v>
      </c>
      <c r="E15" s="48" t="s">
        <v>273</v>
      </c>
      <c r="F15" s="70">
        <v>45198.614583333001</v>
      </c>
      <c r="G15" s="70">
        <v>45621.5625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177" t="s">
        <v>4109</v>
      </c>
      <c r="B16" s="177" t="s">
        <v>4113</v>
      </c>
      <c r="C16" s="177" t="s">
        <v>3133</v>
      </c>
      <c r="D16" s="177" t="s">
        <v>314</v>
      </c>
      <c r="E16" s="177" t="s">
        <v>273</v>
      </c>
      <c r="F16" s="178">
        <v>45199.552777778001</v>
      </c>
      <c r="G16" s="178">
        <v>45622.344444444003</v>
      </c>
      <c r="H16" s="177" t="s">
        <v>23</v>
      </c>
      <c r="I16" s="177" t="s">
        <v>18</v>
      </c>
      <c r="J16" s="177" t="s">
        <v>255</v>
      </c>
    </row>
    <row r="17" spans="1:10" ht="45" x14ac:dyDescent="0.25">
      <c r="A17" s="48" t="s">
        <v>4112</v>
      </c>
      <c r="B17" s="48" t="s">
        <v>4111</v>
      </c>
      <c r="C17" s="48" t="s">
        <v>561</v>
      </c>
      <c r="D17" s="48" t="s">
        <v>314</v>
      </c>
      <c r="E17" s="48" t="s">
        <v>273</v>
      </c>
      <c r="F17" s="70">
        <v>45201.362500000003</v>
      </c>
      <c r="G17" s="70">
        <v>45621.641666666997</v>
      </c>
      <c r="H17" s="48" t="s">
        <v>23</v>
      </c>
      <c r="I17" s="48" t="s">
        <v>18</v>
      </c>
      <c r="J17" s="48" t="s">
        <v>260</v>
      </c>
    </row>
    <row r="19" spans="1:10" x14ac:dyDescent="0.25">
      <c r="A19" s="43" t="s">
        <v>4134</v>
      </c>
      <c r="B19" s="43" t="s">
        <v>4136</v>
      </c>
      <c r="C19" s="43"/>
      <c r="D19" s="43"/>
      <c r="E19" s="43"/>
      <c r="F19" s="72"/>
      <c r="G19" s="72"/>
      <c r="H19" s="43"/>
      <c r="I19" s="43"/>
      <c r="J19" s="43" t="s">
        <v>323</v>
      </c>
    </row>
    <row r="20" spans="1:10" x14ac:dyDescent="0.25">
      <c r="A20" s="43" t="s">
        <v>4149</v>
      </c>
      <c r="B20" s="43" t="s">
        <v>4151</v>
      </c>
      <c r="C20" s="43"/>
      <c r="D20" s="43"/>
      <c r="E20" s="43"/>
      <c r="F20" s="72"/>
      <c r="G20" s="72"/>
      <c r="H20" s="43"/>
      <c r="I20" s="43"/>
      <c r="J20" s="43" t="s">
        <v>323</v>
      </c>
    </row>
    <row r="21" spans="1:10" x14ac:dyDescent="0.25">
      <c r="A21" s="43" t="s">
        <v>4161</v>
      </c>
      <c r="B21" s="43" t="s">
        <v>4162</v>
      </c>
      <c r="C21" s="43"/>
      <c r="D21" s="43"/>
      <c r="E21" s="43"/>
      <c r="F21" s="72"/>
      <c r="G21" s="72"/>
      <c r="H21" s="43"/>
      <c r="I21" s="43"/>
      <c r="J21" s="43" t="s">
        <v>323</v>
      </c>
    </row>
    <row r="22" spans="1:10" x14ac:dyDescent="0.25">
      <c r="A22" s="43"/>
      <c r="B22" s="43"/>
      <c r="C22" s="43"/>
      <c r="D22" s="43"/>
      <c r="E22" s="43"/>
      <c r="F22" s="72"/>
      <c r="G22" s="72"/>
      <c r="H22" s="43"/>
      <c r="I22" s="43"/>
      <c r="J22" s="43" t="s">
        <v>323</v>
      </c>
    </row>
    <row r="23" spans="1:10" x14ac:dyDescent="0.25">
      <c r="A23" s="43"/>
      <c r="B23" s="43"/>
      <c r="C23" s="43"/>
      <c r="D23" s="43"/>
      <c r="E23" s="43"/>
      <c r="F23" s="72"/>
      <c r="G23" s="72"/>
      <c r="H23" s="43"/>
      <c r="I23" s="43"/>
      <c r="J23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8F4E-97DE-4A86-8AE9-E78E7C5D24BC}">
  <dimension ref="B2:DX1497"/>
  <sheetViews>
    <sheetView topLeftCell="A947" zoomScale="85" zoomScaleNormal="85" workbookViewId="0">
      <selection activeCell="F953" sqref="F953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3754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3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30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3755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3756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3757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4110</v>
      </c>
    </row>
    <row r="56" spans="2:4" x14ac:dyDescent="0.25">
      <c r="D56" s="42" t="s">
        <v>301</v>
      </c>
    </row>
    <row r="57" spans="2:4" x14ac:dyDescent="0.25">
      <c r="D57" s="38" t="s">
        <v>35</v>
      </c>
    </row>
    <row r="236" spans="2:4" x14ac:dyDescent="0.25">
      <c r="B236" s="3">
        <v>0</v>
      </c>
      <c r="D236" s="4" t="s">
        <v>4163</v>
      </c>
    </row>
    <row r="237" spans="2:4" x14ac:dyDescent="0.25">
      <c r="D237" s="42" t="s">
        <v>301</v>
      </c>
    </row>
    <row r="239" spans="2:4" x14ac:dyDescent="0.25">
      <c r="D239" s="1" t="s">
        <v>36</v>
      </c>
    </row>
    <row r="240" spans="2:4" x14ac:dyDescent="0.25">
      <c r="D240" s="37" t="s">
        <v>4174</v>
      </c>
    </row>
    <row r="242" spans="4:4" x14ac:dyDescent="0.25">
      <c r="D242" s="1" t="s">
        <v>4160</v>
      </c>
    </row>
    <row r="271" spans="4:128" x14ac:dyDescent="0.25">
      <c r="D271" s="39" t="s">
        <v>341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</row>
    <row r="272" spans="4:128" x14ac:dyDescent="0.25">
      <c r="D272" s="39" t="s">
        <v>325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</row>
    <row r="273" spans="4:128" x14ac:dyDescent="0.25"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40"/>
      <c r="DH273" s="40"/>
      <c r="DI273" s="40"/>
      <c r="DJ273" s="40"/>
      <c r="DK273" s="40"/>
      <c r="DL273" s="40"/>
      <c r="DM273" s="40"/>
      <c r="DN273" s="40"/>
      <c r="DO273" s="40"/>
      <c r="DP273" s="40"/>
      <c r="DQ273" s="40"/>
      <c r="DR273" s="40"/>
      <c r="DS273" s="40"/>
      <c r="DT273" s="40"/>
      <c r="DU273" s="40"/>
      <c r="DV273" s="40"/>
      <c r="DW273" s="40"/>
      <c r="DX273" s="40"/>
    </row>
    <row r="274" spans="4:128" x14ac:dyDescent="0.25"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40"/>
      <c r="DH274" s="40"/>
      <c r="DI274" s="40"/>
      <c r="DJ274" s="40"/>
      <c r="DK274" s="40"/>
      <c r="DL274" s="40"/>
      <c r="DM274" s="40"/>
      <c r="DN274" s="40"/>
      <c r="DO274" s="40"/>
      <c r="DP274" s="40"/>
      <c r="DQ274" s="40"/>
      <c r="DR274" s="40"/>
      <c r="DS274" s="40"/>
      <c r="DT274" s="40"/>
      <c r="DU274" s="40"/>
      <c r="DV274" s="40"/>
      <c r="DW274" s="40"/>
      <c r="DX274" s="40"/>
    </row>
    <row r="275" spans="4:128" x14ac:dyDescent="0.25"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40"/>
      <c r="DH275" s="40"/>
      <c r="DI275" s="40"/>
      <c r="DJ275" s="40"/>
      <c r="DK275" s="40"/>
      <c r="DL275" s="40"/>
      <c r="DM275" s="40"/>
      <c r="DN275" s="40"/>
      <c r="DO275" s="40"/>
      <c r="DP275" s="40"/>
      <c r="DQ275" s="40"/>
      <c r="DR275" s="40"/>
      <c r="DS275" s="40"/>
      <c r="DT275" s="40"/>
      <c r="DU275" s="40"/>
      <c r="DV275" s="40"/>
      <c r="DW275" s="40"/>
      <c r="DX275" s="40"/>
    </row>
    <row r="276" spans="4:128" x14ac:dyDescent="0.25">
      <c r="D276" s="39" t="s">
        <v>326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</row>
    <row r="277" spans="4:128" x14ac:dyDescent="0.25">
      <c r="D277" s="39" t="s">
        <v>337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</row>
    <row r="278" spans="4:128" x14ac:dyDescent="0.25">
      <c r="D278" s="40" t="s">
        <v>328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</row>
    <row r="279" spans="4:128" x14ac:dyDescent="0.25">
      <c r="D279" s="40" t="s">
        <v>347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</row>
    <row r="280" spans="4:128" x14ac:dyDescent="0.25">
      <c r="D280" s="40" t="s">
        <v>349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</row>
    <row r="281" spans="4:128" x14ac:dyDescent="0.25">
      <c r="D281" s="40" t="s">
        <v>367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</row>
    <row r="282" spans="4:128" x14ac:dyDescent="0.25">
      <c r="D282" s="40" t="s">
        <v>450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</row>
    <row r="283" spans="4:128" x14ac:dyDescent="0.25">
      <c r="D283" s="32" t="s">
        <v>327</v>
      </c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</row>
    <row r="284" spans="4:128" x14ac:dyDescent="0.25">
      <c r="D284" s="40" t="s">
        <v>348</v>
      </c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</row>
    <row r="285" spans="4:128" x14ac:dyDescent="0.25">
      <c r="D285" s="40" t="s">
        <v>318</v>
      </c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</row>
    <row r="286" spans="4:128" x14ac:dyDescent="0.25">
      <c r="D286" s="40" t="s">
        <v>427</v>
      </c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  <c r="DP286" s="36"/>
      <c r="DQ286" s="36"/>
      <c r="DR286" s="36"/>
      <c r="DS286" s="36"/>
      <c r="DT286" s="36"/>
      <c r="DU286" s="36"/>
      <c r="DV286" s="36"/>
      <c r="DW286" s="36"/>
      <c r="DX286" s="36"/>
    </row>
    <row r="287" spans="4:128" x14ac:dyDescent="0.25">
      <c r="D287" s="40" t="s">
        <v>428</v>
      </c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</row>
    <row r="288" spans="4:128" x14ac:dyDescent="0.25">
      <c r="D288" s="40" t="s">
        <v>451</v>
      </c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</row>
    <row r="289" spans="4:128" x14ac:dyDescent="0.25">
      <c r="D289" s="40" t="s">
        <v>452</v>
      </c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</row>
    <row r="290" spans="4:128" x14ac:dyDescent="0.25">
      <c r="D290" s="40" t="s">
        <v>361</v>
      </c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</row>
    <row r="291" spans="4:128" x14ac:dyDescent="0.25">
      <c r="D291" s="40" t="s">
        <v>257</v>
      </c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</row>
    <row r="292" spans="4:128" x14ac:dyDescent="0.25">
      <c r="D292" s="40" t="s">
        <v>313</v>
      </c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</row>
    <row r="293" spans="4:128" x14ac:dyDescent="0.25">
      <c r="D293" s="40" t="s">
        <v>276</v>
      </c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</row>
    <row r="294" spans="4:128" x14ac:dyDescent="0.25">
      <c r="D294" s="40" t="s">
        <v>316</v>
      </c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</row>
    <row r="295" spans="4:128" x14ac:dyDescent="0.25">
      <c r="D295" s="40" t="s">
        <v>317</v>
      </c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</row>
    <row r="296" spans="4:128" x14ac:dyDescent="0.25">
      <c r="D296" s="40" t="s">
        <v>354</v>
      </c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</row>
    <row r="297" spans="4:128" x14ac:dyDescent="0.25">
      <c r="D297" s="40" t="s">
        <v>355</v>
      </c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</row>
    <row r="298" spans="4:128" x14ac:dyDescent="0.25">
      <c r="D298" s="40" t="s">
        <v>453</v>
      </c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</row>
    <row r="299" spans="4:128" x14ac:dyDescent="0.25">
      <c r="D299" s="40" t="s">
        <v>454</v>
      </c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</row>
    <row r="300" spans="4:128" x14ac:dyDescent="0.25">
      <c r="D300" s="39" t="s">
        <v>338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</row>
    <row r="301" spans="4:128" x14ac:dyDescent="0.25">
      <c r="D301" s="39" t="s">
        <v>847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</row>
    <row r="302" spans="4:128" x14ac:dyDescent="0.25">
      <c r="D302" s="39" t="s">
        <v>4207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</row>
    <row r="303" spans="4:128" x14ac:dyDescent="0.25">
      <c r="D303" s="33" t="s">
        <v>4208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</row>
    <row r="304" spans="4:128" x14ac:dyDescent="0.25">
      <c r="D304" s="33" t="s">
        <v>4209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</row>
    <row r="306" spans="4:4" x14ac:dyDescent="0.25">
      <c r="D306" s="4" t="s">
        <v>3754</v>
      </c>
    </row>
    <row r="308" spans="4:4" x14ac:dyDescent="0.25">
      <c r="D308" s="1" t="s">
        <v>4204</v>
      </c>
    </row>
    <row r="351" spans="2:4" x14ac:dyDescent="0.25">
      <c r="B351" s="3">
        <v>0</v>
      </c>
      <c r="D351" s="49" t="s">
        <v>4206</v>
      </c>
    </row>
    <row r="352" spans="2:4" x14ac:dyDescent="0.25">
      <c r="D352" s="42" t="s">
        <v>300</v>
      </c>
    </row>
    <row r="354" spans="4:4" x14ac:dyDescent="0.25">
      <c r="D354" s="1" t="s">
        <v>4205</v>
      </c>
    </row>
    <row r="389" spans="2:4" x14ac:dyDescent="0.25">
      <c r="B389" s="3">
        <v>0</v>
      </c>
      <c r="D389" s="4" t="s">
        <v>4214</v>
      </c>
    </row>
    <row r="390" spans="2:4" x14ac:dyDescent="0.25">
      <c r="D390" s="42" t="s">
        <v>300</v>
      </c>
    </row>
    <row r="391" spans="2:4" x14ac:dyDescent="0.25">
      <c r="D391" s="49" t="s">
        <v>3598</v>
      </c>
    </row>
    <row r="393" spans="2:4" x14ac:dyDescent="0.25">
      <c r="D393" s="1" t="s">
        <v>4219</v>
      </c>
    </row>
    <row r="394" spans="2:4" x14ac:dyDescent="0.25">
      <c r="D394" s="31" t="s">
        <v>4220</v>
      </c>
    </row>
    <row r="396" spans="2:4" x14ac:dyDescent="0.25">
      <c r="D396" s="1" t="s">
        <v>4210</v>
      </c>
    </row>
    <row r="427" spans="4:22" x14ac:dyDescent="0.25">
      <c r="D427" s="1" t="s">
        <v>306</v>
      </c>
    </row>
    <row r="428" spans="4:22" x14ac:dyDescent="0.25">
      <c r="D428" s="4" t="s">
        <v>1028</v>
      </c>
      <c r="M428" s="4" t="s">
        <v>3670</v>
      </c>
      <c r="V428" s="1" t="s">
        <v>3671</v>
      </c>
    </row>
    <row r="429" spans="4:22" x14ac:dyDescent="0.25">
      <c r="M429" s="4" t="s">
        <v>3673</v>
      </c>
    </row>
    <row r="431" spans="4:22" x14ac:dyDescent="0.25">
      <c r="D431" s="1" t="s">
        <v>4218</v>
      </c>
    </row>
    <row r="461" spans="2:4" x14ac:dyDescent="0.25">
      <c r="B461" s="35">
        <v>0</v>
      </c>
      <c r="D461" s="49" t="s">
        <v>4217</v>
      </c>
    </row>
    <row r="462" spans="2:4" x14ac:dyDescent="0.25">
      <c r="D462" s="42" t="s">
        <v>300</v>
      </c>
    </row>
    <row r="464" spans="2:4" x14ac:dyDescent="0.25">
      <c r="D464" s="1" t="s">
        <v>4211</v>
      </c>
    </row>
    <row r="502" spans="2:4" x14ac:dyDescent="0.25">
      <c r="B502" s="35">
        <v>0</v>
      </c>
      <c r="D502" s="49" t="s">
        <v>4216</v>
      </c>
    </row>
    <row r="503" spans="2:4" x14ac:dyDescent="0.25">
      <c r="D503" s="42" t="s">
        <v>300</v>
      </c>
    </row>
    <row r="505" spans="2:4" x14ac:dyDescent="0.25">
      <c r="D505" s="1" t="s">
        <v>4212</v>
      </c>
    </row>
    <row r="542" spans="2:4" x14ac:dyDescent="0.25">
      <c r="B542" s="3">
        <v>0</v>
      </c>
      <c r="D542" s="4" t="s">
        <v>4223</v>
      </c>
    </row>
    <row r="543" spans="2:4" x14ac:dyDescent="0.25">
      <c r="D543" s="42" t="s">
        <v>301</v>
      </c>
    </row>
    <row r="545" spans="4:4" x14ac:dyDescent="0.25">
      <c r="D545" s="1" t="s">
        <v>36</v>
      </c>
    </row>
    <row r="546" spans="4:4" x14ac:dyDescent="0.25">
      <c r="D546" s="37" t="s">
        <v>4238</v>
      </c>
    </row>
    <row r="548" spans="4:4" x14ac:dyDescent="0.25">
      <c r="D548" s="1" t="s">
        <v>4221</v>
      </c>
    </row>
    <row r="579" spans="4:70" x14ac:dyDescent="0.25">
      <c r="D579" s="1" t="s">
        <v>320</v>
      </c>
    </row>
    <row r="580" spans="4:70" x14ac:dyDescent="0.25">
      <c r="D580" s="4" t="s">
        <v>4226</v>
      </c>
    </row>
    <row r="582" spans="4:70" x14ac:dyDescent="0.25">
      <c r="D582" s="1" t="s">
        <v>2200</v>
      </c>
      <c r="S582" s="1" t="s">
        <v>1084</v>
      </c>
      <c r="AE582" s="1" t="s">
        <v>365</v>
      </c>
    </row>
    <row r="583" spans="4:70" x14ac:dyDescent="0.25">
      <c r="D583" s="1" t="s">
        <v>4227</v>
      </c>
    </row>
    <row r="584" spans="4:70" x14ac:dyDescent="0.25">
      <c r="D584" s="4" t="s">
        <v>4228</v>
      </c>
      <c r="S584" s="4" t="s">
        <v>4235</v>
      </c>
      <c r="AE584" s="23" t="s">
        <v>4236</v>
      </c>
    </row>
    <row r="586" spans="4:70" x14ac:dyDescent="0.25">
      <c r="D586" s="39" t="s">
        <v>33</v>
      </c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G586" s="40" t="s">
        <v>331</v>
      </c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</row>
    <row r="587" spans="4:70" x14ac:dyDescent="0.25">
      <c r="D587" s="39" t="s">
        <v>366</v>
      </c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G587" s="40" t="s">
        <v>311</v>
      </c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</row>
    <row r="588" spans="4:70" x14ac:dyDescent="0.25">
      <c r="D588" s="39" t="s">
        <v>817</v>
      </c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G588" s="40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</row>
    <row r="589" spans="4:70" x14ac:dyDescent="0.25">
      <c r="D589" s="39" t="s">
        <v>1638</v>
      </c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G589" s="40" t="s">
        <v>4048</v>
      </c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</row>
    <row r="590" spans="4:70" x14ac:dyDescent="0.25">
      <c r="D590" s="39" t="s">
        <v>3882</v>
      </c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G590" s="40" t="s">
        <v>279</v>
      </c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</row>
    <row r="591" spans="4:70" x14ac:dyDescent="0.25">
      <c r="D591" s="39" t="s">
        <v>3883</v>
      </c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G591" s="40" t="s">
        <v>4243</v>
      </c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</row>
    <row r="592" spans="4:70" x14ac:dyDescent="0.25">
      <c r="D592" s="39" t="s">
        <v>818</v>
      </c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G592" s="40" t="s">
        <v>4239</v>
      </c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</row>
    <row r="593" spans="4:70" x14ac:dyDescent="0.25">
      <c r="D593" s="39" t="s">
        <v>444</v>
      </c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G593" s="40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</row>
    <row r="594" spans="4:70" x14ac:dyDescent="0.25">
      <c r="D594" s="39" t="s">
        <v>484</v>
      </c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G594" s="40" t="s">
        <v>4049</v>
      </c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</row>
    <row r="595" spans="4:70" x14ac:dyDescent="0.25">
      <c r="D595" s="39" t="s">
        <v>477</v>
      </c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G595" s="40" t="s">
        <v>279</v>
      </c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</row>
    <row r="596" spans="4:70" x14ac:dyDescent="0.25">
      <c r="D596" s="56" t="s">
        <v>811</v>
      </c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G596" s="40" t="s">
        <v>4242</v>
      </c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</row>
    <row r="597" spans="4:70" x14ac:dyDescent="0.25">
      <c r="D597" s="56" t="s">
        <v>812</v>
      </c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G597" s="40" t="s">
        <v>4241</v>
      </c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</row>
    <row r="598" spans="4:70" x14ac:dyDescent="0.25">
      <c r="D598" s="56" t="s">
        <v>813</v>
      </c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G598" s="40" t="s">
        <v>4240</v>
      </c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</row>
    <row r="599" spans="4:70" x14ac:dyDescent="0.25">
      <c r="D599" s="56" t="s">
        <v>814</v>
      </c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G599" s="40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</row>
    <row r="600" spans="4:70" x14ac:dyDescent="0.25">
      <c r="D600" s="56" t="s">
        <v>815</v>
      </c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G600" s="40" t="s">
        <v>261</v>
      </c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</row>
    <row r="601" spans="4:70" x14ac:dyDescent="0.25">
      <c r="D601" s="56" t="s">
        <v>816</v>
      </c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G601" s="40" t="s">
        <v>262</v>
      </c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</row>
    <row r="602" spans="4:70" x14ac:dyDescent="0.25">
      <c r="D602" s="39" t="s">
        <v>488</v>
      </c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G602" s="40" t="s">
        <v>332</v>
      </c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</row>
    <row r="603" spans="4:70" x14ac:dyDescent="0.25">
      <c r="D603" s="39" t="s">
        <v>411</v>
      </c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</row>
    <row r="604" spans="4:70" x14ac:dyDescent="0.25">
      <c r="D604" s="39" t="s">
        <v>489</v>
      </c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</row>
    <row r="605" spans="4:70" x14ac:dyDescent="0.25">
      <c r="D605" s="39" t="s">
        <v>356</v>
      </c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</row>
    <row r="606" spans="4:70" x14ac:dyDescent="0.25">
      <c r="D606" s="33" t="s">
        <v>490</v>
      </c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</row>
    <row r="607" spans="4:70" x14ac:dyDescent="0.25">
      <c r="D607" s="33" t="s">
        <v>481</v>
      </c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</row>
    <row r="608" spans="4:70" x14ac:dyDescent="0.25">
      <c r="D608" s="33" t="s">
        <v>3888</v>
      </c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</row>
    <row r="609" spans="4:30" x14ac:dyDescent="0.25">
      <c r="D609" s="33" t="s">
        <v>3884</v>
      </c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</row>
    <row r="610" spans="4:30" x14ac:dyDescent="0.25">
      <c r="D610" s="56" t="s">
        <v>3886</v>
      </c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</row>
    <row r="611" spans="4:30" x14ac:dyDescent="0.25">
      <c r="D611" s="56" t="s">
        <v>3887</v>
      </c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</row>
    <row r="612" spans="4:30" x14ac:dyDescent="0.25">
      <c r="D612" s="56" t="s">
        <v>1634</v>
      </c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</row>
    <row r="613" spans="4:30" x14ac:dyDescent="0.25">
      <c r="D613" s="56" t="s">
        <v>1635</v>
      </c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</row>
    <row r="614" spans="4:30" x14ac:dyDescent="0.25">
      <c r="D614" s="39" t="s">
        <v>4237</v>
      </c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</row>
    <row r="616" spans="4:30" x14ac:dyDescent="0.25">
      <c r="D616" s="1" t="s">
        <v>4244</v>
      </c>
    </row>
    <row r="664" spans="2:4" x14ac:dyDescent="0.25">
      <c r="B664" s="3">
        <v>0</v>
      </c>
      <c r="D664" s="4" t="s">
        <v>4230</v>
      </c>
    </row>
    <row r="665" spans="2:4" x14ac:dyDescent="0.25">
      <c r="D665" s="42" t="s">
        <v>301</v>
      </c>
    </row>
    <row r="667" spans="2:4" x14ac:dyDescent="0.25">
      <c r="D667" s="1" t="s">
        <v>36</v>
      </c>
    </row>
    <row r="668" spans="2:4" x14ac:dyDescent="0.25">
      <c r="D668" s="37" t="s">
        <v>4248</v>
      </c>
    </row>
    <row r="670" spans="2:4" x14ac:dyDescent="0.25">
      <c r="D670" s="1" t="s">
        <v>3064</v>
      </c>
    </row>
    <row r="699" spans="4:24" x14ac:dyDescent="0.25">
      <c r="D699" s="1" t="s">
        <v>306</v>
      </c>
    </row>
    <row r="700" spans="4:24" x14ac:dyDescent="0.25">
      <c r="D700" s="4" t="s">
        <v>4245</v>
      </c>
      <c r="M700" s="41" t="s">
        <v>4246</v>
      </c>
      <c r="R700" s="41" t="s">
        <v>1197</v>
      </c>
    </row>
    <row r="702" spans="4:24" x14ac:dyDescent="0.25">
      <c r="D702" s="39" t="s">
        <v>322</v>
      </c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</row>
    <row r="703" spans="4:24" x14ac:dyDescent="0.25">
      <c r="D703" s="39" t="s">
        <v>2858</v>
      </c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</row>
    <row r="704" spans="4:24" x14ac:dyDescent="0.25">
      <c r="D704" s="39" t="s">
        <v>257</v>
      </c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</row>
    <row r="705" spans="4:41" x14ac:dyDescent="0.25">
      <c r="D705" s="39" t="s">
        <v>4247</v>
      </c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</row>
    <row r="707" spans="4:41" x14ac:dyDescent="0.25">
      <c r="D707" s="40" t="s">
        <v>331</v>
      </c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</row>
    <row r="708" spans="4:41" x14ac:dyDescent="0.25">
      <c r="D708" s="40" t="s">
        <v>311</v>
      </c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</row>
    <row r="709" spans="4:41" x14ac:dyDescent="0.25">
      <c r="D709" s="40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</row>
    <row r="710" spans="4:41" x14ac:dyDescent="0.25">
      <c r="D710" s="40" t="s">
        <v>277</v>
      </c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</row>
    <row r="711" spans="4:41" x14ac:dyDescent="0.25">
      <c r="D711" s="40" t="s">
        <v>279</v>
      </c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</row>
    <row r="712" spans="4:41" x14ac:dyDescent="0.25">
      <c r="D712" s="40" t="s">
        <v>4249</v>
      </c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</row>
    <row r="713" spans="4:41" x14ac:dyDescent="0.25">
      <c r="D713" s="40" t="s">
        <v>4250</v>
      </c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</row>
    <row r="714" spans="4:41" x14ac:dyDescent="0.25">
      <c r="D714" s="40" t="s">
        <v>4251</v>
      </c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</row>
    <row r="715" spans="4:41" x14ac:dyDescent="0.25">
      <c r="D715" s="40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</row>
    <row r="716" spans="4:41" x14ac:dyDescent="0.25">
      <c r="D716" s="40" t="s">
        <v>261</v>
      </c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</row>
    <row r="717" spans="4:41" x14ac:dyDescent="0.25">
      <c r="D717" s="40" t="s">
        <v>262</v>
      </c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</row>
    <row r="718" spans="4:41" x14ac:dyDescent="0.25">
      <c r="D718" s="40" t="s">
        <v>332</v>
      </c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</row>
    <row r="720" spans="4:41" x14ac:dyDescent="0.25">
      <c r="D720" s="1" t="s">
        <v>4252</v>
      </c>
    </row>
    <row r="768" spans="2:4" x14ac:dyDescent="0.25">
      <c r="B768" s="35">
        <v>0</v>
      </c>
      <c r="D768" s="49" t="s">
        <v>4232</v>
      </c>
    </row>
    <row r="769" spans="4:4" x14ac:dyDescent="0.25">
      <c r="D769" s="42" t="s">
        <v>302</v>
      </c>
    </row>
    <row r="771" spans="4:4" x14ac:dyDescent="0.25">
      <c r="D771" s="1" t="s">
        <v>4225</v>
      </c>
    </row>
    <row r="808" spans="2:4" x14ac:dyDescent="0.25">
      <c r="B808" s="35">
        <v>0</v>
      </c>
      <c r="D808" s="49" t="s">
        <v>4234</v>
      </c>
    </row>
    <row r="809" spans="2:4" x14ac:dyDescent="0.25">
      <c r="D809" s="42" t="s">
        <v>302</v>
      </c>
    </row>
    <row r="811" spans="2:4" x14ac:dyDescent="0.25">
      <c r="D811" s="1" t="s">
        <v>4233</v>
      </c>
    </row>
    <row r="851" spans="2:4" x14ac:dyDescent="0.25">
      <c r="B851" s="3">
        <v>0</v>
      </c>
      <c r="D851" s="4" t="s">
        <v>4260</v>
      </c>
    </row>
    <row r="852" spans="2:4" x14ac:dyDescent="0.25">
      <c r="D852" s="42" t="s">
        <v>301</v>
      </c>
    </row>
    <row r="854" spans="2:4" x14ac:dyDescent="0.25">
      <c r="D854" s="1" t="s">
        <v>36</v>
      </c>
    </row>
    <row r="855" spans="2:4" x14ac:dyDescent="0.25">
      <c r="D855" s="37" t="s">
        <v>4261</v>
      </c>
    </row>
    <row r="857" spans="2:4" x14ac:dyDescent="0.25">
      <c r="D857" s="1" t="s">
        <v>4253</v>
      </c>
    </row>
    <row r="875" spans="40:40" x14ac:dyDescent="0.25">
      <c r="AN875" s="1" t="s">
        <v>267</v>
      </c>
    </row>
    <row r="876" spans="40:40" x14ac:dyDescent="0.25">
      <c r="AN876" s="4" t="s">
        <v>4254</v>
      </c>
    </row>
    <row r="878" spans="40:40" x14ac:dyDescent="0.25">
      <c r="AN878" s="1" t="s">
        <v>306</v>
      </c>
    </row>
    <row r="879" spans="40:40" x14ac:dyDescent="0.25">
      <c r="AN879" s="4" t="s">
        <v>4255</v>
      </c>
    </row>
    <row r="881" spans="4:60" x14ac:dyDescent="0.25">
      <c r="AN881" s="1" t="s">
        <v>583</v>
      </c>
      <c r="AT881" s="1" t="s">
        <v>368</v>
      </c>
    </row>
    <row r="882" spans="4:60" x14ac:dyDescent="0.25">
      <c r="AN882" s="4" t="s">
        <v>3958</v>
      </c>
      <c r="AT882" s="23" t="s">
        <v>3964</v>
      </c>
    </row>
    <row r="885" spans="4:60" x14ac:dyDescent="0.25">
      <c r="D885" s="39" t="s">
        <v>33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X885" s="39" t="s">
        <v>33</v>
      </c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R885" s="39" t="s">
        <v>33</v>
      </c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</row>
    <row r="886" spans="4:60" x14ac:dyDescent="0.25">
      <c r="D886" s="39" t="s">
        <v>747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X886" s="39" t="s">
        <v>829</v>
      </c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R886" s="39" t="s">
        <v>832</v>
      </c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</row>
    <row r="887" spans="4:60" x14ac:dyDescent="0.25">
      <c r="D887" s="39" t="s">
        <v>573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X887" s="39" t="s">
        <v>830</v>
      </c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R887" s="39" t="s">
        <v>833</v>
      </c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</row>
    <row r="888" spans="4:60" x14ac:dyDescent="0.25">
      <c r="D888" s="39" t="s">
        <v>574</v>
      </c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X888" s="39" t="s">
        <v>614</v>
      </c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R888" s="39" t="s">
        <v>834</v>
      </c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</row>
    <row r="889" spans="4:60" x14ac:dyDescent="0.25">
      <c r="D889" s="39" t="s">
        <v>600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X889" s="39" t="s">
        <v>615</v>
      </c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R889" s="39" t="s">
        <v>835</v>
      </c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</row>
    <row r="890" spans="4:60" x14ac:dyDescent="0.25">
      <c r="D890" s="39" t="s">
        <v>344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X890" s="39" t="s">
        <v>525</v>
      </c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R890" s="39" t="s">
        <v>665</v>
      </c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</row>
    <row r="891" spans="4:60" x14ac:dyDescent="0.25">
      <c r="D891" s="39" t="s">
        <v>264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X891" s="39" t="s">
        <v>264</v>
      </c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R891" s="39" t="s">
        <v>264</v>
      </c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</row>
    <row r="892" spans="4:60" x14ac:dyDescent="0.25">
      <c r="D892" s="40" t="s">
        <v>840</v>
      </c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X892" s="39" t="s">
        <v>602</v>
      </c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R892" s="39" t="s">
        <v>602</v>
      </c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</row>
    <row r="893" spans="4:60" x14ac:dyDescent="0.25">
      <c r="D893" s="39" t="s">
        <v>270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X893" s="39" t="s">
        <v>270</v>
      </c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R893" s="39" t="s">
        <v>270</v>
      </c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</row>
    <row r="894" spans="4:60" x14ac:dyDescent="0.25">
      <c r="D894" s="39" t="s">
        <v>575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X894" s="40" t="s">
        <v>841</v>
      </c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R894" s="39" t="s">
        <v>606</v>
      </c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</row>
    <row r="895" spans="4:60" x14ac:dyDescent="0.25">
      <c r="D895" s="39" t="s">
        <v>576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X895" s="39" t="s">
        <v>603</v>
      </c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R895" s="39" t="s">
        <v>603</v>
      </c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</row>
    <row r="896" spans="4:60" x14ac:dyDescent="0.25">
      <c r="D896" s="39" t="s">
        <v>4256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X896" s="39" t="s">
        <v>831</v>
      </c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R896" s="40" t="s">
        <v>842</v>
      </c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</row>
    <row r="897" spans="4:60" x14ac:dyDescent="0.25">
      <c r="X897" s="39" t="s">
        <v>608</v>
      </c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R897" s="39" t="s">
        <v>836</v>
      </c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</row>
    <row r="898" spans="4:60" x14ac:dyDescent="0.25">
      <c r="X898" s="39" t="s">
        <v>4256</v>
      </c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R898" s="39" t="s">
        <v>837</v>
      </c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</row>
    <row r="899" spans="4:60" x14ac:dyDescent="0.25">
      <c r="AR899" s="39" t="s">
        <v>838</v>
      </c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</row>
    <row r="900" spans="4:60" x14ac:dyDescent="0.25">
      <c r="D900" s="40" t="s">
        <v>331</v>
      </c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R900" s="39" t="s">
        <v>839</v>
      </c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</row>
    <row r="901" spans="4:60" x14ac:dyDescent="0.25">
      <c r="D901" s="40" t="s">
        <v>311</v>
      </c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R901" s="39" t="s">
        <v>4256</v>
      </c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</row>
    <row r="902" spans="4:60" x14ac:dyDescent="0.25">
      <c r="D902" s="40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</row>
    <row r="903" spans="4:60" x14ac:dyDescent="0.25">
      <c r="D903" s="40" t="s">
        <v>955</v>
      </c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</row>
    <row r="904" spans="4:60" x14ac:dyDescent="0.25">
      <c r="D904" s="40" t="s">
        <v>279</v>
      </c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</row>
    <row r="905" spans="4:60" x14ac:dyDescent="0.25">
      <c r="D905" s="40" t="s">
        <v>3965</v>
      </c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</row>
    <row r="906" spans="4:60" x14ac:dyDescent="0.25">
      <c r="D906" s="40" t="s">
        <v>4262</v>
      </c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</row>
    <row r="907" spans="4:60" x14ac:dyDescent="0.25">
      <c r="D907" s="40" t="s">
        <v>4257</v>
      </c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</row>
    <row r="908" spans="4:60" x14ac:dyDescent="0.25">
      <c r="D908" s="40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</row>
    <row r="909" spans="4:60" x14ac:dyDescent="0.25">
      <c r="D909" s="40" t="s">
        <v>956</v>
      </c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</row>
    <row r="910" spans="4:60" x14ac:dyDescent="0.25">
      <c r="D910" s="40" t="s">
        <v>279</v>
      </c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</row>
    <row r="911" spans="4:60" x14ac:dyDescent="0.25">
      <c r="D911" s="40" t="s">
        <v>3965</v>
      </c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</row>
    <row r="912" spans="4:60" x14ac:dyDescent="0.25">
      <c r="D912" s="40" t="s">
        <v>4262</v>
      </c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</row>
    <row r="913" spans="4:41" x14ac:dyDescent="0.25">
      <c r="D913" s="40" t="s">
        <v>3226</v>
      </c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</row>
    <row r="914" spans="4:41" x14ac:dyDescent="0.25">
      <c r="D914" s="40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</row>
    <row r="915" spans="4:41" x14ac:dyDescent="0.25">
      <c r="D915" s="40" t="s">
        <v>439</v>
      </c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</row>
    <row r="916" spans="4:41" x14ac:dyDescent="0.25">
      <c r="D916" s="40" t="s">
        <v>279</v>
      </c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</row>
    <row r="917" spans="4:41" x14ac:dyDescent="0.25">
      <c r="D917" s="40" t="s">
        <v>3965</v>
      </c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</row>
    <row r="918" spans="4:41" x14ac:dyDescent="0.25">
      <c r="D918" s="40" t="s">
        <v>4262</v>
      </c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</row>
    <row r="919" spans="4:41" x14ac:dyDescent="0.25">
      <c r="D919" s="40" t="s">
        <v>3227</v>
      </c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</row>
    <row r="920" spans="4:41" x14ac:dyDescent="0.25">
      <c r="D920" s="40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</row>
    <row r="921" spans="4:41" x14ac:dyDescent="0.25">
      <c r="D921" s="40" t="s">
        <v>261</v>
      </c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</row>
    <row r="922" spans="4:41" x14ac:dyDescent="0.25">
      <c r="D922" s="40" t="s">
        <v>262</v>
      </c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</row>
    <row r="923" spans="4:41" x14ac:dyDescent="0.25">
      <c r="D923" s="40" t="s">
        <v>332</v>
      </c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</row>
    <row r="925" spans="4:41" x14ac:dyDescent="0.25">
      <c r="D925" s="1" t="s">
        <v>4263</v>
      </c>
    </row>
    <row r="953" spans="2:4" x14ac:dyDescent="0.25">
      <c r="B953" s="2">
        <v>0</v>
      </c>
      <c r="D953" s="4" t="s">
        <v>3192</v>
      </c>
    </row>
    <row r="954" spans="2:4" x14ac:dyDescent="0.25">
      <c r="D954" s="42" t="s">
        <v>302</v>
      </c>
    </row>
    <row r="955" spans="2:4" x14ac:dyDescent="0.25">
      <c r="D955" s="38" t="s">
        <v>35</v>
      </c>
    </row>
    <row r="1368" spans="2:4" x14ac:dyDescent="0.25">
      <c r="B1368" s="3">
        <v>0</v>
      </c>
      <c r="D1368" s="4" t="s">
        <v>4271</v>
      </c>
    </row>
    <row r="1369" spans="2:4" x14ac:dyDescent="0.25">
      <c r="D1369" s="42" t="s">
        <v>300</v>
      </c>
    </row>
    <row r="1370" spans="2:4" x14ac:dyDescent="0.25">
      <c r="D1370" s="38" t="s">
        <v>35</v>
      </c>
    </row>
    <row r="1496" spans="2:4" x14ac:dyDescent="0.25">
      <c r="B1496" s="2">
        <v>0</v>
      </c>
      <c r="D1496" s="4" t="s">
        <v>578</v>
      </c>
    </row>
    <row r="1497" spans="2:4" x14ac:dyDescent="0.25">
      <c r="D1497" s="42" t="s">
        <v>302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6853-A750-4AB5-8CF3-E51EE1E900C2}">
  <dimension ref="A2:J27"/>
  <sheetViews>
    <sheetView topLeftCell="A9" zoomScale="85" zoomScaleNormal="85" workbookViewId="0">
      <selection activeCell="A14" sqref="A14"/>
    </sheetView>
  </sheetViews>
  <sheetFormatPr defaultColWidth="2.85546875" defaultRowHeight="15" x14ac:dyDescent="0.25"/>
  <cols>
    <col min="1" max="1" width="9" style="76" bestFit="1" customWidth="1"/>
    <col min="2" max="2" width="39.7109375" style="76" bestFit="1" customWidth="1"/>
    <col min="3" max="3" width="18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795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4175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48" t="s">
        <v>3190</v>
      </c>
      <c r="B5" s="48" t="s">
        <v>3189</v>
      </c>
      <c r="C5" s="48" t="s">
        <v>334</v>
      </c>
      <c r="D5" s="48" t="s">
        <v>314</v>
      </c>
      <c r="E5" s="48" t="s">
        <v>273</v>
      </c>
      <c r="F5" s="70">
        <v>45182.300694443999</v>
      </c>
      <c r="G5" s="70">
        <v>45603.625</v>
      </c>
      <c r="H5" s="48" t="s">
        <v>23</v>
      </c>
      <c r="I5" s="48" t="s">
        <v>18</v>
      </c>
      <c r="J5" s="51" t="s">
        <v>447</v>
      </c>
    </row>
    <row r="6" spans="1:10" ht="45" x14ac:dyDescent="0.25">
      <c r="A6" s="53" t="s">
        <v>3664</v>
      </c>
      <c r="B6" s="53" t="s">
        <v>3648</v>
      </c>
      <c r="C6" s="53" t="s">
        <v>3057</v>
      </c>
      <c r="D6" s="53" t="s">
        <v>314</v>
      </c>
      <c r="E6" s="53" t="s">
        <v>273</v>
      </c>
      <c r="F6" s="74">
        <v>45194.335416667003</v>
      </c>
      <c r="G6" s="74">
        <v>45615.625</v>
      </c>
      <c r="H6" s="53" t="s">
        <v>23</v>
      </c>
      <c r="I6" s="53" t="s">
        <v>18</v>
      </c>
      <c r="J6" s="53" t="s">
        <v>260</v>
      </c>
    </row>
    <row r="7" spans="1:10" ht="60" x14ac:dyDescent="0.25">
      <c r="A7" s="52" t="s">
        <v>3735</v>
      </c>
      <c r="B7" s="52" t="s">
        <v>3736</v>
      </c>
      <c r="C7" s="52" t="s">
        <v>392</v>
      </c>
      <c r="D7" s="52" t="s">
        <v>314</v>
      </c>
      <c r="E7" s="52" t="s">
        <v>273</v>
      </c>
      <c r="F7" s="75">
        <v>45195.683333333</v>
      </c>
      <c r="G7" s="75">
        <v>45617.625</v>
      </c>
      <c r="H7" s="52" t="s">
        <v>23</v>
      </c>
      <c r="I7" s="52" t="s">
        <v>18</v>
      </c>
      <c r="J7" s="52" t="s">
        <v>260</v>
      </c>
    </row>
    <row r="8" spans="1:10" ht="45" x14ac:dyDescent="0.25">
      <c r="A8" s="53" t="s">
        <v>3904</v>
      </c>
      <c r="B8" s="53" t="s">
        <v>3906</v>
      </c>
      <c r="C8" s="53" t="s">
        <v>330</v>
      </c>
      <c r="D8" s="53" t="s">
        <v>314</v>
      </c>
      <c r="E8" s="53" t="s">
        <v>273</v>
      </c>
      <c r="F8" s="74">
        <v>45196.668749999997</v>
      </c>
      <c r="G8" s="74">
        <v>45618.625</v>
      </c>
      <c r="H8" s="53" t="s">
        <v>23</v>
      </c>
      <c r="I8" s="53" t="s">
        <v>18</v>
      </c>
      <c r="J8" s="53" t="s">
        <v>260</v>
      </c>
    </row>
    <row r="9" spans="1:10" ht="45" x14ac:dyDescent="0.25">
      <c r="A9" s="52" t="s">
        <v>3915</v>
      </c>
      <c r="B9" s="52" t="s">
        <v>3917</v>
      </c>
      <c r="C9" s="52" t="s">
        <v>3973</v>
      </c>
      <c r="D9" s="52" t="s">
        <v>314</v>
      </c>
      <c r="E9" s="52" t="s">
        <v>273</v>
      </c>
      <c r="F9" s="75">
        <v>45196.696527777996</v>
      </c>
      <c r="G9" s="75">
        <v>45618.643055556</v>
      </c>
      <c r="H9" s="52" t="s">
        <v>23</v>
      </c>
      <c r="I9" s="52" t="s">
        <v>18</v>
      </c>
      <c r="J9" s="52" t="s">
        <v>260</v>
      </c>
    </row>
    <row r="10" spans="1:10" ht="45" x14ac:dyDescent="0.25">
      <c r="A10" s="45" t="s">
        <v>3972</v>
      </c>
      <c r="B10" s="45" t="s">
        <v>3971</v>
      </c>
      <c r="C10" s="45" t="s">
        <v>330</v>
      </c>
      <c r="D10" s="45" t="s">
        <v>314</v>
      </c>
      <c r="E10" s="45" t="s">
        <v>273</v>
      </c>
      <c r="F10" s="71">
        <v>45198.34375</v>
      </c>
      <c r="G10" s="71">
        <v>45618.625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3970</v>
      </c>
      <c r="B11" s="48" t="s">
        <v>3969</v>
      </c>
      <c r="C11" s="48" t="s">
        <v>330</v>
      </c>
      <c r="D11" s="48" t="s">
        <v>314</v>
      </c>
      <c r="E11" s="48" t="s">
        <v>273</v>
      </c>
      <c r="F11" s="70">
        <v>45198.347916667</v>
      </c>
      <c r="G11" s="70">
        <v>45618.625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3968</v>
      </c>
      <c r="B12" s="45" t="s">
        <v>3967</v>
      </c>
      <c r="C12" s="45" t="s">
        <v>330</v>
      </c>
      <c r="D12" s="45" t="s">
        <v>314</v>
      </c>
      <c r="E12" s="45" t="s">
        <v>273</v>
      </c>
      <c r="F12" s="71">
        <v>45198.35</v>
      </c>
      <c r="G12" s="71">
        <v>45618.625</v>
      </c>
      <c r="H12" s="45" t="s">
        <v>23</v>
      </c>
      <c r="I12" s="45" t="s">
        <v>18</v>
      </c>
      <c r="J12" s="45" t="s">
        <v>260</v>
      </c>
    </row>
    <row r="13" spans="1:10" ht="45" x14ac:dyDescent="0.25">
      <c r="A13" s="48" t="s">
        <v>3987</v>
      </c>
      <c r="B13" s="48" t="s">
        <v>3991</v>
      </c>
      <c r="C13" s="48" t="s">
        <v>330</v>
      </c>
      <c r="D13" s="48" t="s">
        <v>314</v>
      </c>
      <c r="E13" s="48" t="s">
        <v>273</v>
      </c>
      <c r="F13" s="70">
        <v>45198.470138889003</v>
      </c>
      <c r="G13" s="70">
        <v>45621.416666666999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4001</v>
      </c>
      <c r="B14" s="45" t="s">
        <v>3988</v>
      </c>
      <c r="C14" s="45" t="s">
        <v>410</v>
      </c>
      <c r="D14" s="45" t="s">
        <v>314</v>
      </c>
      <c r="E14" s="45" t="s">
        <v>273</v>
      </c>
      <c r="F14" s="71">
        <v>45198.476388889001</v>
      </c>
      <c r="G14" s="71">
        <v>45621.416666666999</v>
      </c>
      <c r="H14" s="45" t="s">
        <v>23</v>
      </c>
      <c r="I14" s="45" t="s">
        <v>18</v>
      </c>
      <c r="J14" s="45" t="s">
        <v>260</v>
      </c>
    </row>
    <row r="15" spans="1:10" ht="45" x14ac:dyDescent="0.25">
      <c r="A15" s="48" t="s">
        <v>4043</v>
      </c>
      <c r="B15" s="48" t="s">
        <v>4045</v>
      </c>
      <c r="C15" s="48" t="s">
        <v>330</v>
      </c>
      <c r="D15" s="48" t="s">
        <v>314</v>
      </c>
      <c r="E15" s="48" t="s">
        <v>273</v>
      </c>
      <c r="F15" s="70">
        <v>45198.614583333001</v>
      </c>
      <c r="G15" s="70">
        <v>45621.5625</v>
      </c>
      <c r="H15" s="48" t="s">
        <v>23</v>
      </c>
      <c r="I15" s="48" t="s">
        <v>18</v>
      </c>
      <c r="J15" s="48" t="s">
        <v>260</v>
      </c>
    </row>
    <row r="16" spans="1:10" ht="45" x14ac:dyDescent="0.25">
      <c r="A16" s="177" t="s">
        <v>4109</v>
      </c>
      <c r="B16" s="177" t="s">
        <v>4113</v>
      </c>
      <c r="C16" s="177" t="s">
        <v>3133</v>
      </c>
      <c r="D16" s="177" t="s">
        <v>314</v>
      </c>
      <c r="E16" s="177" t="s">
        <v>273</v>
      </c>
      <c r="F16" s="178">
        <v>45199.552777778001</v>
      </c>
      <c r="G16" s="178">
        <v>45622.344444444003</v>
      </c>
      <c r="H16" s="177" t="s">
        <v>23</v>
      </c>
      <c r="I16" s="177" t="s">
        <v>18</v>
      </c>
      <c r="J16" s="177" t="s">
        <v>255</v>
      </c>
    </row>
    <row r="17" spans="1:10" ht="45" x14ac:dyDescent="0.25">
      <c r="A17" s="52" t="s">
        <v>4112</v>
      </c>
      <c r="B17" s="52" t="s">
        <v>4111</v>
      </c>
      <c r="C17" s="52" t="s">
        <v>561</v>
      </c>
      <c r="D17" s="52" t="s">
        <v>314</v>
      </c>
      <c r="E17" s="52" t="s">
        <v>273</v>
      </c>
      <c r="F17" s="75">
        <v>45201.362500000003</v>
      </c>
      <c r="G17" s="75">
        <v>45621.641666666997</v>
      </c>
      <c r="H17" s="52" t="s">
        <v>23</v>
      </c>
      <c r="I17" s="52" t="s">
        <v>18</v>
      </c>
      <c r="J17" s="52" t="s">
        <v>260</v>
      </c>
    </row>
    <row r="18" spans="1:10" ht="45" x14ac:dyDescent="0.25">
      <c r="A18" s="45" t="s">
        <v>4134</v>
      </c>
      <c r="B18" s="45" t="s">
        <v>4136</v>
      </c>
      <c r="C18" s="45" t="s">
        <v>1170</v>
      </c>
      <c r="D18" s="45" t="s">
        <v>314</v>
      </c>
      <c r="E18" s="45" t="s">
        <v>273</v>
      </c>
      <c r="F18" s="71">
        <v>45201.544444444</v>
      </c>
      <c r="G18" s="71">
        <v>45622.541666666999</v>
      </c>
      <c r="H18" s="45" t="s">
        <v>23</v>
      </c>
      <c r="I18" s="45" t="s">
        <v>18</v>
      </c>
      <c r="J18" s="45" t="s">
        <v>260</v>
      </c>
    </row>
    <row r="19" spans="1:10" ht="45" x14ac:dyDescent="0.25">
      <c r="A19" s="52" t="s">
        <v>4149</v>
      </c>
      <c r="B19" s="52" t="s">
        <v>4151</v>
      </c>
      <c r="C19" s="52" t="s">
        <v>330</v>
      </c>
      <c r="D19" s="52" t="s">
        <v>314</v>
      </c>
      <c r="E19" s="52" t="s">
        <v>273</v>
      </c>
      <c r="F19" s="75">
        <v>45201.630555556003</v>
      </c>
      <c r="G19" s="75">
        <v>45622.583333333001</v>
      </c>
      <c r="H19" s="52" t="s">
        <v>23</v>
      </c>
      <c r="I19" s="52" t="s">
        <v>18</v>
      </c>
      <c r="J19" s="52" t="s">
        <v>255</v>
      </c>
    </row>
    <row r="20" spans="1:10" ht="45" x14ac:dyDescent="0.25">
      <c r="A20" s="53" t="s">
        <v>4161</v>
      </c>
      <c r="B20" s="53" t="s">
        <v>4162</v>
      </c>
      <c r="C20" s="53" t="s">
        <v>330</v>
      </c>
      <c r="D20" s="53" t="s">
        <v>314</v>
      </c>
      <c r="E20" s="53" t="s">
        <v>273</v>
      </c>
      <c r="F20" s="74">
        <v>45201.661805556003</v>
      </c>
      <c r="G20" s="74">
        <v>45622.615277778001</v>
      </c>
      <c r="H20" s="53" t="s">
        <v>23</v>
      </c>
      <c r="I20" s="53" t="s">
        <v>18</v>
      </c>
      <c r="J20" s="53" t="s">
        <v>255</v>
      </c>
    </row>
    <row r="22" spans="1:10" x14ac:dyDescent="0.25">
      <c r="A22" s="201" t="s">
        <v>4213</v>
      </c>
      <c r="B22" s="201" t="s">
        <v>4215</v>
      </c>
      <c r="C22" s="201"/>
      <c r="D22" s="201"/>
      <c r="E22" s="201"/>
      <c r="F22" s="202"/>
      <c r="G22" s="202"/>
      <c r="H22" s="201"/>
      <c r="I22" s="201"/>
      <c r="J22" s="201" t="s">
        <v>323</v>
      </c>
    </row>
    <row r="23" spans="1:10" ht="45" x14ac:dyDescent="0.25">
      <c r="A23" s="53" t="s">
        <v>4222</v>
      </c>
      <c r="B23" s="53" t="s">
        <v>4224</v>
      </c>
      <c r="C23" s="53"/>
      <c r="D23" s="53"/>
      <c r="E23" s="53"/>
      <c r="F23" s="74"/>
      <c r="G23" s="74"/>
      <c r="H23" s="53"/>
      <c r="I23" s="53"/>
      <c r="J23" s="53" t="s">
        <v>323</v>
      </c>
    </row>
    <row r="24" spans="1:10" ht="30" x14ac:dyDescent="0.25">
      <c r="A24" s="53" t="s">
        <v>4229</v>
      </c>
      <c r="B24" s="53" t="s">
        <v>4231</v>
      </c>
      <c r="C24" s="53"/>
      <c r="D24" s="53"/>
      <c r="E24" s="53"/>
      <c r="F24" s="74"/>
      <c r="G24" s="74"/>
      <c r="H24" s="53"/>
      <c r="I24" s="53"/>
      <c r="J24" s="53" t="s">
        <v>323</v>
      </c>
    </row>
    <row r="25" spans="1:10" x14ac:dyDescent="0.25">
      <c r="A25" s="44" t="s">
        <v>4258</v>
      </c>
      <c r="B25" s="44" t="s">
        <v>4259</v>
      </c>
      <c r="C25" s="44"/>
      <c r="D25" s="44"/>
      <c r="E25" s="44"/>
      <c r="F25" s="73"/>
      <c r="G25" s="73"/>
      <c r="H25" s="44"/>
      <c r="I25" s="44"/>
      <c r="J25" s="44" t="s">
        <v>323</v>
      </c>
    </row>
    <row r="26" spans="1:10" ht="90" x14ac:dyDescent="0.25">
      <c r="A26" s="43" t="s">
        <v>4270</v>
      </c>
      <c r="B26" s="43" t="s">
        <v>4269</v>
      </c>
      <c r="C26" s="43"/>
      <c r="D26" s="43"/>
      <c r="E26" s="43"/>
      <c r="F26" s="72"/>
      <c r="G26" s="72"/>
      <c r="H26" s="43"/>
      <c r="I26" s="43"/>
      <c r="J26" s="43" t="s">
        <v>323</v>
      </c>
    </row>
    <row r="27" spans="1:10" x14ac:dyDescent="0.25">
      <c r="A27" s="43"/>
      <c r="B27" s="43"/>
      <c r="C27" s="43"/>
      <c r="D27" s="43"/>
      <c r="E27" s="43"/>
      <c r="F27" s="72"/>
      <c r="G27" s="72"/>
      <c r="H27" s="43"/>
      <c r="I27" s="43"/>
      <c r="J27" s="43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D397-81A2-4705-923A-C38E45D3087D}">
  <dimension ref="B2:BR1315"/>
  <sheetViews>
    <sheetView tabSelected="1" topLeftCell="A1216" zoomScale="85" zoomScaleNormal="85" workbookViewId="0">
      <selection activeCell="B1237" sqref="B1237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3758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3759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3760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3761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3">
        <v>0</v>
      </c>
      <c r="D55" s="4" t="s">
        <v>4110</v>
      </c>
    </row>
    <row r="56" spans="2:4" x14ac:dyDescent="0.25">
      <c r="D56" s="42" t="s">
        <v>301</v>
      </c>
    </row>
    <row r="58" spans="2:4" x14ac:dyDescent="0.25">
      <c r="D58" s="1" t="s">
        <v>36</v>
      </c>
    </row>
    <row r="59" spans="2:4" x14ac:dyDescent="0.25">
      <c r="D59" s="37" t="s">
        <v>4176</v>
      </c>
    </row>
    <row r="61" spans="2:4" x14ac:dyDescent="0.25">
      <c r="D61" s="1" t="s">
        <v>4101</v>
      </c>
    </row>
    <row r="77" spans="4:4" x14ac:dyDescent="0.25">
      <c r="D77" s="1" t="s">
        <v>4102</v>
      </c>
    </row>
    <row r="78" spans="4:4" x14ac:dyDescent="0.25">
      <c r="D78" s="1" t="s">
        <v>4103</v>
      </c>
    </row>
    <row r="79" spans="4:4" x14ac:dyDescent="0.25">
      <c r="D79" s="1" t="s">
        <v>4104</v>
      </c>
    </row>
    <row r="80" spans="4:4" x14ac:dyDescent="0.25">
      <c r="D80" s="1" t="s">
        <v>4105</v>
      </c>
    </row>
    <row r="82" spans="4:4" x14ac:dyDescent="0.25">
      <c r="D82" s="1" t="s">
        <v>4106</v>
      </c>
    </row>
    <row r="83" spans="4:4" x14ac:dyDescent="0.25">
      <c r="D83" s="1" t="s">
        <v>4107</v>
      </c>
    </row>
    <row r="84" spans="4:4" x14ac:dyDescent="0.25">
      <c r="D84" s="1" t="s">
        <v>4108</v>
      </c>
    </row>
    <row r="115" spans="4:23" x14ac:dyDescent="0.25">
      <c r="D115" s="39" t="s">
        <v>33</v>
      </c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</row>
    <row r="116" spans="4:23" x14ac:dyDescent="0.25">
      <c r="D116" s="39" t="s">
        <v>4115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</row>
    <row r="117" spans="4:23" x14ac:dyDescent="0.25">
      <c r="D117" s="39" t="s">
        <v>1392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</row>
    <row r="118" spans="4:23" x14ac:dyDescent="0.25">
      <c r="D118" s="39" t="s">
        <v>4116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</row>
    <row r="119" spans="4:23" x14ac:dyDescent="0.25">
      <c r="D119" s="39" t="s">
        <v>4117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</row>
    <row r="120" spans="4:23" x14ac:dyDescent="0.25">
      <c r="D120" s="39" t="s">
        <v>570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</row>
    <row r="121" spans="4:23" x14ac:dyDescent="0.25">
      <c r="D121" s="39" t="s">
        <v>4118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</row>
    <row r="122" spans="4:23" x14ac:dyDescent="0.25">
      <c r="D122" s="39" t="s">
        <v>4119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</row>
    <row r="123" spans="4:23" x14ac:dyDescent="0.25">
      <c r="D123" s="39" t="s">
        <v>4120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</row>
    <row r="124" spans="4:23" x14ac:dyDescent="0.25">
      <c r="D124" s="39" t="s">
        <v>4121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</row>
    <row r="125" spans="4:23" x14ac:dyDescent="0.25">
      <c r="D125" s="39" t="s">
        <v>4123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</row>
    <row r="126" spans="4:23" x14ac:dyDescent="0.25">
      <c r="D126" s="39" t="s">
        <v>4122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</row>
    <row r="127" spans="4:23" x14ac:dyDescent="0.25">
      <c r="D127" s="39" t="s">
        <v>4124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</row>
    <row r="128" spans="4:23" x14ac:dyDescent="0.25">
      <c r="D128" s="39" t="s">
        <v>4125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</row>
    <row r="129" spans="4:23" x14ac:dyDescent="0.25">
      <c r="D129" s="39" t="s">
        <v>259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</row>
    <row r="131" spans="4:23" x14ac:dyDescent="0.25">
      <c r="D131" s="4" t="s">
        <v>3754</v>
      </c>
    </row>
    <row r="133" spans="4:23" x14ac:dyDescent="0.25">
      <c r="D133" s="1" t="s">
        <v>4177</v>
      </c>
    </row>
    <row r="160" spans="4:16" x14ac:dyDescent="0.25">
      <c r="D160" s="39" t="s">
        <v>4178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</row>
    <row r="161" spans="4:41" x14ac:dyDescent="0.25">
      <c r="D161" s="39" t="s">
        <v>4179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</row>
    <row r="162" spans="4:41" x14ac:dyDescent="0.25">
      <c r="D162" s="39" t="s">
        <v>4180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</row>
    <row r="164" spans="4:41" x14ac:dyDescent="0.25">
      <c r="D164" s="39" t="s">
        <v>34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</row>
    <row r="165" spans="4:41" x14ac:dyDescent="0.25">
      <c r="D165" s="39" t="s">
        <v>4181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</row>
    <row r="166" spans="4:41" x14ac:dyDescent="0.25">
      <c r="D166" s="39" t="s">
        <v>4182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</row>
    <row r="167" spans="4:41" x14ac:dyDescent="0.25">
      <c r="D167" s="39" t="s">
        <v>4183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</row>
    <row r="168" spans="4:41" x14ac:dyDescent="0.25">
      <c r="D168" s="39" t="s">
        <v>4184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</row>
    <row r="169" spans="4:41" x14ac:dyDescent="0.25">
      <c r="D169" s="39" t="s">
        <v>4185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</row>
    <row r="170" spans="4:41" x14ac:dyDescent="0.25">
      <c r="D170" s="39" t="s">
        <v>259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</row>
    <row r="172" spans="4:41" x14ac:dyDescent="0.25">
      <c r="D172" s="39" t="s">
        <v>4186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</row>
    <row r="174" spans="4:41" x14ac:dyDescent="0.25">
      <c r="D174" s="39" t="s">
        <v>4187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</row>
    <row r="176" spans="4:41" x14ac:dyDescent="0.25">
      <c r="D176" s="39" t="s">
        <v>4188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</row>
    <row r="178" spans="4:27" x14ac:dyDescent="0.25">
      <c r="D178" s="39" t="s">
        <v>4189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 spans="4:27" x14ac:dyDescent="0.25">
      <c r="D179" s="39" t="s">
        <v>4190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 spans="4:27" x14ac:dyDescent="0.25">
      <c r="D180" s="39" t="s">
        <v>4191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 spans="4:27" x14ac:dyDescent="0.25">
      <c r="D181" s="39" t="s">
        <v>4192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 spans="4:27" x14ac:dyDescent="0.25">
      <c r="D182" s="39" t="s">
        <v>4193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 spans="4:27" x14ac:dyDescent="0.25">
      <c r="D183" s="39" t="s">
        <v>4194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 spans="4:27" x14ac:dyDescent="0.25">
      <c r="D184" s="39" t="s">
        <v>4195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 spans="4:27" x14ac:dyDescent="0.25">
      <c r="D185" s="39" t="s">
        <v>2426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 spans="4:27" x14ac:dyDescent="0.25">
      <c r="D186" s="39" t="s">
        <v>2427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 spans="4:27" x14ac:dyDescent="0.25">
      <c r="D187" s="39" t="s">
        <v>2428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 spans="4:27" x14ac:dyDescent="0.25">
      <c r="D188" s="39" t="s">
        <v>4196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 spans="4:27" x14ac:dyDescent="0.25">
      <c r="D189" s="39" t="s">
        <v>4197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 spans="4:27" x14ac:dyDescent="0.25">
      <c r="D190" s="39" t="s">
        <v>4198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 spans="4:27" x14ac:dyDescent="0.25">
      <c r="D191" s="39" t="s">
        <v>4199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 spans="4:27" x14ac:dyDescent="0.25">
      <c r="D192" s="39" t="s">
        <v>4200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 spans="4:27" x14ac:dyDescent="0.25">
      <c r="D193" s="39" t="s">
        <v>4201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 spans="4:27" x14ac:dyDescent="0.25">
      <c r="D194" s="39" t="s">
        <v>4202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 spans="4:27" x14ac:dyDescent="0.25">
      <c r="D195" s="39" t="s">
        <v>4203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 spans="4:27" x14ac:dyDescent="0.25">
      <c r="D196" s="39" t="s">
        <v>2432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8" spans="4:27" x14ac:dyDescent="0.25">
      <c r="D198" s="4" t="s">
        <v>3758</v>
      </c>
    </row>
    <row r="200" spans="4:27" x14ac:dyDescent="0.25">
      <c r="D200" s="1" t="s">
        <v>4177</v>
      </c>
    </row>
    <row r="236" spans="2:4" x14ac:dyDescent="0.25">
      <c r="B236" s="2">
        <v>0</v>
      </c>
      <c r="D236" s="4" t="s">
        <v>4271</v>
      </c>
    </row>
    <row r="237" spans="2:4" x14ac:dyDescent="0.25">
      <c r="D237" s="42" t="s">
        <v>300</v>
      </c>
    </row>
    <row r="239" spans="2:4" x14ac:dyDescent="0.25">
      <c r="D239" s="1" t="s">
        <v>4269</v>
      </c>
    </row>
    <row r="270" spans="4:45" x14ac:dyDescent="0.25">
      <c r="D270" s="39" t="s">
        <v>341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S270" s="167"/>
    </row>
    <row r="271" spans="4:45" x14ac:dyDescent="0.25">
      <c r="D271" s="39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S271" s="167"/>
    </row>
    <row r="272" spans="4:45" x14ac:dyDescent="0.25">
      <c r="D272" s="39" t="s">
        <v>37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S272" s="167"/>
    </row>
    <row r="273" spans="2:63" x14ac:dyDescent="0.25">
      <c r="D273" s="39" t="s">
        <v>335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S273" s="167"/>
    </row>
    <row r="274" spans="2:63" customFormat="1" x14ac:dyDescent="0.25">
      <c r="B274" s="1"/>
      <c r="C274" s="1"/>
      <c r="D274" s="40" t="s">
        <v>364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1"/>
      <c r="AM274" s="1"/>
      <c r="AN274" s="1"/>
      <c r="AO274" s="1"/>
      <c r="AP274" s="1"/>
      <c r="AQ274" s="1"/>
      <c r="AR274" s="1"/>
      <c r="AS274" s="167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2:63" customFormat="1" x14ac:dyDescent="0.25">
      <c r="B275" s="1"/>
      <c r="C275" s="1"/>
      <c r="D275" s="39" t="s">
        <v>380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"/>
      <c r="AM275" s="1"/>
      <c r="AN275" s="1"/>
      <c r="AO275" s="1"/>
      <c r="AP275" s="1"/>
      <c r="AQ275" s="1"/>
      <c r="AR275" s="1"/>
      <c r="AS275" s="167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2:63" customFormat="1" x14ac:dyDescent="0.25">
      <c r="B276" s="1"/>
      <c r="C276" s="1"/>
      <c r="D276" s="59" t="s">
        <v>3866</v>
      </c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1"/>
      <c r="AM276" s="1"/>
      <c r="AN276" s="1"/>
      <c r="AO276" s="1"/>
      <c r="AP276" s="1"/>
      <c r="AQ276" s="1"/>
      <c r="AR276" s="1"/>
      <c r="AS276" s="167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2:63" customFormat="1" x14ac:dyDescent="0.25">
      <c r="B277" s="1"/>
      <c r="C277" s="1"/>
      <c r="D277" s="59" t="s">
        <v>3867</v>
      </c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1"/>
      <c r="AM277" s="1"/>
      <c r="AN277" s="1"/>
      <c r="AO277" s="1"/>
      <c r="AP277" s="1"/>
      <c r="AQ277" s="1"/>
      <c r="AR277" s="1"/>
      <c r="AS277" s="167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2:63" customFormat="1" x14ac:dyDescent="0.25">
      <c r="B278" s="1"/>
      <c r="C278" s="1"/>
      <c r="D278" s="59" t="s">
        <v>3868</v>
      </c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1"/>
      <c r="AM278" s="1"/>
      <c r="AN278" s="1"/>
      <c r="AO278" s="1"/>
      <c r="AP278" s="1"/>
      <c r="AQ278" s="1"/>
      <c r="AR278" s="1"/>
      <c r="AS278" s="167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2:63" customFormat="1" x14ac:dyDescent="0.25">
      <c r="B279" s="1"/>
      <c r="C279" s="1"/>
      <c r="D279" s="59" t="s">
        <v>443</v>
      </c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1"/>
      <c r="AM279" s="1"/>
      <c r="AN279" s="1"/>
      <c r="AO279" s="1"/>
      <c r="AP279" s="1"/>
      <c r="AQ279" s="1"/>
      <c r="AR279" s="1"/>
      <c r="AS279" s="167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2:63" customFormat="1" x14ac:dyDescent="0.25">
      <c r="B280" s="1"/>
      <c r="C280" s="1"/>
      <c r="D280" s="61" t="s">
        <v>551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1"/>
      <c r="AM280" s="1"/>
      <c r="AN280" s="1"/>
      <c r="AO280" s="1"/>
      <c r="AP280" s="1"/>
      <c r="AQ280" s="1"/>
      <c r="AR280" s="1"/>
      <c r="AS280" s="167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2:63" customFormat="1" x14ac:dyDescent="0.25">
      <c r="B281" s="1"/>
      <c r="C281" s="1"/>
      <c r="D281" s="61" t="s">
        <v>346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1"/>
      <c r="AM281" s="1"/>
      <c r="AN281" s="1"/>
      <c r="AO281" s="1"/>
      <c r="AP281" s="1"/>
      <c r="AQ281" s="1"/>
      <c r="AR281" s="1"/>
      <c r="AS281" s="167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2:63" customFormat="1" x14ac:dyDescent="0.25">
      <c r="B282" s="1"/>
      <c r="C282" s="1"/>
      <c r="D282" s="61" t="s">
        <v>552</v>
      </c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1"/>
      <c r="AM282" s="1"/>
      <c r="AN282" s="1"/>
      <c r="AO282" s="1"/>
      <c r="AP282" s="1"/>
      <c r="AQ282" s="1"/>
      <c r="AR282" s="1"/>
      <c r="AS282" s="167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2:63" customFormat="1" x14ac:dyDescent="0.25">
      <c r="B283" s="1"/>
      <c r="C283" s="1"/>
      <c r="D283" s="33" t="s">
        <v>438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"/>
      <c r="AM283" s="1"/>
      <c r="AN283" s="1"/>
      <c r="AO283" s="1"/>
      <c r="AP283" s="1"/>
      <c r="AQ283" s="1"/>
      <c r="AR283" s="1"/>
      <c r="AS283" s="167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2:63" customFormat="1" x14ac:dyDescent="0.25">
      <c r="B284" s="1"/>
      <c r="C284" s="1"/>
      <c r="D284" s="33" t="s">
        <v>538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"/>
      <c r="AM284" s="1"/>
      <c r="AN284" s="1"/>
      <c r="AO284" s="1"/>
      <c r="AP284" s="1"/>
      <c r="AQ284" s="1"/>
      <c r="AR284" s="1"/>
      <c r="AS284" s="167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2:63" customFormat="1" x14ac:dyDescent="0.25">
      <c r="B285" s="1"/>
      <c r="C285" s="1"/>
      <c r="D285" s="39" t="s">
        <v>459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"/>
      <c r="AM285" s="1"/>
      <c r="AN285" s="1"/>
      <c r="AO285" s="1"/>
      <c r="AP285" s="1"/>
      <c r="AQ285" s="1"/>
      <c r="AR285" s="1"/>
      <c r="AS285" s="167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2:63" customFormat="1" x14ac:dyDescent="0.25">
      <c r="B286" s="1"/>
      <c r="C286" s="1"/>
      <c r="D286" s="39" t="s">
        <v>361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"/>
      <c r="AM286" s="1"/>
      <c r="AN286" s="1"/>
      <c r="AO286" s="1"/>
      <c r="AP286" s="1"/>
      <c r="AQ286" s="1"/>
      <c r="AR286" s="1"/>
      <c r="AS286" s="167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2:63" customFormat="1" x14ac:dyDescent="0.25">
      <c r="B287" s="1"/>
      <c r="C287" s="1"/>
      <c r="D287" s="39" t="s">
        <v>461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"/>
      <c r="AM287" s="1"/>
      <c r="AN287" s="1"/>
      <c r="AO287" s="1"/>
      <c r="AP287" s="1"/>
      <c r="AQ287" s="1"/>
      <c r="AR287" s="1"/>
      <c r="AS287" s="167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2:63" customFormat="1" x14ac:dyDescent="0.25">
      <c r="B288" s="1"/>
      <c r="C288" s="1"/>
      <c r="D288" s="39" t="s">
        <v>462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"/>
      <c r="AM288" s="1"/>
      <c r="AN288" s="1"/>
      <c r="AO288" s="1"/>
      <c r="AP288" s="1"/>
      <c r="AQ288" s="1"/>
      <c r="AR288" s="1"/>
      <c r="AS288" s="167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2:63" customFormat="1" x14ac:dyDescent="0.25">
      <c r="B289" s="1"/>
      <c r="C289" s="1"/>
      <c r="D289" s="39" t="s">
        <v>343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"/>
      <c r="AM289" s="1"/>
      <c r="AN289" s="1"/>
      <c r="AO289" s="1"/>
      <c r="AP289" s="1"/>
      <c r="AQ289" s="1"/>
      <c r="AR289" s="1"/>
      <c r="AS289" s="167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2:63" customFormat="1" x14ac:dyDescent="0.25">
      <c r="B290" s="1"/>
      <c r="C290" s="1"/>
      <c r="D290" s="39" t="s">
        <v>463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"/>
      <c r="AM290" s="1"/>
      <c r="AN290" s="1"/>
      <c r="AO290" s="1"/>
      <c r="AP290" s="1"/>
      <c r="AQ290" s="1"/>
      <c r="AR290" s="1"/>
      <c r="AS290" s="167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2:63" customFormat="1" x14ac:dyDescent="0.25">
      <c r="B291" s="1"/>
      <c r="C291" s="1"/>
      <c r="D291" s="39" t="s">
        <v>381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"/>
      <c r="AM291" s="1"/>
      <c r="AN291" s="1"/>
      <c r="AO291" s="1"/>
      <c r="AP291" s="1"/>
      <c r="AQ291" s="1"/>
      <c r="AR291" s="1"/>
      <c r="AS291" s="167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2:63" customFormat="1" x14ac:dyDescent="0.25">
      <c r="B292" s="1"/>
      <c r="C292" s="1"/>
      <c r="D292" s="39" t="s">
        <v>382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"/>
      <c r="AM292" s="1"/>
      <c r="AN292" s="1"/>
      <c r="AO292" s="1"/>
      <c r="AP292" s="1"/>
      <c r="AQ292" s="1"/>
      <c r="AR292" s="1"/>
      <c r="AS292" s="167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2:63" customFormat="1" x14ac:dyDescent="0.25">
      <c r="B293" s="1"/>
      <c r="C293" s="1"/>
      <c r="D293" s="39" t="s">
        <v>383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"/>
      <c r="AM293" s="1"/>
      <c r="AN293" s="1"/>
      <c r="AO293" s="1"/>
      <c r="AP293" s="1"/>
      <c r="AQ293" s="1"/>
      <c r="AR293" s="1"/>
      <c r="AS293" s="167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2:63" customFormat="1" x14ac:dyDescent="0.25">
      <c r="B294" s="1"/>
      <c r="C294" s="1"/>
      <c r="D294" s="39" t="s">
        <v>1112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"/>
      <c r="AM294" s="1"/>
      <c r="AN294" s="1"/>
      <c r="AO294" s="1"/>
      <c r="AP294" s="1"/>
      <c r="AQ294" s="1"/>
      <c r="AR294" s="1"/>
      <c r="AS294" s="167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2:63" customFormat="1" x14ac:dyDescent="0.25">
      <c r="B295" s="1"/>
      <c r="C295" s="1"/>
      <c r="D295" s="83" t="s">
        <v>1114</v>
      </c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4"/>
      <c r="AJ295" s="84"/>
      <c r="AK295" s="84"/>
      <c r="AL295" s="1"/>
      <c r="AM295" s="1"/>
      <c r="AN295" s="1"/>
      <c r="AO295" s="1"/>
      <c r="AP295" s="1"/>
      <c r="AQ295" s="1"/>
      <c r="AR295" s="1"/>
      <c r="AS295" s="167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2:63" customFormat="1" x14ac:dyDescent="0.25">
      <c r="B296" s="1"/>
      <c r="C296" s="1"/>
      <c r="D296" s="39" t="s">
        <v>275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"/>
      <c r="AM296" s="1"/>
      <c r="AN296" s="1"/>
      <c r="AO296" s="1"/>
      <c r="AP296" s="1"/>
      <c r="AQ296" s="1"/>
      <c r="AR296" s="1"/>
      <c r="AS296" s="167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2:63" customFormat="1" x14ac:dyDescent="0.25">
      <c r="B297" s="1"/>
      <c r="C297" s="1"/>
      <c r="D297" s="39" t="s">
        <v>1111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"/>
      <c r="AM297" s="1"/>
      <c r="AN297" s="1"/>
      <c r="AO297" s="1"/>
      <c r="AP297" s="1"/>
      <c r="AQ297" s="1"/>
      <c r="AR297" s="1"/>
      <c r="AS297" s="167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2:63" customFormat="1" x14ac:dyDescent="0.25">
      <c r="B298" s="1"/>
      <c r="C298" s="1"/>
      <c r="D298" s="83" t="s">
        <v>1110</v>
      </c>
      <c r="E298" s="84"/>
      <c r="F298" s="84"/>
      <c r="G298" s="84"/>
      <c r="H298" s="84"/>
      <c r="I298" s="84"/>
      <c r="J298" s="8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4"/>
      <c r="AJ298" s="84"/>
      <c r="AK298" s="84"/>
      <c r="AL298" s="1"/>
      <c r="AM298" s="1"/>
      <c r="AN298" s="1"/>
      <c r="AO298" s="1"/>
      <c r="AP298" s="1"/>
      <c r="AQ298" s="1"/>
      <c r="AR298" s="1"/>
      <c r="AS298" s="167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2:63" customFormat="1" x14ac:dyDescent="0.25">
      <c r="B299" s="1"/>
      <c r="C299" s="1"/>
      <c r="D299" s="39" t="s">
        <v>275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"/>
      <c r="AM299" s="1"/>
      <c r="AN299" s="1"/>
      <c r="AO299" s="1"/>
      <c r="AP299" s="1"/>
      <c r="AQ299" s="1"/>
      <c r="AR299" s="1"/>
      <c r="AS299" s="167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2:63" customFormat="1" x14ac:dyDescent="0.25">
      <c r="B300" s="1"/>
      <c r="C300" s="1"/>
      <c r="D300" s="33" t="s">
        <v>537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"/>
      <c r="AM300" s="1"/>
      <c r="AN300" s="1"/>
      <c r="AO300" s="1"/>
      <c r="AP300" s="1"/>
      <c r="AQ300" s="1"/>
      <c r="AR300" s="1"/>
      <c r="AS300" s="167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2:63" customFormat="1" x14ac:dyDescent="0.25">
      <c r="B301" s="1"/>
      <c r="C301" s="1"/>
      <c r="D301" s="39" t="s">
        <v>326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50"/>
      <c r="AD301" s="14"/>
      <c r="AE301" s="14"/>
      <c r="AF301" s="14"/>
      <c r="AG301" s="14"/>
      <c r="AH301" s="14"/>
      <c r="AI301" s="14"/>
      <c r="AJ301" s="14"/>
      <c r="AK301" s="14"/>
      <c r="AL301" s="1"/>
      <c r="AM301" s="1"/>
      <c r="AN301" s="1"/>
      <c r="AO301" s="1"/>
      <c r="AP301" s="1"/>
      <c r="AQ301" s="1"/>
      <c r="AR301" s="1"/>
      <c r="AS301" s="167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2:63" customFormat="1" x14ac:dyDescent="0.25">
      <c r="B302" s="1"/>
      <c r="C302" s="1"/>
      <c r="D302" s="39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50"/>
      <c r="AD302" s="14"/>
      <c r="AE302" s="14"/>
      <c r="AF302" s="14"/>
      <c r="AG302" s="14"/>
      <c r="AH302" s="14"/>
      <c r="AI302" s="14"/>
      <c r="AJ302" s="14"/>
      <c r="AK302" s="14"/>
      <c r="AL302" s="1"/>
      <c r="AM302" s="1"/>
      <c r="AN302" s="1"/>
      <c r="AO302" s="1"/>
      <c r="AP302" s="1"/>
      <c r="AQ302" s="1"/>
      <c r="AR302" s="1"/>
      <c r="AS302" s="167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2:63" customFormat="1" x14ac:dyDescent="0.25">
      <c r="B303" s="1"/>
      <c r="C303" s="1"/>
      <c r="D303" s="39" t="s">
        <v>350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50"/>
      <c r="AD303" s="14"/>
      <c r="AE303" s="14"/>
      <c r="AF303" s="14"/>
      <c r="AG303" s="14"/>
      <c r="AH303" s="14"/>
      <c r="AI303" s="14"/>
      <c r="AJ303" s="14"/>
      <c r="AK303" s="14"/>
      <c r="AL303" s="1"/>
      <c r="AM303" s="1"/>
      <c r="AN303" s="1"/>
      <c r="AO303" s="1"/>
      <c r="AP303" s="1"/>
      <c r="AQ303" s="1"/>
      <c r="AR303" s="1"/>
      <c r="AS303" s="167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2:63" customFormat="1" x14ac:dyDescent="0.25">
      <c r="B304" s="1"/>
      <c r="C304" s="1"/>
      <c r="D304" s="39" t="s">
        <v>335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50"/>
      <c r="AD304" s="14"/>
      <c r="AE304" s="14"/>
      <c r="AF304" s="14"/>
      <c r="AG304" s="14"/>
      <c r="AH304" s="14"/>
      <c r="AI304" s="14"/>
      <c r="AJ304" s="14"/>
      <c r="AK304" s="14"/>
      <c r="AL304" s="1"/>
      <c r="AM304" s="1"/>
      <c r="AN304" s="1"/>
      <c r="AO304" s="1"/>
      <c r="AP304" s="1"/>
      <c r="AQ304" s="1"/>
      <c r="AR304" s="1"/>
      <c r="AS304" s="167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4:45" x14ac:dyDescent="0.25">
      <c r="D305" s="40" t="s">
        <v>363</v>
      </c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S305" s="167"/>
    </row>
    <row r="306" spans="4:45" x14ac:dyDescent="0.25">
      <c r="D306" s="39" t="s">
        <v>328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S306" s="167"/>
    </row>
    <row r="307" spans="4:45" x14ac:dyDescent="0.25">
      <c r="D307" s="59" t="s">
        <v>3869</v>
      </c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S307" s="167"/>
    </row>
    <row r="308" spans="4:45" x14ac:dyDescent="0.25">
      <c r="D308" s="59" t="s">
        <v>3870</v>
      </c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S308" s="167"/>
    </row>
    <row r="309" spans="4:45" x14ac:dyDescent="0.25">
      <c r="D309" s="59" t="s">
        <v>3871</v>
      </c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S309" s="167"/>
    </row>
    <row r="310" spans="4:45" x14ac:dyDescent="0.25">
      <c r="D310" s="59" t="s">
        <v>441</v>
      </c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S310" s="167"/>
    </row>
    <row r="311" spans="4:45" x14ac:dyDescent="0.25">
      <c r="D311" s="61" t="s">
        <v>553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S311" s="167"/>
    </row>
    <row r="312" spans="4:45" x14ac:dyDescent="0.25">
      <c r="D312" s="61" t="s">
        <v>352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S312" s="167"/>
    </row>
    <row r="313" spans="4:45" x14ac:dyDescent="0.25">
      <c r="D313" s="61" t="s">
        <v>554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S313" s="167"/>
    </row>
    <row r="314" spans="4:45" x14ac:dyDescent="0.25">
      <c r="D314" s="39" t="s">
        <v>458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S314" s="167"/>
    </row>
    <row r="315" spans="4:45" x14ac:dyDescent="0.25">
      <c r="D315" s="39" t="s">
        <v>445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S315" s="167"/>
    </row>
    <row r="316" spans="4:45" x14ac:dyDescent="0.25">
      <c r="D316" s="39" t="s">
        <v>446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S316" s="167"/>
    </row>
    <row r="317" spans="4:45" x14ac:dyDescent="0.25">
      <c r="D317" s="39" t="s">
        <v>460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S317" s="167"/>
    </row>
    <row r="318" spans="4:45" x14ac:dyDescent="0.25">
      <c r="D318" s="39" t="s">
        <v>361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S318" s="167"/>
    </row>
    <row r="319" spans="4:45" x14ac:dyDescent="0.25">
      <c r="D319" s="39" t="s">
        <v>419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S319" s="167"/>
    </row>
    <row r="320" spans="4:45" x14ac:dyDescent="0.25">
      <c r="D320" s="39" t="s">
        <v>420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S320" s="167"/>
    </row>
    <row r="321" spans="4:45" x14ac:dyDescent="0.25">
      <c r="D321" s="39" t="s">
        <v>276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S321" s="167"/>
    </row>
    <row r="322" spans="4:45" x14ac:dyDescent="0.25">
      <c r="D322" s="39" t="s">
        <v>421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S322" s="167"/>
    </row>
    <row r="323" spans="4:45" x14ac:dyDescent="0.25">
      <c r="D323" s="39" t="s">
        <v>329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S323" s="167"/>
    </row>
    <row r="324" spans="4:45" x14ac:dyDescent="0.25">
      <c r="D324" s="39" t="s">
        <v>422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S324" s="167"/>
    </row>
    <row r="325" spans="4:45" x14ac:dyDescent="0.25">
      <c r="D325" s="39" t="s">
        <v>333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S325" s="167"/>
    </row>
    <row r="326" spans="4:45" x14ac:dyDescent="0.25">
      <c r="D326" s="39" t="s">
        <v>464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S326" s="167"/>
    </row>
    <row r="327" spans="4:45" x14ac:dyDescent="0.25">
      <c r="D327" s="39" t="s">
        <v>442</v>
      </c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S327" s="167"/>
    </row>
    <row r="328" spans="4:45" x14ac:dyDescent="0.25">
      <c r="D328" s="33" t="s">
        <v>539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S328" s="167"/>
    </row>
    <row r="329" spans="4:45" x14ac:dyDescent="0.25">
      <c r="D329" s="39" t="s">
        <v>338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S329" s="167"/>
    </row>
    <row r="330" spans="4:45" x14ac:dyDescent="0.25">
      <c r="D330" s="39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S330" s="167"/>
    </row>
    <row r="331" spans="4:45" x14ac:dyDescent="0.25">
      <c r="D331" s="39" t="s">
        <v>423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S331" s="167"/>
    </row>
    <row r="332" spans="4:45" x14ac:dyDescent="0.25">
      <c r="D332" s="39" t="s">
        <v>519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S332" s="167"/>
    </row>
    <row r="333" spans="4:45" x14ac:dyDescent="0.25">
      <c r="D333" s="39" t="s">
        <v>540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S333" s="167"/>
    </row>
    <row r="334" spans="4:45" x14ac:dyDescent="0.25">
      <c r="D334" s="39" t="s">
        <v>541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S334" s="167"/>
    </row>
    <row r="335" spans="4:45" x14ac:dyDescent="0.25">
      <c r="D335" s="39" t="s">
        <v>542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S335" s="167"/>
    </row>
    <row r="337" spans="4:4" x14ac:dyDescent="0.25">
      <c r="D337" s="4" t="s">
        <v>3758</v>
      </c>
    </row>
    <row r="339" spans="4:4" x14ac:dyDescent="0.25">
      <c r="D339" s="1" t="s">
        <v>4289</v>
      </c>
    </row>
    <row r="355" spans="4:4" x14ac:dyDescent="0.25">
      <c r="D355" s="1" t="s">
        <v>4290</v>
      </c>
    </row>
    <row r="396" spans="2:4" x14ac:dyDescent="0.25">
      <c r="B396" s="2">
        <v>0</v>
      </c>
      <c r="D396" s="4" t="s">
        <v>3192</v>
      </c>
    </row>
    <row r="397" spans="2:4" x14ac:dyDescent="0.25">
      <c r="D397" s="42" t="s">
        <v>302</v>
      </c>
    </row>
    <row r="399" spans="2:4" x14ac:dyDescent="0.25">
      <c r="D399" s="1" t="s">
        <v>36</v>
      </c>
    </row>
    <row r="400" spans="2:4" x14ac:dyDescent="0.25">
      <c r="D400" s="37" t="s">
        <v>3215</v>
      </c>
    </row>
    <row r="402" spans="4:4" x14ac:dyDescent="0.25">
      <c r="D402" s="1" t="s">
        <v>3178</v>
      </c>
    </row>
    <row r="428" spans="4:4" x14ac:dyDescent="0.25">
      <c r="D428" s="1" t="s">
        <v>3179</v>
      </c>
    </row>
    <row r="429" spans="4:4" x14ac:dyDescent="0.25">
      <c r="D429" s="4" t="s">
        <v>3180</v>
      </c>
    </row>
    <row r="431" spans="4:4" x14ac:dyDescent="0.25">
      <c r="D431" s="4" t="s">
        <v>2838</v>
      </c>
    </row>
    <row r="433" spans="4:38" x14ac:dyDescent="0.25">
      <c r="D433" s="39" t="s">
        <v>269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</row>
    <row r="434" spans="4:38" x14ac:dyDescent="0.25">
      <c r="D434" s="39" t="s">
        <v>782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</row>
    <row r="435" spans="4:38" x14ac:dyDescent="0.25">
      <c r="D435" s="39" t="s">
        <v>783</v>
      </c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</row>
    <row r="436" spans="4:38" x14ac:dyDescent="0.25">
      <c r="D436" s="39" t="s">
        <v>424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</row>
    <row r="437" spans="4:38" x14ac:dyDescent="0.25">
      <c r="D437" s="39" t="s">
        <v>3241</v>
      </c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</row>
    <row r="438" spans="4:38" x14ac:dyDescent="0.25">
      <c r="D438" s="33" t="s">
        <v>3242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</row>
    <row r="439" spans="4:38" x14ac:dyDescent="0.25">
      <c r="D439" s="56" t="s">
        <v>3243</v>
      </c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</row>
    <row r="440" spans="4:38" x14ac:dyDescent="0.25">
      <c r="D440" s="56" t="s">
        <v>3244</v>
      </c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</row>
    <row r="441" spans="4:38" x14ac:dyDescent="0.25">
      <c r="D441" s="39" t="s">
        <v>3230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</row>
    <row r="443" spans="4:38" x14ac:dyDescent="0.25">
      <c r="D443" s="4" t="s">
        <v>3245</v>
      </c>
    </row>
    <row r="444" spans="4:38" x14ac:dyDescent="0.25">
      <c r="D444" s="4" t="s">
        <v>890</v>
      </c>
      <c r="E444" s="4" t="s">
        <v>891</v>
      </c>
      <c r="F444" s="4" t="s">
        <v>306</v>
      </c>
      <c r="G444" s="4" t="s">
        <v>892</v>
      </c>
      <c r="H444" s="4" t="s">
        <v>893</v>
      </c>
      <c r="I444" s="4" t="s">
        <v>894</v>
      </c>
      <c r="J444" s="4" t="s">
        <v>895</v>
      </c>
      <c r="K444" s="4" t="s">
        <v>896</v>
      </c>
      <c r="L444" s="4" t="s">
        <v>897</v>
      </c>
      <c r="M444" s="4" t="s">
        <v>898</v>
      </c>
      <c r="N444" s="4" t="s">
        <v>899</v>
      </c>
      <c r="O444" s="4" t="s">
        <v>900</v>
      </c>
      <c r="P444" s="4" t="s">
        <v>901</v>
      </c>
      <c r="Q444" s="4" t="s">
        <v>902</v>
      </c>
      <c r="R444" s="4" t="s">
        <v>903</v>
      </c>
      <c r="S444" s="4" t="s">
        <v>904</v>
      </c>
      <c r="T444" s="4" t="s">
        <v>905</v>
      </c>
      <c r="U444" s="4" t="s">
        <v>906</v>
      </c>
      <c r="V444" s="4" t="s">
        <v>907</v>
      </c>
      <c r="W444" s="4" t="s">
        <v>385</v>
      </c>
      <c r="X444" s="4" t="s">
        <v>388</v>
      </c>
      <c r="Y444" s="4" t="s">
        <v>389</v>
      </c>
      <c r="Z444" s="4" t="s">
        <v>908</v>
      </c>
      <c r="AA444" s="4" t="s">
        <v>909</v>
      </c>
      <c r="AB444" s="4" t="s">
        <v>910</v>
      </c>
      <c r="AC444" s="4" t="s">
        <v>911</v>
      </c>
      <c r="AD444" s="4" t="s">
        <v>912</v>
      </c>
      <c r="AE444" s="4" t="s">
        <v>913</v>
      </c>
      <c r="AF444" s="4" t="s">
        <v>914</v>
      </c>
      <c r="AG444" s="4" t="s">
        <v>915</v>
      </c>
      <c r="AH444" s="4" t="s">
        <v>916</v>
      </c>
      <c r="AI444" s="4" t="s">
        <v>917</v>
      </c>
      <c r="AJ444" s="4" t="s">
        <v>918</v>
      </c>
      <c r="AK444" s="4" t="s">
        <v>919</v>
      </c>
      <c r="AL444" s="4" t="s">
        <v>920</v>
      </c>
    </row>
    <row r="445" spans="4:38" x14ac:dyDescent="0.25">
      <c r="D445" s="1">
        <v>9014</v>
      </c>
      <c r="E445" s="1">
        <v>2.02309071313039E+16</v>
      </c>
      <c r="F445" s="1" t="s">
        <v>3231</v>
      </c>
      <c r="G445" s="1">
        <v>4120032762</v>
      </c>
      <c r="H445" s="1" t="s">
        <v>3232</v>
      </c>
      <c r="I445" s="1">
        <v>560000000</v>
      </c>
      <c r="J445" s="1">
        <v>240000000</v>
      </c>
      <c r="K445" s="1">
        <v>0</v>
      </c>
      <c r="L445" s="1">
        <v>800000000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 t="s">
        <v>430</v>
      </c>
      <c r="X445" s="55">
        <v>45176.550775462965</v>
      </c>
      <c r="Y445" s="1" t="s">
        <v>923</v>
      </c>
      <c r="Z445" s="55">
        <v>45176.557169675929</v>
      </c>
      <c r="AA445" s="1" t="s">
        <v>430</v>
      </c>
      <c r="AB445" s="1" t="s">
        <v>430</v>
      </c>
      <c r="AC445" s="1" t="s">
        <v>430</v>
      </c>
      <c r="AD445" s="1">
        <v>0</v>
      </c>
      <c r="AE445" s="1" t="s">
        <v>430</v>
      </c>
      <c r="AF445" s="1">
        <v>0</v>
      </c>
      <c r="AG445" s="1" t="s">
        <v>430</v>
      </c>
      <c r="AH445" s="1">
        <v>0</v>
      </c>
      <c r="AI445" s="1" t="s">
        <v>430</v>
      </c>
      <c r="AJ445" s="1">
        <v>0</v>
      </c>
      <c r="AL445" s="55">
        <v>43677</v>
      </c>
    </row>
    <row r="446" spans="4:38" x14ac:dyDescent="0.25">
      <c r="D446" s="1">
        <v>9012</v>
      </c>
      <c r="E446" s="1">
        <v>2.02309071313039E+16</v>
      </c>
      <c r="F446" s="1" t="s">
        <v>3231</v>
      </c>
      <c r="G446" s="1">
        <v>4120032763</v>
      </c>
      <c r="H446" s="1" t="s">
        <v>3233</v>
      </c>
      <c r="I446" s="1">
        <v>560000000</v>
      </c>
      <c r="J446" s="1">
        <v>240000000</v>
      </c>
      <c r="K446" s="1">
        <v>0</v>
      </c>
      <c r="L446" s="1">
        <v>800000000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 t="s">
        <v>430</v>
      </c>
      <c r="X446" s="55">
        <v>45176.550752314812</v>
      </c>
      <c r="Y446" s="1" t="s">
        <v>923</v>
      </c>
      <c r="Z446" s="55">
        <v>45176.557169675929</v>
      </c>
      <c r="AA446" s="1" t="s">
        <v>430</v>
      </c>
      <c r="AB446" s="1" t="s">
        <v>430</v>
      </c>
      <c r="AC446" s="1" t="s">
        <v>430</v>
      </c>
      <c r="AD446" s="1">
        <v>0</v>
      </c>
      <c r="AE446" s="1" t="s">
        <v>430</v>
      </c>
      <c r="AF446" s="1">
        <v>0</v>
      </c>
      <c r="AG446" s="1" t="s">
        <v>430</v>
      </c>
      <c r="AH446" s="1">
        <v>0</v>
      </c>
      <c r="AI446" s="1" t="s">
        <v>430</v>
      </c>
      <c r="AJ446" s="1">
        <v>0</v>
      </c>
      <c r="AL446" s="55">
        <v>43677</v>
      </c>
    </row>
    <row r="447" spans="4:38" x14ac:dyDescent="0.25">
      <c r="D447" s="1">
        <v>9016</v>
      </c>
      <c r="E447" s="1">
        <v>2.02309071313039E+16</v>
      </c>
      <c r="F447" s="1" t="s">
        <v>3231</v>
      </c>
      <c r="G447" s="1">
        <v>4120032764</v>
      </c>
      <c r="H447" s="1" t="s">
        <v>3234</v>
      </c>
      <c r="I447" s="1">
        <v>560000000</v>
      </c>
      <c r="J447" s="1">
        <v>240000000</v>
      </c>
      <c r="K447" s="1">
        <v>0</v>
      </c>
      <c r="L447" s="1">
        <v>800000000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 t="s">
        <v>430</v>
      </c>
      <c r="X447" s="55">
        <v>45176.550798611112</v>
      </c>
      <c r="Y447" s="1" t="s">
        <v>923</v>
      </c>
      <c r="Z447" s="55">
        <v>45176.557169675929</v>
      </c>
      <c r="AA447" s="1" t="s">
        <v>430</v>
      </c>
      <c r="AB447" s="1" t="s">
        <v>430</v>
      </c>
      <c r="AC447" s="1" t="s">
        <v>430</v>
      </c>
      <c r="AD447" s="1">
        <v>0</v>
      </c>
      <c r="AE447" s="1" t="s">
        <v>430</v>
      </c>
      <c r="AF447" s="1">
        <v>0</v>
      </c>
      <c r="AG447" s="1" t="s">
        <v>430</v>
      </c>
      <c r="AH447" s="1">
        <v>0</v>
      </c>
      <c r="AI447" s="1" t="s">
        <v>430</v>
      </c>
      <c r="AJ447" s="1">
        <v>0</v>
      </c>
      <c r="AL447" s="55">
        <v>43677</v>
      </c>
    </row>
    <row r="448" spans="4:38" x14ac:dyDescent="0.25">
      <c r="D448" s="1">
        <v>9010</v>
      </c>
      <c r="E448" s="1">
        <v>2.02309071313039E+16</v>
      </c>
      <c r="F448" s="1" t="s">
        <v>3231</v>
      </c>
      <c r="G448" s="1">
        <v>4120032765</v>
      </c>
      <c r="H448" s="1" t="s">
        <v>3235</v>
      </c>
      <c r="I448" s="1">
        <v>560000000</v>
      </c>
      <c r="J448" s="1">
        <v>240000000</v>
      </c>
      <c r="K448" s="1">
        <v>0</v>
      </c>
      <c r="L448" s="1">
        <v>800000000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 t="s">
        <v>430</v>
      </c>
      <c r="X448" s="55">
        <v>45176.550729166665</v>
      </c>
      <c r="Y448" s="1" t="s">
        <v>923</v>
      </c>
      <c r="Z448" s="55">
        <v>45176.557169675929</v>
      </c>
      <c r="AA448" s="1" t="s">
        <v>430</v>
      </c>
      <c r="AB448" s="1" t="s">
        <v>430</v>
      </c>
      <c r="AC448" s="1" t="s">
        <v>430</v>
      </c>
      <c r="AD448" s="1">
        <v>0</v>
      </c>
      <c r="AE448" s="1" t="s">
        <v>430</v>
      </c>
      <c r="AF448" s="1">
        <v>0</v>
      </c>
      <c r="AG448" s="1" t="s">
        <v>430</v>
      </c>
      <c r="AH448" s="1">
        <v>0</v>
      </c>
      <c r="AI448" s="1" t="s">
        <v>430</v>
      </c>
      <c r="AJ448" s="1">
        <v>0</v>
      </c>
      <c r="AL448" s="55">
        <v>43677</v>
      </c>
    </row>
    <row r="449" spans="4:38" x14ac:dyDescent="0.25">
      <c r="D449" s="1">
        <v>9017</v>
      </c>
      <c r="E449" s="1">
        <v>2.02309071313039E+16</v>
      </c>
      <c r="F449" s="1" t="s">
        <v>3231</v>
      </c>
      <c r="G449" s="1">
        <v>4120032766</v>
      </c>
      <c r="H449" s="1" t="s">
        <v>3236</v>
      </c>
      <c r="I449" s="1">
        <v>560000000</v>
      </c>
      <c r="J449" s="1">
        <v>240000000</v>
      </c>
      <c r="K449" s="1">
        <v>0</v>
      </c>
      <c r="L449" s="1">
        <v>800000000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 t="s">
        <v>430</v>
      </c>
      <c r="X449" s="55">
        <v>45176.550810185188</v>
      </c>
      <c r="Y449" s="1" t="s">
        <v>923</v>
      </c>
      <c r="Z449" s="55">
        <v>45176.557169675929</v>
      </c>
      <c r="AA449" s="1" t="s">
        <v>430</v>
      </c>
      <c r="AB449" s="1" t="s">
        <v>430</v>
      </c>
      <c r="AC449" s="1" t="s">
        <v>430</v>
      </c>
      <c r="AD449" s="1">
        <v>0</v>
      </c>
      <c r="AE449" s="1" t="s">
        <v>430</v>
      </c>
      <c r="AF449" s="1">
        <v>0</v>
      </c>
      <c r="AG449" s="1" t="s">
        <v>430</v>
      </c>
      <c r="AH449" s="1">
        <v>0</v>
      </c>
      <c r="AI449" s="1" t="s">
        <v>430</v>
      </c>
      <c r="AJ449" s="1">
        <v>0</v>
      </c>
      <c r="AL449" s="55">
        <v>43677</v>
      </c>
    </row>
    <row r="450" spans="4:38" x14ac:dyDescent="0.25">
      <c r="D450" s="1">
        <v>9015</v>
      </c>
      <c r="E450" s="1">
        <v>2.02309071313039E+16</v>
      </c>
      <c r="F450" s="1" t="s">
        <v>3231</v>
      </c>
      <c r="G450" s="1">
        <v>4120032767</v>
      </c>
      <c r="H450" s="1" t="s">
        <v>3237</v>
      </c>
      <c r="I450" s="1">
        <v>560000000</v>
      </c>
      <c r="J450" s="1">
        <v>240000000</v>
      </c>
      <c r="K450" s="1">
        <v>0</v>
      </c>
      <c r="L450" s="1">
        <v>800000000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 t="s">
        <v>430</v>
      </c>
      <c r="X450" s="55">
        <v>45176.550787037035</v>
      </c>
      <c r="Y450" s="1" t="s">
        <v>923</v>
      </c>
      <c r="Z450" s="55">
        <v>45176.557169675929</v>
      </c>
      <c r="AA450" s="1" t="s">
        <v>430</v>
      </c>
      <c r="AB450" s="1" t="s">
        <v>430</v>
      </c>
      <c r="AC450" s="1" t="s">
        <v>430</v>
      </c>
      <c r="AD450" s="1">
        <v>0</v>
      </c>
      <c r="AE450" s="1" t="s">
        <v>430</v>
      </c>
      <c r="AF450" s="1">
        <v>0</v>
      </c>
      <c r="AG450" s="1" t="s">
        <v>430</v>
      </c>
      <c r="AH450" s="1">
        <v>0</v>
      </c>
      <c r="AI450" s="1" t="s">
        <v>430</v>
      </c>
      <c r="AJ450" s="1">
        <v>0</v>
      </c>
      <c r="AL450" s="55">
        <v>43677</v>
      </c>
    </row>
    <row r="451" spans="4:38" x14ac:dyDescent="0.25">
      <c r="D451" s="1">
        <v>9018</v>
      </c>
      <c r="E451" s="1">
        <v>2.02309071313039E+16</v>
      </c>
      <c r="F451" s="1" t="s">
        <v>3231</v>
      </c>
      <c r="G451" s="1">
        <v>4120032768</v>
      </c>
      <c r="H451" s="1" t="s">
        <v>3238</v>
      </c>
      <c r="I451" s="1">
        <v>560000000</v>
      </c>
      <c r="J451" s="1">
        <v>240000000</v>
      </c>
      <c r="K451" s="1">
        <v>0</v>
      </c>
      <c r="L451" s="1">
        <v>800000000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 t="s">
        <v>430</v>
      </c>
      <c r="X451" s="55">
        <v>45176.550810185188</v>
      </c>
      <c r="Y451" s="1" t="s">
        <v>923</v>
      </c>
      <c r="Z451" s="55">
        <v>45176.557169675929</v>
      </c>
      <c r="AA451" s="1" t="s">
        <v>430</v>
      </c>
      <c r="AB451" s="1" t="s">
        <v>430</v>
      </c>
      <c r="AC451" s="1" t="s">
        <v>430</v>
      </c>
      <c r="AD451" s="1">
        <v>0</v>
      </c>
      <c r="AE451" s="1" t="s">
        <v>430</v>
      </c>
      <c r="AF451" s="1">
        <v>0</v>
      </c>
      <c r="AG451" s="1" t="s">
        <v>430</v>
      </c>
      <c r="AH451" s="1">
        <v>0</v>
      </c>
      <c r="AI451" s="1" t="s">
        <v>430</v>
      </c>
      <c r="AJ451" s="1">
        <v>0</v>
      </c>
      <c r="AL451" s="55">
        <v>43677</v>
      </c>
    </row>
    <row r="452" spans="4:38" x14ac:dyDescent="0.25">
      <c r="D452" s="1">
        <v>9011</v>
      </c>
      <c r="E452" s="1">
        <v>2.02309071313039E+16</v>
      </c>
      <c r="F452" s="1" t="s">
        <v>3231</v>
      </c>
      <c r="G452" s="1">
        <v>4120032769</v>
      </c>
      <c r="H452" s="1" t="s">
        <v>3239</v>
      </c>
      <c r="I452" s="1">
        <v>560000000</v>
      </c>
      <c r="J452" s="1">
        <v>240000000</v>
      </c>
      <c r="K452" s="1">
        <v>0</v>
      </c>
      <c r="L452" s="1">
        <v>800000000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 t="s">
        <v>430</v>
      </c>
      <c r="X452" s="55">
        <v>45176.550740740742</v>
      </c>
      <c r="Y452" s="1" t="s">
        <v>923</v>
      </c>
      <c r="Z452" s="55">
        <v>45176.557169675929</v>
      </c>
      <c r="AA452" s="1" t="s">
        <v>430</v>
      </c>
      <c r="AB452" s="1" t="s">
        <v>430</v>
      </c>
      <c r="AC452" s="1" t="s">
        <v>430</v>
      </c>
      <c r="AD452" s="1">
        <v>0</v>
      </c>
      <c r="AE452" s="1" t="s">
        <v>430</v>
      </c>
      <c r="AF452" s="1">
        <v>0</v>
      </c>
      <c r="AG452" s="1" t="s">
        <v>430</v>
      </c>
      <c r="AH452" s="1">
        <v>0</v>
      </c>
      <c r="AI452" s="1" t="s">
        <v>430</v>
      </c>
      <c r="AJ452" s="1">
        <v>0</v>
      </c>
      <c r="AL452" s="55">
        <v>43677</v>
      </c>
    </row>
    <row r="453" spans="4:38" x14ac:dyDescent="0.25">
      <c r="D453" s="1">
        <v>9013</v>
      </c>
      <c r="E453" s="1">
        <v>2.02309071313039E+16</v>
      </c>
      <c r="F453" s="1" t="s">
        <v>3231</v>
      </c>
      <c r="G453" s="1">
        <v>4120032770</v>
      </c>
      <c r="H453" s="1" t="s">
        <v>3240</v>
      </c>
      <c r="I453" s="1">
        <v>560000000</v>
      </c>
      <c r="J453" s="1">
        <v>240000000</v>
      </c>
      <c r="K453" s="1">
        <v>0</v>
      </c>
      <c r="L453" s="1">
        <v>800000000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 t="s">
        <v>430</v>
      </c>
      <c r="X453" s="55">
        <v>45176.550763888888</v>
      </c>
      <c r="Y453" s="1" t="s">
        <v>923</v>
      </c>
      <c r="Z453" s="55">
        <v>45176.557169675929</v>
      </c>
      <c r="AA453" s="1" t="s">
        <v>430</v>
      </c>
      <c r="AB453" s="1" t="s">
        <v>430</v>
      </c>
      <c r="AC453" s="1" t="s">
        <v>430</v>
      </c>
      <c r="AD453" s="1">
        <v>0</v>
      </c>
      <c r="AE453" s="1" t="s">
        <v>430</v>
      </c>
      <c r="AF453" s="1">
        <v>0</v>
      </c>
      <c r="AG453" s="1" t="s">
        <v>430</v>
      </c>
      <c r="AH453" s="1">
        <v>0</v>
      </c>
      <c r="AI453" s="1" t="s">
        <v>430</v>
      </c>
      <c r="AJ453" s="1">
        <v>0</v>
      </c>
      <c r="AL453" s="55">
        <v>43677</v>
      </c>
    </row>
    <row r="455" spans="4:38" x14ac:dyDescent="0.25">
      <c r="D455" s="4" t="s">
        <v>3246</v>
      </c>
    </row>
    <row r="456" spans="4:38" x14ac:dyDescent="0.25">
      <c r="D456" s="4" t="s">
        <v>3247</v>
      </c>
      <c r="E456" s="4" t="s">
        <v>890</v>
      </c>
      <c r="F456" s="4" t="s">
        <v>928</v>
      </c>
      <c r="G456" s="4" t="s">
        <v>3248</v>
      </c>
      <c r="H456" s="4" t="s">
        <v>2753</v>
      </c>
      <c r="I456" s="4" t="s">
        <v>610</v>
      </c>
      <c r="J456" s="4" t="s">
        <v>3249</v>
      </c>
      <c r="K456" s="4" t="s">
        <v>2111</v>
      </c>
      <c r="L456" s="4" t="s">
        <v>3250</v>
      </c>
      <c r="M456" s="4" t="s">
        <v>3251</v>
      </c>
      <c r="N456" s="4" t="s">
        <v>3252</v>
      </c>
      <c r="O456" s="4" t="s">
        <v>385</v>
      </c>
      <c r="P456" s="4" t="s">
        <v>3253</v>
      </c>
      <c r="Q456" s="4" t="s">
        <v>3254</v>
      </c>
      <c r="R456" s="4" t="s">
        <v>3255</v>
      </c>
      <c r="S456" s="4" t="s">
        <v>3256</v>
      </c>
      <c r="T456" s="4" t="s">
        <v>3257</v>
      </c>
      <c r="U456" s="4" t="s">
        <v>3258</v>
      </c>
      <c r="V456" s="4" t="s">
        <v>3259</v>
      </c>
      <c r="W456" s="4" t="s">
        <v>3260</v>
      </c>
      <c r="X456" s="4" t="s">
        <v>3261</v>
      </c>
      <c r="Y456" s="4" t="s">
        <v>28</v>
      </c>
      <c r="Z456" s="4" t="s">
        <v>3262</v>
      </c>
      <c r="AA456" s="4" t="s">
        <v>3263</v>
      </c>
      <c r="AB456" s="4" t="s">
        <v>3264</v>
      </c>
    </row>
    <row r="457" spans="4:38" x14ac:dyDescent="0.25">
      <c r="D457" s="1">
        <v>3340</v>
      </c>
      <c r="E457" s="1">
        <v>9014</v>
      </c>
      <c r="F457" s="1">
        <v>1288</v>
      </c>
      <c r="G457" s="1" t="s">
        <v>430</v>
      </c>
      <c r="H457" s="1" t="s">
        <v>3265</v>
      </c>
      <c r="I457" s="1" t="s">
        <v>3266</v>
      </c>
      <c r="J457" s="1" t="s">
        <v>430</v>
      </c>
      <c r="K457" s="1">
        <v>312052301408000</v>
      </c>
      <c r="L457" s="1" t="s">
        <v>430</v>
      </c>
      <c r="M457" s="55">
        <v>45181.670286956018</v>
      </c>
      <c r="N457" s="1">
        <v>1</v>
      </c>
      <c r="O457" s="1" t="s">
        <v>430</v>
      </c>
      <c r="P457" s="1" t="s">
        <v>430</v>
      </c>
      <c r="Q457" s="1" t="s">
        <v>430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 t="s">
        <v>430</v>
      </c>
      <c r="X457" s="1" t="s">
        <v>430</v>
      </c>
      <c r="Y457" s="1" t="s">
        <v>430</v>
      </c>
      <c r="Z457" s="1" t="s">
        <v>430</v>
      </c>
      <c r="AA457" s="1" t="s">
        <v>430</v>
      </c>
      <c r="AB457" s="1">
        <v>1</v>
      </c>
    </row>
    <row r="458" spans="4:38" x14ac:dyDescent="0.25">
      <c r="D458" s="1">
        <v>3341</v>
      </c>
      <c r="E458" s="1">
        <v>9012</v>
      </c>
      <c r="F458" s="1">
        <v>1288</v>
      </c>
      <c r="G458" s="1" t="s">
        <v>430</v>
      </c>
      <c r="H458" s="1" t="s">
        <v>3265</v>
      </c>
      <c r="I458" s="1" t="s">
        <v>3266</v>
      </c>
      <c r="J458" s="1" t="s">
        <v>430</v>
      </c>
      <c r="K458" s="1">
        <v>312052301408000</v>
      </c>
      <c r="L458" s="1" t="s">
        <v>430</v>
      </c>
      <c r="M458" s="55">
        <v>45181.670286956018</v>
      </c>
      <c r="N458" s="1">
        <v>1</v>
      </c>
      <c r="O458" s="1" t="s">
        <v>430</v>
      </c>
      <c r="P458" s="1" t="s">
        <v>430</v>
      </c>
      <c r="Q458" s="1" t="s">
        <v>430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 t="s">
        <v>430</v>
      </c>
      <c r="X458" s="1" t="s">
        <v>430</v>
      </c>
      <c r="Y458" s="1" t="s">
        <v>430</v>
      </c>
      <c r="Z458" s="1" t="s">
        <v>430</v>
      </c>
      <c r="AA458" s="1" t="s">
        <v>430</v>
      </c>
      <c r="AB458" s="1">
        <v>1</v>
      </c>
    </row>
    <row r="459" spans="4:38" x14ac:dyDescent="0.25">
      <c r="D459" s="1">
        <v>3342</v>
      </c>
      <c r="E459" s="1">
        <v>9016</v>
      </c>
      <c r="F459" s="1">
        <v>1288</v>
      </c>
      <c r="G459" s="1" t="s">
        <v>430</v>
      </c>
      <c r="H459" s="1" t="s">
        <v>3265</v>
      </c>
      <c r="I459" s="1" t="s">
        <v>3266</v>
      </c>
      <c r="J459" s="1" t="s">
        <v>430</v>
      </c>
      <c r="K459" s="1">
        <v>312052301408000</v>
      </c>
      <c r="L459" s="1" t="s">
        <v>430</v>
      </c>
      <c r="M459" s="55">
        <v>45181.670286956018</v>
      </c>
      <c r="N459" s="1">
        <v>1</v>
      </c>
      <c r="O459" s="1" t="s">
        <v>430</v>
      </c>
      <c r="P459" s="1" t="s">
        <v>430</v>
      </c>
      <c r="Q459" s="1" t="s">
        <v>430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 t="s">
        <v>430</v>
      </c>
      <c r="X459" s="1" t="s">
        <v>430</v>
      </c>
      <c r="Y459" s="1" t="s">
        <v>430</v>
      </c>
      <c r="Z459" s="1" t="s">
        <v>430</v>
      </c>
      <c r="AA459" s="1" t="s">
        <v>430</v>
      </c>
      <c r="AB459" s="1">
        <v>1</v>
      </c>
    </row>
    <row r="460" spans="4:38" x14ac:dyDescent="0.25">
      <c r="D460" s="1">
        <v>3343</v>
      </c>
      <c r="E460" s="1">
        <v>9010</v>
      </c>
      <c r="F460" s="1">
        <v>1288</v>
      </c>
      <c r="G460" s="1" t="s">
        <v>430</v>
      </c>
      <c r="H460" s="1" t="s">
        <v>3265</v>
      </c>
      <c r="I460" s="1" t="s">
        <v>3266</v>
      </c>
      <c r="J460" s="1" t="s">
        <v>430</v>
      </c>
      <c r="K460" s="1">
        <v>312052301408000</v>
      </c>
      <c r="L460" s="1" t="s">
        <v>430</v>
      </c>
      <c r="M460" s="55">
        <v>45181.670286956018</v>
      </c>
      <c r="N460" s="1">
        <v>1</v>
      </c>
      <c r="O460" s="1" t="s">
        <v>430</v>
      </c>
      <c r="P460" s="1" t="s">
        <v>430</v>
      </c>
      <c r="Q460" s="1" t="s">
        <v>430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 t="s">
        <v>430</v>
      </c>
      <c r="X460" s="1" t="s">
        <v>430</v>
      </c>
      <c r="Y460" s="1" t="s">
        <v>430</v>
      </c>
      <c r="Z460" s="1" t="s">
        <v>430</v>
      </c>
      <c r="AA460" s="1" t="s">
        <v>430</v>
      </c>
      <c r="AB460" s="1">
        <v>1</v>
      </c>
    </row>
    <row r="461" spans="4:38" x14ac:dyDescent="0.25">
      <c r="D461" s="1">
        <v>3344</v>
      </c>
      <c r="E461" s="1">
        <v>9017</v>
      </c>
      <c r="F461" s="1">
        <v>1288</v>
      </c>
      <c r="G461" s="1" t="s">
        <v>430</v>
      </c>
      <c r="H461" s="1" t="s">
        <v>3265</v>
      </c>
      <c r="I461" s="1" t="s">
        <v>3266</v>
      </c>
      <c r="J461" s="1" t="s">
        <v>430</v>
      </c>
      <c r="K461" s="1">
        <v>312052301408000</v>
      </c>
      <c r="L461" s="1" t="s">
        <v>430</v>
      </c>
      <c r="M461" s="55">
        <v>45181.670286956018</v>
      </c>
      <c r="N461" s="1">
        <v>1</v>
      </c>
      <c r="O461" s="1" t="s">
        <v>430</v>
      </c>
      <c r="P461" s="1" t="s">
        <v>430</v>
      </c>
      <c r="Q461" s="1" t="s">
        <v>430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 t="s">
        <v>430</v>
      </c>
      <c r="X461" s="1" t="s">
        <v>430</v>
      </c>
      <c r="Y461" s="1" t="s">
        <v>430</v>
      </c>
      <c r="Z461" s="1" t="s">
        <v>430</v>
      </c>
      <c r="AA461" s="1" t="s">
        <v>430</v>
      </c>
      <c r="AB461" s="1">
        <v>1</v>
      </c>
    </row>
    <row r="462" spans="4:38" x14ac:dyDescent="0.25">
      <c r="D462" s="1">
        <v>3345</v>
      </c>
      <c r="E462" s="1">
        <v>9015</v>
      </c>
      <c r="F462" s="1">
        <v>1288</v>
      </c>
      <c r="G462" s="1" t="s">
        <v>430</v>
      </c>
      <c r="H462" s="1" t="s">
        <v>3265</v>
      </c>
      <c r="I462" s="1" t="s">
        <v>3266</v>
      </c>
      <c r="J462" s="1" t="s">
        <v>430</v>
      </c>
      <c r="K462" s="1">
        <v>312052301408000</v>
      </c>
      <c r="L462" s="1" t="s">
        <v>430</v>
      </c>
      <c r="M462" s="55">
        <v>45181.670286956018</v>
      </c>
      <c r="N462" s="1">
        <v>1</v>
      </c>
      <c r="O462" s="1" t="s">
        <v>430</v>
      </c>
      <c r="P462" s="1" t="s">
        <v>430</v>
      </c>
      <c r="Q462" s="1" t="s">
        <v>430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 t="s">
        <v>430</v>
      </c>
      <c r="X462" s="1" t="s">
        <v>430</v>
      </c>
      <c r="Y462" s="1" t="s">
        <v>430</v>
      </c>
      <c r="Z462" s="1" t="s">
        <v>430</v>
      </c>
      <c r="AA462" s="1" t="s">
        <v>430</v>
      </c>
      <c r="AB462" s="1">
        <v>1</v>
      </c>
    </row>
    <row r="463" spans="4:38" x14ac:dyDescent="0.25">
      <c r="D463" s="1">
        <v>3346</v>
      </c>
      <c r="E463" s="1">
        <v>9018</v>
      </c>
      <c r="F463" s="1">
        <v>1288</v>
      </c>
      <c r="G463" s="1" t="s">
        <v>430</v>
      </c>
      <c r="H463" s="1" t="s">
        <v>3265</v>
      </c>
      <c r="I463" s="1" t="s">
        <v>3266</v>
      </c>
      <c r="J463" s="1" t="s">
        <v>430</v>
      </c>
      <c r="K463" s="1">
        <v>312052301408000</v>
      </c>
      <c r="L463" s="1" t="s">
        <v>430</v>
      </c>
      <c r="M463" s="55">
        <v>45181.670286956018</v>
      </c>
      <c r="N463" s="1">
        <v>1</v>
      </c>
      <c r="O463" s="1" t="s">
        <v>430</v>
      </c>
      <c r="P463" s="1" t="s">
        <v>430</v>
      </c>
      <c r="Q463" s="1" t="s">
        <v>430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 t="s">
        <v>430</v>
      </c>
      <c r="X463" s="1" t="s">
        <v>430</v>
      </c>
      <c r="Y463" s="1" t="s">
        <v>430</v>
      </c>
      <c r="Z463" s="1" t="s">
        <v>430</v>
      </c>
      <c r="AA463" s="1" t="s">
        <v>430</v>
      </c>
      <c r="AB463" s="1">
        <v>1</v>
      </c>
    </row>
    <row r="464" spans="4:38" x14ac:dyDescent="0.25">
      <c r="D464" s="1">
        <v>3347</v>
      </c>
      <c r="E464" s="1">
        <v>9011</v>
      </c>
      <c r="F464" s="1">
        <v>1288</v>
      </c>
      <c r="G464" s="1" t="s">
        <v>430</v>
      </c>
      <c r="H464" s="1" t="s">
        <v>3265</v>
      </c>
      <c r="I464" s="1" t="s">
        <v>3266</v>
      </c>
      <c r="J464" s="1" t="s">
        <v>430</v>
      </c>
      <c r="K464" s="1">
        <v>312052301408000</v>
      </c>
      <c r="L464" s="1" t="s">
        <v>430</v>
      </c>
      <c r="M464" s="55">
        <v>45181.670286956018</v>
      </c>
      <c r="N464" s="1">
        <v>1</v>
      </c>
      <c r="O464" s="1" t="s">
        <v>430</v>
      </c>
      <c r="P464" s="1" t="s">
        <v>430</v>
      </c>
      <c r="Q464" s="1" t="s">
        <v>430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 t="s">
        <v>430</v>
      </c>
      <c r="X464" s="1" t="s">
        <v>430</v>
      </c>
      <c r="Y464" s="1" t="s">
        <v>430</v>
      </c>
      <c r="Z464" s="1" t="s">
        <v>430</v>
      </c>
      <c r="AA464" s="1" t="s">
        <v>430</v>
      </c>
      <c r="AB464" s="1">
        <v>1</v>
      </c>
    </row>
    <row r="465" spans="4:28" x14ac:dyDescent="0.25">
      <c r="D465" s="1">
        <v>3348</v>
      </c>
      <c r="E465" s="1">
        <v>9013</v>
      </c>
      <c r="F465" s="1">
        <v>1288</v>
      </c>
      <c r="G465" s="1" t="s">
        <v>430</v>
      </c>
      <c r="H465" s="1" t="s">
        <v>3265</v>
      </c>
      <c r="I465" s="1" t="s">
        <v>3266</v>
      </c>
      <c r="J465" s="1" t="s">
        <v>430</v>
      </c>
      <c r="K465" s="1">
        <v>312052301408000</v>
      </c>
      <c r="L465" s="1" t="s">
        <v>430</v>
      </c>
      <c r="M465" s="55">
        <v>45181.670286956018</v>
      </c>
      <c r="N465" s="1">
        <v>1</v>
      </c>
      <c r="O465" s="1" t="s">
        <v>430</v>
      </c>
      <c r="P465" s="1" t="s">
        <v>430</v>
      </c>
      <c r="Q465" s="1" t="s">
        <v>430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 t="s">
        <v>430</v>
      </c>
      <c r="X465" s="1" t="s">
        <v>430</v>
      </c>
      <c r="Y465" s="1" t="s">
        <v>430</v>
      </c>
      <c r="Z465" s="1" t="s">
        <v>430</v>
      </c>
      <c r="AA465" s="1" t="s">
        <v>430</v>
      </c>
      <c r="AB465" s="1">
        <v>1</v>
      </c>
    </row>
    <row r="467" spans="4:28" x14ac:dyDescent="0.25">
      <c r="D467" s="40" t="s">
        <v>331</v>
      </c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</row>
    <row r="468" spans="4:28" x14ac:dyDescent="0.25">
      <c r="D468" s="40" t="s">
        <v>311</v>
      </c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</row>
    <row r="469" spans="4:28" x14ac:dyDescent="0.25">
      <c r="D469" s="40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</row>
    <row r="470" spans="4:28" x14ac:dyDescent="0.25">
      <c r="D470" s="40" t="s">
        <v>933</v>
      </c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</row>
    <row r="471" spans="4:28" x14ac:dyDescent="0.25">
      <c r="D471" s="40" t="s">
        <v>3267</v>
      </c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</row>
    <row r="472" spans="4:28" x14ac:dyDescent="0.25">
      <c r="D472" s="40" t="s">
        <v>3268</v>
      </c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</row>
    <row r="473" spans="4:28" x14ac:dyDescent="0.25">
      <c r="D473" s="40" t="s">
        <v>3269</v>
      </c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</row>
    <row r="474" spans="4:28" x14ac:dyDescent="0.25">
      <c r="D474" s="40" t="s">
        <v>3270</v>
      </c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</row>
    <row r="475" spans="4:28" x14ac:dyDescent="0.25">
      <c r="D475" s="40" t="s">
        <v>3271</v>
      </c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</row>
    <row r="476" spans="4:28" x14ac:dyDescent="0.25">
      <c r="D476" s="40" t="s">
        <v>3272</v>
      </c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</row>
    <row r="477" spans="4:28" x14ac:dyDescent="0.25">
      <c r="D477" s="40" t="s">
        <v>3273</v>
      </c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</row>
    <row r="478" spans="4:28" x14ac:dyDescent="0.25">
      <c r="D478" s="40" t="s">
        <v>3274</v>
      </c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</row>
    <row r="479" spans="4:28" x14ac:dyDescent="0.25">
      <c r="D479" s="40" t="s">
        <v>3275</v>
      </c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</row>
    <row r="480" spans="4:28" x14ac:dyDescent="0.25">
      <c r="D480" s="40">
        <v>9013</v>
      </c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</row>
    <row r="481" spans="4:16" x14ac:dyDescent="0.25">
      <c r="D481" s="40" t="s">
        <v>259</v>
      </c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</row>
    <row r="482" spans="4:16" x14ac:dyDescent="0.25">
      <c r="D482" s="40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</row>
    <row r="483" spans="4:16" x14ac:dyDescent="0.25">
      <c r="D483" s="40" t="s">
        <v>261</v>
      </c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</row>
    <row r="484" spans="4:16" x14ac:dyDescent="0.25">
      <c r="D484" s="40" t="s">
        <v>262</v>
      </c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</row>
    <row r="485" spans="4:16" x14ac:dyDescent="0.25">
      <c r="D485" s="40" t="s">
        <v>332</v>
      </c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</row>
    <row r="487" spans="4:16" x14ac:dyDescent="0.25">
      <c r="D487" s="4" t="s">
        <v>2840</v>
      </c>
    </row>
    <row r="505" spans="4:61" x14ac:dyDescent="0.25">
      <c r="AS505" t="s">
        <v>3311</v>
      </c>
    </row>
    <row r="506" spans="4:61" x14ac:dyDescent="0.25">
      <c r="AS506" t="s">
        <v>3312</v>
      </c>
    </row>
    <row r="507" spans="4:61" x14ac:dyDescent="0.25">
      <c r="AS507" s="41" t="s">
        <v>3313</v>
      </c>
    </row>
    <row r="510" spans="4:61" x14ac:dyDescent="0.25">
      <c r="D510" s="39" t="s">
        <v>34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AA510" s="4" t="s">
        <v>890</v>
      </c>
      <c r="AB510" s="4" t="s">
        <v>891</v>
      </c>
      <c r="AC510" s="4" t="s">
        <v>306</v>
      </c>
      <c r="AD510" s="4" t="s">
        <v>892</v>
      </c>
      <c r="AE510" s="4" t="s">
        <v>893</v>
      </c>
      <c r="AF510" s="4" t="s">
        <v>894</v>
      </c>
      <c r="AG510" s="4" t="s">
        <v>895</v>
      </c>
      <c r="AH510" s="4" t="s">
        <v>896</v>
      </c>
      <c r="AI510" s="4" t="s">
        <v>897</v>
      </c>
      <c r="AJ510" s="4" t="s">
        <v>898</v>
      </c>
      <c r="AK510" s="4" t="s">
        <v>899</v>
      </c>
      <c r="AL510" s="4" t="s">
        <v>900</v>
      </c>
      <c r="AM510" s="4" t="s">
        <v>901</v>
      </c>
      <c r="AN510" s="4" t="s">
        <v>902</v>
      </c>
      <c r="AO510" s="4" t="s">
        <v>903</v>
      </c>
      <c r="AP510" s="4" t="s">
        <v>904</v>
      </c>
      <c r="AQ510" s="4" t="s">
        <v>905</v>
      </c>
      <c r="AR510" s="4" t="s">
        <v>906</v>
      </c>
      <c r="AS510" s="4" t="s">
        <v>907</v>
      </c>
      <c r="AT510" s="4" t="s">
        <v>385</v>
      </c>
      <c r="AU510" s="4" t="s">
        <v>388</v>
      </c>
      <c r="AV510" s="4" t="s">
        <v>389</v>
      </c>
      <c r="AW510" s="4" t="s">
        <v>908</v>
      </c>
      <c r="AX510" s="4" t="s">
        <v>909</v>
      </c>
      <c r="AY510" s="4" t="s">
        <v>910</v>
      </c>
      <c r="AZ510" s="4" t="s">
        <v>911</v>
      </c>
      <c r="BA510" s="4" t="s">
        <v>912</v>
      </c>
      <c r="BB510" s="4" t="s">
        <v>913</v>
      </c>
      <c r="BC510" s="4" t="s">
        <v>914</v>
      </c>
      <c r="BD510" s="4" t="s">
        <v>915</v>
      </c>
      <c r="BE510" s="4" t="s">
        <v>916</v>
      </c>
      <c r="BF510" s="4" t="s">
        <v>917</v>
      </c>
      <c r="BG510" s="4" t="s">
        <v>918</v>
      </c>
      <c r="BH510" s="4" t="s">
        <v>919</v>
      </c>
      <c r="BI510" s="4" t="s">
        <v>920</v>
      </c>
    </row>
    <row r="511" spans="4:61" x14ac:dyDescent="0.25">
      <c r="D511" s="39" t="s">
        <v>3314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AA511" s="1">
        <v>9002</v>
      </c>
      <c r="AB511" s="1">
        <v>2.02309041306108E+16</v>
      </c>
      <c r="AC511" s="1" t="s">
        <v>3311</v>
      </c>
      <c r="AD511" s="1">
        <v>4120042518</v>
      </c>
      <c r="AE511" s="1" t="s">
        <v>3316</v>
      </c>
      <c r="AF511" s="1">
        <v>10205244</v>
      </c>
      <c r="AG511" s="1">
        <v>208478595</v>
      </c>
      <c r="AH511" s="1">
        <v>0</v>
      </c>
      <c r="AI511" s="1">
        <v>218683839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 t="s">
        <v>430</v>
      </c>
      <c r="AU511" s="55">
        <v>45173.545949074076</v>
      </c>
      <c r="AV511" s="1" t="s">
        <v>923</v>
      </c>
      <c r="AW511" s="55">
        <v>45173.557169479165</v>
      </c>
      <c r="AX511" s="1" t="s">
        <v>430</v>
      </c>
      <c r="AY511" s="1" t="s">
        <v>430</v>
      </c>
      <c r="AZ511" s="1" t="s">
        <v>430</v>
      </c>
      <c r="BA511" s="1">
        <v>0</v>
      </c>
      <c r="BB511" s="1" t="s">
        <v>430</v>
      </c>
      <c r="BC511" s="1">
        <v>0</v>
      </c>
      <c r="BD511" s="1" t="s">
        <v>430</v>
      </c>
      <c r="BE511" s="1">
        <v>0</v>
      </c>
      <c r="BF511" s="1" t="s">
        <v>430</v>
      </c>
      <c r="BG511" s="1">
        <v>0</v>
      </c>
      <c r="BI511" s="55">
        <v>45111</v>
      </c>
    </row>
    <row r="512" spans="4:61" x14ac:dyDescent="0.25">
      <c r="D512" s="39" t="s">
        <v>3315</v>
      </c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</row>
    <row r="514" spans="4:38" x14ac:dyDescent="0.25">
      <c r="D514" s="40" t="s">
        <v>331</v>
      </c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</row>
    <row r="515" spans="4:38" x14ac:dyDescent="0.25">
      <c r="D515" s="40" t="s">
        <v>311</v>
      </c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</row>
    <row r="516" spans="4:38" x14ac:dyDescent="0.25">
      <c r="D516" s="40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</row>
    <row r="517" spans="4:38" x14ac:dyDescent="0.25">
      <c r="D517" s="40" t="s">
        <v>3317</v>
      </c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</row>
    <row r="518" spans="4:38" x14ac:dyDescent="0.25">
      <c r="D518" s="40" t="s">
        <v>279</v>
      </c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</row>
    <row r="519" spans="4:38" x14ac:dyDescent="0.25">
      <c r="D519" s="40" t="s">
        <v>3318</v>
      </c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</row>
    <row r="520" spans="4:38" x14ac:dyDescent="0.25">
      <c r="D520" s="40" t="s">
        <v>3319</v>
      </c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</row>
    <row r="521" spans="4:38" x14ac:dyDescent="0.25">
      <c r="D521" s="40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</row>
    <row r="522" spans="4:38" x14ac:dyDescent="0.25">
      <c r="D522" s="40" t="s">
        <v>261</v>
      </c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</row>
    <row r="523" spans="4:38" x14ac:dyDescent="0.25">
      <c r="D523" s="40" t="s">
        <v>262</v>
      </c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</row>
    <row r="524" spans="4:38" x14ac:dyDescent="0.25">
      <c r="D524" s="40" t="s">
        <v>332</v>
      </c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</row>
    <row r="526" spans="4:38" x14ac:dyDescent="0.25">
      <c r="D526" s="1" t="s">
        <v>3320</v>
      </c>
    </row>
    <row r="528" spans="4:38" x14ac:dyDescent="0.25">
      <c r="D528" s="4" t="s">
        <v>890</v>
      </c>
      <c r="E528" s="4" t="s">
        <v>891</v>
      </c>
      <c r="F528" s="4" t="s">
        <v>306</v>
      </c>
      <c r="G528" s="4" t="s">
        <v>892</v>
      </c>
      <c r="H528" s="4" t="s">
        <v>893</v>
      </c>
      <c r="I528" s="4" t="s">
        <v>894</v>
      </c>
      <c r="J528" s="4" t="s">
        <v>895</v>
      </c>
      <c r="K528" s="4" t="s">
        <v>896</v>
      </c>
      <c r="L528" s="4" t="s">
        <v>897</v>
      </c>
      <c r="M528" s="4" t="s">
        <v>898</v>
      </c>
      <c r="N528" s="4" t="s">
        <v>899</v>
      </c>
      <c r="O528" s="4" t="s">
        <v>900</v>
      </c>
      <c r="P528" s="4" t="s">
        <v>901</v>
      </c>
      <c r="Q528" s="4" t="s">
        <v>902</v>
      </c>
      <c r="R528" s="4" t="s">
        <v>903</v>
      </c>
      <c r="S528" s="4" t="s">
        <v>904</v>
      </c>
      <c r="T528" s="4" t="s">
        <v>905</v>
      </c>
      <c r="U528" s="4" t="s">
        <v>906</v>
      </c>
      <c r="V528" s="4" t="s">
        <v>907</v>
      </c>
      <c r="W528" s="4" t="s">
        <v>385</v>
      </c>
      <c r="X528" s="4" t="s">
        <v>388</v>
      </c>
      <c r="Y528" s="4" t="s">
        <v>389</v>
      </c>
      <c r="Z528" s="4" t="s">
        <v>908</v>
      </c>
      <c r="AA528" s="4" t="s">
        <v>909</v>
      </c>
      <c r="AB528" s="4" t="s">
        <v>910</v>
      </c>
      <c r="AC528" s="4" t="s">
        <v>911</v>
      </c>
      <c r="AD528" s="4" t="s">
        <v>912</v>
      </c>
      <c r="AE528" s="4" t="s">
        <v>913</v>
      </c>
      <c r="AF528" s="4" t="s">
        <v>914</v>
      </c>
      <c r="AG528" s="4" t="s">
        <v>915</v>
      </c>
      <c r="AH528" s="4" t="s">
        <v>916</v>
      </c>
      <c r="AI528" s="4" t="s">
        <v>917</v>
      </c>
      <c r="AJ528" s="4" t="s">
        <v>918</v>
      </c>
      <c r="AK528" s="4" t="s">
        <v>919</v>
      </c>
      <c r="AL528" s="4" t="s">
        <v>920</v>
      </c>
    </row>
    <row r="529" spans="4:38" x14ac:dyDescent="0.25">
      <c r="D529" s="1">
        <v>9021</v>
      </c>
      <c r="E529" s="1">
        <v>2.02309131547192E+16</v>
      </c>
      <c r="F529" s="1" t="s">
        <v>3231</v>
      </c>
      <c r="G529" s="1">
        <v>4120032765</v>
      </c>
      <c r="H529" s="1" t="s">
        <v>3235</v>
      </c>
      <c r="I529" s="1">
        <v>560000000</v>
      </c>
      <c r="J529" s="1">
        <v>240000000</v>
      </c>
      <c r="K529" s="1">
        <v>0</v>
      </c>
      <c r="L529" s="1">
        <v>800000000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 t="s">
        <v>430</v>
      </c>
      <c r="X529" s="55">
        <v>45182.657858796294</v>
      </c>
      <c r="Y529" s="1" t="s">
        <v>923</v>
      </c>
      <c r="Z529" s="55">
        <v>45182.661328587965</v>
      </c>
      <c r="AA529" s="1" t="s">
        <v>430</v>
      </c>
      <c r="AB529" s="1" t="s">
        <v>430</v>
      </c>
      <c r="AC529" s="1" t="s">
        <v>430</v>
      </c>
      <c r="AD529" s="1">
        <v>0</v>
      </c>
      <c r="AE529" s="1" t="s">
        <v>430</v>
      </c>
      <c r="AF529" s="1">
        <v>0</v>
      </c>
      <c r="AG529" s="1" t="s">
        <v>430</v>
      </c>
      <c r="AH529" s="1">
        <v>0</v>
      </c>
      <c r="AI529" s="1" t="s">
        <v>430</v>
      </c>
      <c r="AJ529" s="1">
        <v>0</v>
      </c>
      <c r="AL529" s="55">
        <v>43677</v>
      </c>
    </row>
    <row r="530" spans="4:38" x14ac:dyDescent="0.25">
      <c r="D530" s="1">
        <v>9022</v>
      </c>
      <c r="E530" s="1">
        <v>2.02309131547192E+16</v>
      </c>
      <c r="F530" s="1" t="s">
        <v>3231</v>
      </c>
      <c r="G530" s="1">
        <v>4120032769</v>
      </c>
      <c r="H530" s="1" t="s">
        <v>3239</v>
      </c>
      <c r="I530" s="1">
        <v>560000000</v>
      </c>
      <c r="J530" s="1">
        <v>240000000</v>
      </c>
      <c r="K530" s="1">
        <v>0</v>
      </c>
      <c r="L530" s="1">
        <v>800000000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 t="s">
        <v>430</v>
      </c>
      <c r="X530" s="55">
        <v>45182.657858796294</v>
      </c>
      <c r="Y530" s="1" t="s">
        <v>923</v>
      </c>
      <c r="Z530" s="55">
        <v>45182.661328587965</v>
      </c>
      <c r="AA530" s="1" t="s">
        <v>430</v>
      </c>
      <c r="AB530" s="1" t="s">
        <v>430</v>
      </c>
      <c r="AC530" s="1" t="s">
        <v>430</v>
      </c>
      <c r="AD530" s="1">
        <v>0</v>
      </c>
      <c r="AE530" s="1" t="s">
        <v>430</v>
      </c>
      <c r="AF530" s="1">
        <v>0</v>
      </c>
      <c r="AG530" s="1" t="s">
        <v>430</v>
      </c>
      <c r="AH530" s="1">
        <v>0</v>
      </c>
      <c r="AI530" s="1" t="s">
        <v>430</v>
      </c>
      <c r="AJ530" s="1">
        <v>0</v>
      </c>
      <c r="AL530" s="55">
        <v>43677</v>
      </c>
    </row>
    <row r="531" spans="4:38" x14ac:dyDescent="0.25">
      <c r="D531" s="1">
        <v>9023</v>
      </c>
      <c r="E531" s="1">
        <v>2.02309131547192E+16</v>
      </c>
      <c r="F531" s="1" t="s">
        <v>3231</v>
      </c>
      <c r="G531" s="1">
        <v>4120032763</v>
      </c>
      <c r="H531" s="1" t="s">
        <v>3233</v>
      </c>
      <c r="I531" s="1">
        <v>560000000</v>
      </c>
      <c r="J531" s="1">
        <v>240000000</v>
      </c>
      <c r="K531" s="1">
        <v>0</v>
      </c>
      <c r="L531" s="1">
        <v>800000000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 t="s">
        <v>430</v>
      </c>
      <c r="X531" s="55">
        <v>45182.657870370371</v>
      </c>
      <c r="Y531" s="1" t="s">
        <v>923</v>
      </c>
      <c r="Z531" s="55">
        <v>45182.661328587965</v>
      </c>
      <c r="AA531" s="1" t="s">
        <v>430</v>
      </c>
      <c r="AB531" s="1" t="s">
        <v>430</v>
      </c>
      <c r="AC531" s="1" t="s">
        <v>430</v>
      </c>
      <c r="AD531" s="1">
        <v>0</v>
      </c>
      <c r="AE531" s="1" t="s">
        <v>430</v>
      </c>
      <c r="AF531" s="1">
        <v>0</v>
      </c>
      <c r="AG531" s="1" t="s">
        <v>430</v>
      </c>
      <c r="AH531" s="1">
        <v>0</v>
      </c>
      <c r="AI531" s="1" t="s">
        <v>430</v>
      </c>
      <c r="AJ531" s="1">
        <v>0</v>
      </c>
      <c r="AL531" s="55">
        <v>43677</v>
      </c>
    </row>
    <row r="532" spans="4:38" x14ac:dyDescent="0.25">
      <c r="D532" s="1">
        <v>9024</v>
      </c>
      <c r="E532" s="1">
        <v>2.02309131547192E+16</v>
      </c>
      <c r="F532" s="1" t="s">
        <v>3231</v>
      </c>
      <c r="G532" s="1">
        <v>4120032766</v>
      </c>
      <c r="H532" s="1" t="s">
        <v>3236</v>
      </c>
      <c r="I532" s="1">
        <v>560000000</v>
      </c>
      <c r="J532" s="1">
        <v>240000000</v>
      </c>
      <c r="K532" s="1">
        <v>0</v>
      </c>
      <c r="L532" s="1">
        <v>800000000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 t="s">
        <v>430</v>
      </c>
      <c r="X532" s="55">
        <v>45182.65792824074</v>
      </c>
      <c r="Y532" s="1" t="s">
        <v>923</v>
      </c>
      <c r="Z532" s="55">
        <v>45182.661328587965</v>
      </c>
      <c r="AA532" s="1" t="s">
        <v>430</v>
      </c>
      <c r="AB532" s="1" t="s">
        <v>430</v>
      </c>
      <c r="AC532" s="1" t="s">
        <v>430</v>
      </c>
      <c r="AD532" s="1">
        <v>0</v>
      </c>
      <c r="AE532" s="1" t="s">
        <v>430</v>
      </c>
      <c r="AF532" s="1">
        <v>0</v>
      </c>
      <c r="AG532" s="1" t="s">
        <v>430</v>
      </c>
      <c r="AH532" s="1">
        <v>0</v>
      </c>
      <c r="AI532" s="1" t="s">
        <v>430</v>
      </c>
      <c r="AJ532" s="1">
        <v>0</v>
      </c>
      <c r="AL532" s="55">
        <v>43677</v>
      </c>
    </row>
    <row r="533" spans="4:38" x14ac:dyDescent="0.25">
      <c r="D533" s="1">
        <v>9025</v>
      </c>
      <c r="E533" s="1">
        <v>2.02309131547192E+16</v>
      </c>
      <c r="F533" s="1" t="s">
        <v>3231</v>
      </c>
      <c r="G533" s="1">
        <v>4120032764</v>
      </c>
      <c r="H533" s="1" t="s">
        <v>3234</v>
      </c>
      <c r="I533" s="1">
        <v>560000000</v>
      </c>
      <c r="J533" s="1">
        <v>240000000</v>
      </c>
      <c r="K533" s="1">
        <v>0</v>
      </c>
      <c r="L533" s="1">
        <v>800000000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 t="s">
        <v>430</v>
      </c>
      <c r="X533" s="55">
        <v>45182.657939814817</v>
      </c>
      <c r="Y533" s="1" t="s">
        <v>923</v>
      </c>
      <c r="Z533" s="55">
        <v>45182.661328587965</v>
      </c>
      <c r="AA533" s="1" t="s">
        <v>430</v>
      </c>
      <c r="AB533" s="1" t="s">
        <v>430</v>
      </c>
      <c r="AC533" s="1" t="s">
        <v>430</v>
      </c>
      <c r="AD533" s="1">
        <v>0</v>
      </c>
      <c r="AE533" s="1" t="s">
        <v>430</v>
      </c>
      <c r="AF533" s="1">
        <v>0</v>
      </c>
      <c r="AG533" s="1" t="s">
        <v>430</v>
      </c>
      <c r="AH533" s="1">
        <v>0</v>
      </c>
      <c r="AI533" s="1" t="s">
        <v>430</v>
      </c>
      <c r="AJ533" s="1">
        <v>0</v>
      </c>
      <c r="AL533" s="55">
        <v>43677</v>
      </c>
    </row>
    <row r="534" spans="4:38" x14ac:dyDescent="0.25">
      <c r="D534" s="1">
        <v>9026</v>
      </c>
      <c r="E534" s="1">
        <v>2.02309131547192E+16</v>
      </c>
      <c r="F534" s="1" t="s">
        <v>3231</v>
      </c>
      <c r="G534" s="1">
        <v>4120032768</v>
      </c>
      <c r="H534" s="1" t="s">
        <v>3238</v>
      </c>
      <c r="I534" s="1">
        <v>560000000</v>
      </c>
      <c r="J534" s="1">
        <v>240000000</v>
      </c>
      <c r="K534" s="1">
        <v>0</v>
      </c>
      <c r="L534" s="1">
        <v>800000000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 t="s">
        <v>430</v>
      </c>
      <c r="X534" s="55">
        <v>45182.657939814817</v>
      </c>
      <c r="Y534" s="1" t="s">
        <v>923</v>
      </c>
      <c r="Z534" s="55">
        <v>45182.661328587965</v>
      </c>
      <c r="AA534" s="1" t="s">
        <v>430</v>
      </c>
      <c r="AB534" s="1" t="s">
        <v>430</v>
      </c>
      <c r="AC534" s="1" t="s">
        <v>430</v>
      </c>
      <c r="AD534" s="1">
        <v>0</v>
      </c>
      <c r="AE534" s="1" t="s">
        <v>430</v>
      </c>
      <c r="AF534" s="1">
        <v>0</v>
      </c>
      <c r="AG534" s="1" t="s">
        <v>430</v>
      </c>
      <c r="AH534" s="1">
        <v>0</v>
      </c>
      <c r="AI534" s="1" t="s">
        <v>430</v>
      </c>
      <c r="AJ534" s="1">
        <v>0</v>
      </c>
      <c r="AL534" s="55">
        <v>43677</v>
      </c>
    </row>
    <row r="535" spans="4:38" x14ac:dyDescent="0.25">
      <c r="D535" s="1">
        <v>9027</v>
      </c>
      <c r="E535" s="1">
        <v>2.02309131547192E+16</v>
      </c>
      <c r="F535" s="1" t="s">
        <v>3231</v>
      </c>
      <c r="G535" s="1">
        <v>4120032767</v>
      </c>
      <c r="H535" s="1" t="s">
        <v>3237</v>
      </c>
      <c r="I535" s="1">
        <v>560000000</v>
      </c>
      <c r="J535" s="1">
        <v>240000000</v>
      </c>
      <c r="K535" s="1">
        <v>0</v>
      </c>
      <c r="L535" s="1">
        <v>800000000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 t="s">
        <v>430</v>
      </c>
      <c r="X535" s="55">
        <v>45182.657986111109</v>
      </c>
      <c r="Y535" s="1" t="s">
        <v>923</v>
      </c>
      <c r="Z535" s="55">
        <v>45182.661328587965</v>
      </c>
      <c r="AA535" s="1" t="s">
        <v>430</v>
      </c>
      <c r="AB535" s="1" t="s">
        <v>430</v>
      </c>
      <c r="AC535" s="1" t="s">
        <v>430</v>
      </c>
      <c r="AD535" s="1">
        <v>0</v>
      </c>
      <c r="AE535" s="1" t="s">
        <v>430</v>
      </c>
      <c r="AF535" s="1">
        <v>0</v>
      </c>
      <c r="AG535" s="1" t="s">
        <v>430</v>
      </c>
      <c r="AH535" s="1">
        <v>0</v>
      </c>
      <c r="AI535" s="1" t="s">
        <v>430</v>
      </c>
      <c r="AJ535" s="1">
        <v>0</v>
      </c>
      <c r="AL535" s="55">
        <v>43677</v>
      </c>
    </row>
    <row r="536" spans="4:38" x14ac:dyDescent="0.25">
      <c r="D536" s="1">
        <v>9028</v>
      </c>
      <c r="E536" s="1">
        <v>2.02309131547192E+16</v>
      </c>
      <c r="F536" s="1" t="s">
        <v>3231</v>
      </c>
      <c r="G536" s="1">
        <v>4120032762</v>
      </c>
      <c r="H536" s="1" t="s">
        <v>3232</v>
      </c>
      <c r="I536" s="1">
        <v>560000000</v>
      </c>
      <c r="J536" s="1">
        <v>240000000</v>
      </c>
      <c r="K536" s="1">
        <v>0</v>
      </c>
      <c r="L536" s="1">
        <v>800000000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 t="s">
        <v>430</v>
      </c>
      <c r="X536" s="55">
        <v>45182.657986111109</v>
      </c>
      <c r="Y536" s="1" t="s">
        <v>923</v>
      </c>
      <c r="Z536" s="55">
        <v>45182.661328587965</v>
      </c>
      <c r="AA536" s="1" t="s">
        <v>430</v>
      </c>
      <c r="AB536" s="1" t="s">
        <v>430</v>
      </c>
      <c r="AC536" s="1" t="s">
        <v>430</v>
      </c>
      <c r="AD536" s="1">
        <v>0</v>
      </c>
      <c r="AE536" s="1" t="s">
        <v>430</v>
      </c>
      <c r="AF536" s="1">
        <v>0</v>
      </c>
      <c r="AG536" s="1" t="s">
        <v>430</v>
      </c>
      <c r="AH536" s="1">
        <v>0</v>
      </c>
      <c r="AI536" s="1" t="s">
        <v>430</v>
      </c>
      <c r="AJ536" s="1">
        <v>0</v>
      </c>
      <c r="AL536" s="55">
        <v>43677</v>
      </c>
    </row>
    <row r="537" spans="4:38" x14ac:dyDescent="0.25">
      <c r="D537" s="1">
        <v>9029</v>
      </c>
      <c r="E537" s="1">
        <v>2.02309131547192E+16</v>
      </c>
      <c r="F537" s="1" t="s">
        <v>3231</v>
      </c>
      <c r="G537" s="1">
        <v>4120032770</v>
      </c>
      <c r="H537" s="1" t="s">
        <v>3240</v>
      </c>
      <c r="I537" s="1">
        <v>560000000</v>
      </c>
      <c r="J537" s="1">
        <v>240000000</v>
      </c>
      <c r="K537" s="1">
        <v>0</v>
      </c>
      <c r="L537" s="1">
        <v>800000000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 t="s">
        <v>430</v>
      </c>
      <c r="X537" s="55">
        <v>45182.657997685186</v>
      </c>
      <c r="Y537" s="1" t="s">
        <v>923</v>
      </c>
      <c r="Z537" s="55">
        <v>45182.661328587965</v>
      </c>
      <c r="AA537" s="1" t="s">
        <v>430</v>
      </c>
      <c r="AB537" s="1" t="s">
        <v>430</v>
      </c>
      <c r="AC537" s="1" t="s">
        <v>430</v>
      </c>
      <c r="AD537" s="1">
        <v>0</v>
      </c>
      <c r="AE537" s="1" t="s">
        <v>430</v>
      </c>
      <c r="AF537" s="1">
        <v>0</v>
      </c>
      <c r="AG537" s="1" t="s">
        <v>430</v>
      </c>
      <c r="AH537" s="1">
        <v>0</v>
      </c>
      <c r="AI537" s="1" t="s">
        <v>430</v>
      </c>
      <c r="AJ537" s="1">
        <v>0</v>
      </c>
      <c r="AL537" s="55">
        <v>43677</v>
      </c>
    </row>
    <row r="539" spans="4:38" x14ac:dyDescent="0.25">
      <c r="D539" s="4" t="s">
        <v>3276</v>
      </c>
    </row>
    <row r="541" spans="4:38" x14ac:dyDescent="0.25">
      <c r="D541" s="4" t="s">
        <v>3280</v>
      </c>
    </row>
    <row r="543" spans="4:38" x14ac:dyDescent="0.25">
      <c r="D543" s="33" t="s">
        <v>3491</v>
      </c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 spans="4:38" x14ac:dyDescent="0.25">
      <c r="D544" s="39" t="s">
        <v>34</v>
      </c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 spans="4:28" x14ac:dyDescent="0.25">
      <c r="D545" s="39" t="s">
        <v>3699</v>
      </c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7" spans="4:28" x14ac:dyDescent="0.25">
      <c r="D547" s="33" t="s">
        <v>3492</v>
      </c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spans="4:28" x14ac:dyDescent="0.25">
      <c r="D548" s="39" t="s">
        <v>34</v>
      </c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spans="4:28" x14ac:dyDescent="0.25">
      <c r="D549" s="39" t="s">
        <v>3452</v>
      </c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1" spans="4:28" x14ac:dyDescent="0.25">
      <c r="D551" s="4" t="s">
        <v>3372</v>
      </c>
    </row>
    <row r="568" spans="4:70" x14ac:dyDescent="0.25">
      <c r="D568" s="1" t="s">
        <v>3496</v>
      </c>
      <c r="M568" s="1" t="s">
        <v>3497</v>
      </c>
      <c r="U568" s="1" t="s">
        <v>3498</v>
      </c>
      <c r="AB568" s="1" t="s">
        <v>3499</v>
      </c>
      <c r="AG568" s="1" t="s">
        <v>3500</v>
      </c>
      <c r="AO568" s="1" t="s">
        <v>3501</v>
      </c>
      <c r="BA568" s="1" t="s">
        <v>3502</v>
      </c>
      <c r="BD568" s="1" t="s">
        <v>3503</v>
      </c>
      <c r="BL568" s="1" t="s">
        <v>3504</v>
      </c>
      <c r="BR568" s="1" t="s">
        <v>3505</v>
      </c>
    </row>
    <row r="569" spans="4:70" x14ac:dyDescent="0.25">
      <c r="D569" s="1" t="s">
        <v>3493</v>
      </c>
      <c r="M569" s="1" t="s">
        <v>3494</v>
      </c>
      <c r="U569" s="41" t="s">
        <v>3495</v>
      </c>
      <c r="AB569" s="41" t="s">
        <v>3313</v>
      </c>
      <c r="AG569" s="1" t="s">
        <v>3311</v>
      </c>
      <c r="AO569" s="1" t="s">
        <v>3506</v>
      </c>
      <c r="BA569" s="41" t="s">
        <v>3508</v>
      </c>
      <c r="BD569" s="1" t="s">
        <v>3507</v>
      </c>
      <c r="BL569" s="1" t="s">
        <v>3316</v>
      </c>
      <c r="BR569" s="1" t="s">
        <v>3312</v>
      </c>
    </row>
    <row r="571" spans="4:70" x14ac:dyDescent="0.25">
      <c r="D571" s="39" t="s">
        <v>3509</v>
      </c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</row>
    <row r="572" spans="4:70" x14ac:dyDescent="0.25">
      <c r="D572" s="39" t="s">
        <v>782</v>
      </c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</row>
    <row r="573" spans="4:70" x14ac:dyDescent="0.25">
      <c r="D573" s="39" t="s">
        <v>783</v>
      </c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</row>
    <row r="574" spans="4:70" x14ac:dyDescent="0.25">
      <c r="D574" s="39" t="s">
        <v>424</v>
      </c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</row>
    <row r="575" spans="4:70" x14ac:dyDescent="0.25">
      <c r="D575" s="39" t="s">
        <v>3510</v>
      </c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</row>
    <row r="577" spans="4:61" x14ac:dyDescent="0.25">
      <c r="D577" s="4" t="s">
        <v>928</v>
      </c>
      <c r="E577" s="4" t="s">
        <v>891</v>
      </c>
      <c r="F577" s="4" t="s">
        <v>3179</v>
      </c>
      <c r="G577" s="4" t="s">
        <v>3511</v>
      </c>
      <c r="H577" s="4" t="s">
        <v>385</v>
      </c>
      <c r="I577" s="4" t="s">
        <v>3512</v>
      </c>
      <c r="J577" s="4" t="s">
        <v>388</v>
      </c>
      <c r="K577" s="4" t="s">
        <v>389</v>
      </c>
      <c r="L577" s="4" t="s">
        <v>3513</v>
      </c>
      <c r="M577" s="4" t="s">
        <v>3514</v>
      </c>
      <c r="N577" s="4" t="s">
        <v>3515</v>
      </c>
      <c r="O577" s="4" t="s">
        <v>3516</v>
      </c>
      <c r="P577" s="4" t="s">
        <v>3517</v>
      </c>
      <c r="Q577" s="4" t="s">
        <v>3518</v>
      </c>
      <c r="R577" s="4" t="s">
        <v>3519</v>
      </c>
      <c r="S577" s="4" t="s">
        <v>3520</v>
      </c>
      <c r="T577" s="4" t="s">
        <v>3521</v>
      </c>
      <c r="U577" s="4" t="s">
        <v>914</v>
      </c>
      <c r="V577" s="4" t="s">
        <v>916</v>
      </c>
      <c r="W577" s="4" t="s">
        <v>3522</v>
      </c>
      <c r="X577" s="4" t="s">
        <v>2605</v>
      </c>
      <c r="Y577" s="4" t="s">
        <v>3523</v>
      </c>
      <c r="Z577" s="4" t="s">
        <v>3524</v>
      </c>
      <c r="AA577" s="4" t="s">
        <v>890</v>
      </c>
      <c r="AB577" s="4" t="s">
        <v>891</v>
      </c>
      <c r="AC577" s="4" t="s">
        <v>306</v>
      </c>
      <c r="AD577" s="4" t="s">
        <v>892</v>
      </c>
      <c r="AE577" s="4" t="s">
        <v>893</v>
      </c>
      <c r="AF577" s="4" t="s">
        <v>894</v>
      </c>
      <c r="AG577" s="4" t="s">
        <v>895</v>
      </c>
      <c r="AH577" s="4" t="s">
        <v>896</v>
      </c>
      <c r="AI577" s="4" t="s">
        <v>897</v>
      </c>
      <c r="AJ577" s="4" t="s">
        <v>898</v>
      </c>
      <c r="AK577" s="4" t="s">
        <v>899</v>
      </c>
      <c r="AL577" s="4" t="s">
        <v>900</v>
      </c>
      <c r="AM577" s="4" t="s">
        <v>901</v>
      </c>
      <c r="AN577" s="4" t="s">
        <v>902</v>
      </c>
      <c r="AO577" s="4" t="s">
        <v>903</v>
      </c>
      <c r="AP577" s="4" t="s">
        <v>904</v>
      </c>
      <c r="AQ577" s="4" t="s">
        <v>905</v>
      </c>
      <c r="AR577" s="4" t="s">
        <v>906</v>
      </c>
      <c r="AS577" s="4" t="s">
        <v>907</v>
      </c>
      <c r="AT577" s="4" t="s">
        <v>385</v>
      </c>
      <c r="AU577" s="4" t="s">
        <v>388</v>
      </c>
      <c r="AV577" s="4" t="s">
        <v>389</v>
      </c>
      <c r="AW577" s="4" t="s">
        <v>908</v>
      </c>
      <c r="AX577" s="4" t="s">
        <v>909</v>
      </c>
      <c r="AY577" s="4" t="s">
        <v>910</v>
      </c>
      <c r="AZ577" s="4" t="s">
        <v>911</v>
      </c>
      <c r="BA577" s="4" t="s">
        <v>912</v>
      </c>
      <c r="BB577" s="4" t="s">
        <v>913</v>
      </c>
      <c r="BC577" s="4" t="s">
        <v>914</v>
      </c>
      <c r="BD577" s="4" t="s">
        <v>915</v>
      </c>
      <c r="BE577" s="4" t="s">
        <v>916</v>
      </c>
      <c r="BF577" s="4" t="s">
        <v>917</v>
      </c>
      <c r="BG577" s="4" t="s">
        <v>918</v>
      </c>
      <c r="BH577" s="4" t="s">
        <v>919</v>
      </c>
      <c r="BI577" s="4" t="s">
        <v>920</v>
      </c>
    </row>
    <row r="578" spans="4:61" x14ac:dyDescent="0.25">
      <c r="D578" s="1">
        <v>1282</v>
      </c>
      <c r="E578" s="1">
        <v>2.02309041306108E+16</v>
      </c>
      <c r="F578" s="1" t="s">
        <v>3494</v>
      </c>
      <c r="G578" s="1" t="s">
        <v>3525</v>
      </c>
      <c r="H578" s="1" t="s">
        <v>430</v>
      </c>
      <c r="I578" s="1" t="s">
        <v>3526</v>
      </c>
      <c r="J578" s="55">
        <v>45173.592623495373</v>
      </c>
      <c r="K578" s="1" t="s">
        <v>3527</v>
      </c>
      <c r="L578" s="1" t="s">
        <v>3528</v>
      </c>
      <c r="M578" s="1" t="s">
        <v>3529</v>
      </c>
      <c r="N578" s="1" t="s">
        <v>3530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 t="s">
        <v>3531</v>
      </c>
      <c r="AA578" s="1">
        <v>9002</v>
      </c>
      <c r="AB578" s="1">
        <v>2.02309041306108E+16</v>
      </c>
      <c r="AC578" s="1" t="s">
        <v>3311</v>
      </c>
      <c r="AD578" s="1">
        <v>4120031115</v>
      </c>
      <c r="AE578" s="1" t="s">
        <v>3316</v>
      </c>
      <c r="AF578" s="1">
        <v>10205244</v>
      </c>
      <c r="AG578" s="1">
        <v>208478595</v>
      </c>
      <c r="AH578" s="1">
        <v>0</v>
      </c>
      <c r="AI578" s="1">
        <v>218683839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 t="s">
        <v>430</v>
      </c>
      <c r="AU578" s="55">
        <v>45173.545949074076</v>
      </c>
      <c r="AV578" s="1" t="s">
        <v>923</v>
      </c>
      <c r="AW578" s="55">
        <v>45173.557169479165</v>
      </c>
      <c r="AX578" s="1" t="s">
        <v>430</v>
      </c>
      <c r="AY578" s="1" t="s">
        <v>430</v>
      </c>
      <c r="AZ578" s="1" t="s">
        <v>430</v>
      </c>
      <c r="BA578" s="1">
        <v>46307703</v>
      </c>
      <c r="BB578" s="55">
        <v>45170</v>
      </c>
      <c r="BC578" s="1">
        <v>0</v>
      </c>
      <c r="BD578" s="1" t="s">
        <v>430</v>
      </c>
      <c r="BE578" s="1">
        <v>0</v>
      </c>
      <c r="BF578" s="1" t="s">
        <v>430</v>
      </c>
      <c r="BG578" s="1">
        <v>0</v>
      </c>
      <c r="BI578" s="55">
        <v>45111</v>
      </c>
    </row>
    <row r="580" spans="4:61" x14ac:dyDescent="0.25">
      <c r="D580" s="40" t="s">
        <v>331</v>
      </c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</row>
    <row r="581" spans="4:61" x14ac:dyDescent="0.25">
      <c r="D581" s="40" t="s">
        <v>311</v>
      </c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</row>
    <row r="582" spans="4:61" x14ac:dyDescent="0.25">
      <c r="D582" s="40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</row>
    <row r="583" spans="4:61" x14ac:dyDescent="0.25">
      <c r="D583" s="40" t="s">
        <v>3532</v>
      </c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</row>
    <row r="584" spans="4:61" x14ac:dyDescent="0.25">
      <c r="D584" s="40" t="s">
        <v>3533</v>
      </c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</row>
    <row r="585" spans="4:61" x14ac:dyDescent="0.25">
      <c r="D585" s="40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</row>
    <row r="586" spans="4:61" x14ac:dyDescent="0.25">
      <c r="D586" s="40" t="s">
        <v>933</v>
      </c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</row>
    <row r="587" spans="4:61" x14ac:dyDescent="0.25">
      <c r="D587" s="40" t="s">
        <v>3534</v>
      </c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</row>
    <row r="588" spans="4:61" x14ac:dyDescent="0.25">
      <c r="D588" s="40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</row>
    <row r="589" spans="4:61" x14ac:dyDescent="0.25">
      <c r="D589" s="40" t="s">
        <v>261</v>
      </c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</row>
    <row r="590" spans="4:61" x14ac:dyDescent="0.25">
      <c r="D590" s="40" t="s">
        <v>262</v>
      </c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</row>
    <row r="591" spans="4:61" x14ac:dyDescent="0.25">
      <c r="D591" s="40" t="s">
        <v>332</v>
      </c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</row>
    <row r="593" spans="4:4" x14ac:dyDescent="0.25">
      <c r="D593" s="1" t="s">
        <v>3540</v>
      </c>
    </row>
    <row r="623" spans="4:4" x14ac:dyDescent="0.25">
      <c r="D623" s="4" t="s">
        <v>3462</v>
      </c>
    </row>
    <row r="625" spans="4:38" x14ac:dyDescent="0.25">
      <c r="D625" s="4" t="s">
        <v>890</v>
      </c>
      <c r="E625" s="4" t="s">
        <v>891</v>
      </c>
      <c r="F625" s="4" t="s">
        <v>306</v>
      </c>
      <c r="G625" s="4" t="s">
        <v>892</v>
      </c>
      <c r="H625" s="4" t="s">
        <v>893</v>
      </c>
      <c r="I625" s="4" t="s">
        <v>894</v>
      </c>
      <c r="J625" s="4" t="s">
        <v>895</v>
      </c>
      <c r="K625" s="4" t="s">
        <v>896</v>
      </c>
      <c r="L625" s="4" t="s">
        <v>897</v>
      </c>
      <c r="M625" s="4" t="s">
        <v>898</v>
      </c>
      <c r="N625" s="4" t="s">
        <v>899</v>
      </c>
      <c r="O625" s="4" t="s">
        <v>900</v>
      </c>
      <c r="P625" s="4" t="s">
        <v>901</v>
      </c>
      <c r="Q625" s="4" t="s">
        <v>902</v>
      </c>
      <c r="R625" s="4" t="s">
        <v>903</v>
      </c>
      <c r="S625" s="4" t="s">
        <v>904</v>
      </c>
      <c r="T625" s="4" t="s">
        <v>905</v>
      </c>
      <c r="U625" s="4" t="s">
        <v>906</v>
      </c>
      <c r="V625" s="4" t="s">
        <v>907</v>
      </c>
      <c r="W625" s="4" t="s">
        <v>385</v>
      </c>
      <c r="X625" s="4" t="s">
        <v>388</v>
      </c>
      <c r="Y625" s="4" t="s">
        <v>389</v>
      </c>
      <c r="Z625" s="4" t="s">
        <v>908</v>
      </c>
      <c r="AA625" s="4" t="s">
        <v>909</v>
      </c>
      <c r="AB625" s="4" t="s">
        <v>910</v>
      </c>
      <c r="AC625" s="4" t="s">
        <v>911</v>
      </c>
      <c r="AD625" s="4" t="s">
        <v>912</v>
      </c>
      <c r="AE625" s="4" t="s">
        <v>913</v>
      </c>
      <c r="AF625" s="4" t="s">
        <v>914</v>
      </c>
      <c r="AG625" s="4" t="s">
        <v>915</v>
      </c>
      <c r="AH625" s="4" t="s">
        <v>916</v>
      </c>
      <c r="AI625" s="4" t="s">
        <v>917</v>
      </c>
      <c r="AJ625" s="4" t="s">
        <v>918</v>
      </c>
      <c r="AK625" s="4" t="s">
        <v>919</v>
      </c>
      <c r="AL625" s="4" t="s">
        <v>920</v>
      </c>
    </row>
    <row r="626" spans="4:38" x14ac:dyDescent="0.25">
      <c r="D626" s="1">
        <v>9056</v>
      </c>
      <c r="E626" s="1">
        <v>2.0230921101207E+16</v>
      </c>
      <c r="F626" s="1" t="s">
        <v>3700</v>
      </c>
      <c r="G626" s="1">
        <v>4120030490</v>
      </c>
      <c r="H626" s="1" t="s">
        <v>3701</v>
      </c>
      <c r="I626" s="1">
        <v>476000000</v>
      </c>
      <c r="J626" s="1">
        <v>204000000</v>
      </c>
      <c r="K626" s="1">
        <v>0</v>
      </c>
      <c r="L626" s="1">
        <v>680000000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 t="s">
        <v>430</v>
      </c>
      <c r="X626" s="55">
        <v>45190.425393518519</v>
      </c>
      <c r="Y626" s="1" t="s">
        <v>923</v>
      </c>
      <c r="Z626" s="55">
        <v>45194.577982870367</v>
      </c>
      <c r="AA626" s="1" t="s">
        <v>430</v>
      </c>
      <c r="AB626" s="1" t="s">
        <v>430</v>
      </c>
      <c r="AC626" s="1" t="s">
        <v>430</v>
      </c>
      <c r="AD626" s="1">
        <v>0</v>
      </c>
      <c r="AE626" s="1" t="s">
        <v>430</v>
      </c>
      <c r="AF626" s="1">
        <v>0</v>
      </c>
      <c r="AG626" s="1" t="s">
        <v>430</v>
      </c>
      <c r="AH626" s="1">
        <v>0</v>
      </c>
      <c r="AI626" s="1" t="s">
        <v>430</v>
      </c>
      <c r="AJ626" s="1">
        <v>0</v>
      </c>
      <c r="AL626" s="55">
        <v>43769</v>
      </c>
    </row>
    <row r="627" spans="4:38" x14ac:dyDescent="0.25">
      <c r="D627" s="1">
        <v>9057</v>
      </c>
      <c r="E627" s="1">
        <v>2.0230921101207E+16</v>
      </c>
      <c r="F627" s="1" t="s">
        <v>3702</v>
      </c>
      <c r="G627" s="1">
        <v>4120032805</v>
      </c>
      <c r="H627" s="1" t="s">
        <v>3703</v>
      </c>
      <c r="I627" s="1">
        <v>710500000</v>
      </c>
      <c r="J627" s="1">
        <v>304500000</v>
      </c>
      <c r="K627" s="1">
        <v>0</v>
      </c>
      <c r="L627" s="1">
        <v>1015000000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 t="s">
        <v>430</v>
      </c>
      <c r="X627" s="55">
        <v>45190.425532407404</v>
      </c>
      <c r="Y627" s="1" t="s">
        <v>923</v>
      </c>
      <c r="Z627" s="55">
        <v>45194.577982870367</v>
      </c>
      <c r="AA627" s="1" t="s">
        <v>430</v>
      </c>
      <c r="AB627" s="1" t="s">
        <v>430</v>
      </c>
      <c r="AC627" s="1" t="s">
        <v>430</v>
      </c>
      <c r="AD627" s="1">
        <v>0</v>
      </c>
      <c r="AE627" s="1" t="s">
        <v>430</v>
      </c>
      <c r="AF627" s="1">
        <v>0</v>
      </c>
      <c r="AG627" s="1" t="s">
        <v>430</v>
      </c>
      <c r="AH627" s="1">
        <v>0</v>
      </c>
      <c r="AI627" s="1" t="s">
        <v>430</v>
      </c>
      <c r="AJ627" s="1">
        <v>0</v>
      </c>
      <c r="AL627" s="55">
        <v>43792</v>
      </c>
    </row>
    <row r="628" spans="4:38" x14ac:dyDescent="0.25">
      <c r="D628" s="1">
        <v>9058</v>
      </c>
      <c r="E628" s="1">
        <v>2.0230921101207E+16</v>
      </c>
      <c r="F628" s="1" t="s">
        <v>3702</v>
      </c>
      <c r="G628" s="1">
        <v>4120032806</v>
      </c>
      <c r="H628" s="1" t="s">
        <v>3704</v>
      </c>
      <c r="I628" s="1">
        <v>710500000</v>
      </c>
      <c r="J628" s="1">
        <v>304500000</v>
      </c>
      <c r="K628" s="1">
        <v>0</v>
      </c>
      <c r="L628" s="1">
        <v>1015000000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 t="s">
        <v>430</v>
      </c>
      <c r="X628" s="55">
        <v>45190.425532407404</v>
      </c>
      <c r="Y628" s="1" t="s">
        <v>923</v>
      </c>
      <c r="Z628" s="55">
        <v>45194.577982870367</v>
      </c>
      <c r="AA628" s="1" t="s">
        <v>430</v>
      </c>
      <c r="AB628" s="1" t="s">
        <v>430</v>
      </c>
      <c r="AC628" s="1" t="s">
        <v>430</v>
      </c>
      <c r="AD628" s="1">
        <v>0</v>
      </c>
      <c r="AE628" s="1" t="s">
        <v>430</v>
      </c>
      <c r="AF628" s="1">
        <v>0</v>
      </c>
      <c r="AG628" s="1" t="s">
        <v>430</v>
      </c>
      <c r="AH628" s="1">
        <v>0</v>
      </c>
      <c r="AI628" s="1" t="s">
        <v>430</v>
      </c>
      <c r="AJ628" s="1">
        <v>0</v>
      </c>
      <c r="AL628" s="55">
        <v>43792</v>
      </c>
    </row>
    <row r="629" spans="4:38" x14ac:dyDescent="0.25">
      <c r="D629" s="1">
        <v>9059</v>
      </c>
      <c r="E629" s="1">
        <v>2.0230921101207E+16</v>
      </c>
      <c r="F629" s="1" t="s">
        <v>3705</v>
      </c>
      <c r="G629" s="1">
        <v>4120032804</v>
      </c>
      <c r="H629" s="1" t="s">
        <v>3706</v>
      </c>
      <c r="I629" s="1">
        <v>329000000</v>
      </c>
      <c r="J629" s="1">
        <v>141000000</v>
      </c>
      <c r="K629" s="1">
        <v>0</v>
      </c>
      <c r="L629" s="1">
        <v>470000000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 t="s">
        <v>430</v>
      </c>
      <c r="X629" s="55">
        <v>45190.425694444442</v>
      </c>
      <c r="Y629" s="1" t="s">
        <v>923</v>
      </c>
      <c r="Z629" s="55">
        <v>45194.577982870367</v>
      </c>
      <c r="AA629" s="1" t="s">
        <v>430</v>
      </c>
      <c r="AB629" s="1" t="s">
        <v>430</v>
      </c>
      <c r="AC629" s="1" t="s">
        <v>430</v>
      </c>
      <c r="AD629" s="1">
        <v>0</v>
      </c>
      <c r="AE629" s="1" t="s">
        <v>430</v>
      </c>
      <c r="AF629" s="1">
        <v>0</v>
      </c>
      <c r="AG629" s="1" t="s">
        <v>430</v>
      </c>
      <c r="AH629" s="1">
        <v>0</v>
      </c>
      <c r="AI629" s="1" t="s">
        <v>430</v>
      </c>
      <c r="AJ629" s="1">
        <v>0</v>
      </c>
      <c r="AL629" s="55">
        <v>43750</v>
      </c>
    </row>
    <row r="630" spans="4:38" x14ac:dyDescent="0.25">
      <c r="D630" s="1">
        <v>9060</v>
      </c>
      <c r="E630" s="1">
        <v>2.0230921101207E+16</v>
      </c>
      <c r="F630" s="1" t="s">
        <v>3705</v>
      </c>
      <c r="G630" s="1">
        <v>4120032803</v>
      </c>
      <c r="H630" s="1" t="s">
        <v>3707</v>
      </c>
      <c r="I630" s="1">
        <v>329000000</v>
      </c>
      <c r="J630" s="1">
        <v>141000000</v>
      </c>
      <c r="K630" s="1">
        <v>0</v>
      </c>
      <c r="L630" s="1">
        <v>470000000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 t="s">
        <v>430</v>
      </c>
      <c r="X630" s="55">
        <v>45190.425706018519</v>
      </c>
      <c r="Y630" s="1" t="s">
        <v>923</v>
      </c>
      <c r="Z630" s="55">
        <v>45194.577982870367</v>
      </c>
      <c r="AA630" s="1" t="s">
        <v>430</v>
      </c>
      <c r="AB630" s="1" t="s">
        <v>430</v>
      </c>
      <c r="AC630" s="1" t="s">
        <v>430</v>
      </c>
      <c r="AD630" s="1">
        <v>0</v>
      </c>
      <c r="AE630" s="1" t="s">
        <v>430</v>
      </c>
      <c r="AF630" s="1">
        <v>0</v>
      </c>
      <c r="AG630" s="1" t="s">
        <v>430</v>
      </c>
      <c r="AH630" s="1">
        <v>0</v>
      </c>
      <c r="AI630" s="1" t="s">
        <v>430</v>
      </c>
      <c r="AJ630" s="1">
        <v>0</v>
      </c>
      <c r="AL630" s="55">
        <v>43750</v>
      </c>
    </row>
    <row r="631" spans="4:38" x14ac:dyDescent="0.25">
      <c r="D631" s="1">
        <v>9061</v>
      </c>
      <c r="E631" s="1">
        <v>2.0230921101207E+16</v>
      </c>
      <c r="F631" s="1" t="s">
        <v>3708</v>
      </c>
      <c r="G631" s="1">
        <v>4120032785</v>
      </c>
      <c r="H631" s="1" t="s">
        <v>3709</v>
      </c>
      <c r="I631" s="1">
        <v>560000000</v>
      </c>
      <c r="J631" s="1">
        <v>240000000</v>
      </c>
      <c r="K631" s="1">
        <v>0</v>
      </c>
      <c r="L631" s="1">
        <v>800000000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 t="s">
        <v>430</v>
      </c>
      <c r="X631" s="55">
        <v>45190.425891203704</v>
      </c>
      <c r="Y631" s="1" t="s">
        <v>923</v>
      </c>
      <c r="Z631" s="55">
        <v>45194.577982870367</v>
      </c>
      <c r="AA631" s="1" t="s">
        <v>430</v>
      </c>
      <c r="AB631" s="1" t="s">
        <v>430</v>
      </c>
      <c r="AC631" s="1" t="s">
        <v>430</v>
      </c>
      <c r="AD631" s="1">
        <v>0</v>
      </c>
      <c r="AE631" s="1" t="s">
        <v>430</v>
      </c>
      <c r="AF631" s="1">
        <v>0</v>
      </c>
      <c r="AG631" s="1" t="s">
        <v>430</v>
      </c>
      <c r="AH631" s="1">
        <v>0</v>
      </c>
      <c r="AI631" s="1" t="s">
        <v>430</v>
      </c>
      <c r="AJ631" s="1">
        <v>0</v>
      </c>
      <c r="AL631" s="55">
        <v>43730</v>
      </c>
    </row>
    <row r="632" spans="4:38" x14ac:dyDescent="0.25">
      <c r="D632" s="1">
        <v>9062</v>
      </c>
      <c r="E632" s="1">
        <v>2.0230921101207E+16</v>
      </c>
      <c r="F632" s="1" t="s">
        <v>3708</v>
      </c>
      <c r="G632" s="1">
        <v>4120032778</v>
      </c>
      <c r="H632" s="1" t="s">
        <v>3710</v>
      </c>
      <c r="I632" s="1">
        <v>560000000</v>
      </c>
      <c r="J632" s="1">
        <v>240000000</v>
      </c>
      <c r="K632" s="1">
        <v>0</v>
      </c>
      <c r="L632" s="1">
        <v>800000000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 t="s">
        <v>430</v>
      </c>
      <c r="X632" s="55">
        <v>45190.426018518519</v>
      </c>
      <c r="Y632" s="1" t="s">
        <v>923</v>
      </c>
      <c r="Z632" s="55">
        <v>45194.577982870367</v>
      </c>
      <c r="AA632" s="1" t="s">
        <v>430</v>
      </c>
      <c r="AB632" s="1" t="s">
        <v>430</v>
      </c>
      <c r="AC632" s="1" t="s">
        <v>430</v>
      </c>
      <c r="AD632" s="1">
        <v>0</v>
      </c>
      <c r="AE632" s="1" t="s">
        <v>430</v>
      </c>
      <c r="AF632" s="1">
        <v>0</v>
      </c>
      <c r="AG632" s="1" t="s">
        <v>430</v>
      </c>
      <c r="AH632" s="1">
        <v>0</v>
      </c>
      <c r="AI632" s="1" t="s">
        <v>430</v>
      </c>
      <c r="AJ632" s="1">
        <v>0</v>
      </c>
      <c r="AL632" s="55">
        <v>43730</v>
      </c>
    </row>
    <row r="633" spans="4:38" x14ac:dyDescent="0.25">
      <c r="D633" s="1">
        <v>9063</v>
      </c>
      <c r="E633" s="1">
        <v>2.0230921101207E+16</v>
      </c>
      <c r="F633" s="1" t="s">
        <v>3708</v>
      </c>
      <c r="G633" s="1">
        <v>4120032781</v>
      </c>
      <c r="H633" s="1" t="s">
        <v>3711</v>
      </c>
      <c r="I633" s="1">
        <v>560000000</v>
      </c>
      <c r="J633" s="1">
        <v>240000000</v>
      </c>
      <c r="K633" s="1">
        <v>0</v>
      </c>
      <c r="L633" s="1">
        <v>800000000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 t="s">
        <v>430</v>
      </c>
      <c r="X633" s="55">
        <v>45190.426168981481</v>
      </c>
      <c r="Y633" s="1" t="s">
        <v>923</v>
      </c>
      <c r="Z633" s="55">
        <v>45194.577982870367</v>
      </c>
      <c r="AA633" s="1" t="s">
        <v>430</v>
      </c>
      <c r="AB633" s="1" t="s">
        <v>430</v>
      </c>
      <c r="AC633" s="1" t="s">
        <v>430</v>
      </c>
      <c r="AD633" s="1">
        <v>0</v>
      </c>
      <c r="AE633" s="1" t="s">
        <v>430</v>
      </c>
      <c r="AF633" s="1">
        <v>0</v>
      </c>
      <c r="AG633" s="1" t="s">
        <v>430</v>
      </c>
      <c r="AH633" s="1">
        <v>0</v>
      </c>
      <c r="AI633" s="1" t="s">
        <v>430</v>
      </c>
      <c r="AJ633" s="1">
        <v>0</v>
      </c>
      <c r="AL633" s="55">
        <v>43730</v>
      </c>
    </row>
    <row r="634" spans="4:38" x14ac:dyDescent="0.25">
      <c r="D634" s="1">
        <v>9064</v>
      </c>
      <c r="E634" s="1">
        <v>2.0230921101207E+16</v>
      </c>
      <c r="F634" s="1" t="s">
        <v>3708</v>
      </c>
      <c r="G634" s="1">
        <v>4120032783</v>
      </c>
      <c r="H634" s="1" t="s">
        <v>3712</v>
      </c>
      <c r="I634" s="1">
        <v>560000000</v>
      </c>
      <c r="J634" s="1">
        <v>240000000</v>
      </c>
      <c r="K634" s="1">
        <v>0</v>
      </c>
      <c r="L634" s="1">
        <v>800000000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 t="s">
        <v>430</v>
      </c>
      <c r="X634" s="55">
        <v>45190.426296296297</v>
      </c>
      <c r="Y634" s="1" t="s">
        <v>923</v>
      </c>
      <c r="Z634" s="55">
        <v>45194.577982870367</v>
      </c>
      <c r="AA634" s="1" t="s">
        <v>430</v>
      </c>
      <c r="AB634" s="1" t="s">
        <v>430</v>
      </c>
      <c r="AC634" s="1" t="s">
        <v>430</v>
      </c>
      <c r="AD634" s="1">
        <v>0</v>
      </c>
      <c r="AE634" s="1" t="s">
        <v>430</v>
      </c>
      <c r="AF634" s="1">
        <v>0</v>
      </c>
      <c r="AG634" s="1" t="s">
        <v>430</v>
      </c>
      <c r="AH634" s="1">
        <v>0</v>
      </c>
      <c r="AI634" s="1" t="s">
        <v>430</v>
      </c>
      <c r="AJ634" s="1">
        <v>0</v>
      </c>
      <c r="AL634" s="55">
        <v>43730</v>
      </c>
    </row>
    <row r="635" spans="4:38" x14ac:dyDescent="0.25">
      <c r="D635" s="1">
        <v>9065</v>
      </c>
      <c r="E635" s="1">
        <v>2.0230921101207E+16</v>
      </c>
      <c r="F635" s="1" t="s">
        <v>3708</v>
      </c>
      <c r="G635" s="1">
        <v>4120032777</v>
      </c>
      <c r="H635" s="1" t="s">
        <v>3713</v>
      </c>
      <c r="I635" s="1">
        <v>560000000</v>
      </c>
      <c r="J635" s="1">
        <v>240000000</v>
      </c>
      <c r="K635" s="1">
        <v>0</v>
      </c>
      <c r="L635" s="1">
        <v>800000000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 t="s">
        <v>430</v>
      </c>
      <c r="X635" s="55">
        <v>45190.426435185182</v>
      </c>
      <c r="Y635" s="1" t="s">
        <v>923</v>
      </c>
      <c r="Z635" s="55">
        <v>45194.577982870367</v>
      </c>
      <c r="AA635" s="1" t="s">
        <v>430</v>
      </c>
      <c r="AB635" s="1" t="s">
        <v>430</v>
      </c>
      <c r="AC635" s="1" t="s">
        <v>430</v>
      </c>
      <c r="AD635" s="1">
        <v>0</v>
      </c>
      <c r="AE635" s="1" t="s">
        <v>430</v>
      </c>
      <c r="AF635" s="1">
        <v>0</v>
      </c>
      <c r="AG635" s="1" t="s">
        <v>430</v>
      </c>
      <c r="AH635" s="1">
        <v>0</v>
      </c>
      <c r="AI635" s="1" t="s">
        <v>430</v>
      </c>
      <c r="AJ635" s="1">
        <v>0</v>
      </c>
      <c r="AL635" s="55">
        <v>43730</v>
      </c>
    </row>
    <row r="636" spans="4:38" x14ac:dyDescent="0.25">
      <c r="D636" s="1">
        <v>9066</v>
      </c>
      <c r="E636" s="1">
        <v>2.0230921101207E+16</v>
      </c>
      <c r="F636" s="1" t="s">
        <v>3708</v>
      </c>
      <c r="G636" s="1">
        <v>4120032787</v>
      </c>
      <c r="H636" s="1" t="s">
        <v>3714</v>
      </c>
      <c r="I636" s="1">
        <v>560000000</v>
      </c>
      <c r="J636" s="1">
        <v>240000000</v>
      </c>
      <c r="K636" s="1">
        <v>0</v>
      </c>
      <c r="L636" s="1">
        <v>800000000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 t="s">
        <v>430</v>
      </c>
      <c r="X636" s="55">
        <v>45190.426562499997</v>
      </c>
      <c r="Y636" s="1" t="s">
        <v>923</v>
      </c>
      <c r="Z636" s="55">
        <v>45194.577982870367</v>
      </c>
      <c r="AA636" s="1" t="s">
        <v>430</v>
      </c>
      <c r="AB636" s="1" t="s">
        <v>430</v>
      </c>
      <c r="AC636" s="1" t="s">
        <v>430</v>
      </c>
      <c r="AD636" s="1">
        <v>0</v>
      </c>
      <c r="AE636" s="1" t="s">
        <v>430</v>
      </c>
      <c r="AF636" s="1">
        <v>0</v>
      </c>
      <c r="AG636" s="1" t="s">
        <v>430</v>
      </c>
      <c r="AH636" s="1">
        <v>0</v>
      </c>
      <c r="AI636" s="1" t="s">
        <v>430</v>
      </c>
      <c r="AJ636" s="1">
        <v>0</v>
      </c>
      <c r="AL636" s="55">
        <v>43730</v>
      </c>
    </row>
    <row r="638" spans="4:38" x14ac:dyDescent="0.25">
      <c r="D638" s="40" t="s">
        <v>331</v>
      </c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</row>
    <row r="639" spans="4:38" x14ac:dyDescent="0.25">
      <c r="D639" s="40" t="s">
        <v>311</v>
      </c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</row>
    <row r="640" spans="4:38" x14ac:dyDescent="0.25">
      <c r="D640" s="40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</row>
    <row r="641" spans="4:21" x14ac:dyDescent="0.25">
      <c r="D641" s="40" t="s">
        <v>933</v>
      </c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</row>
    <row r="642" spans="4:21" x14ac:dyDescent="0.25">
      <c r="D642" s="40" t="s">
        <v>3715</v>
      </c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</row>
    <row r="643" spans="4:21" x14ac:dyDescent="0.25">
      <c r="D643" s="40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</row>
    <row r="644" spans="4:21" x14ac:dyDescent="0.25">
      <c r="D644" s="40" t="s">
        <v>261</v>
      </c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</row>
    <row r="645" spans="4:21" x14ac:dyDescent="0.25">
      <c r="D645" s="40" t="s">
        <v>262</v>
      </c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</row>
    <row r="646" spans="4:21" x14ac:dyDescent="0.25">
      <c r="D646" s="40" t="s">
        <v>332</v>
      </c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</row>
    <row r="648" spans="4:21" x14ac:dyDescent="0.25">
      <c r="D648" s="1" t="s">
        <v>891</v>
      </c>
    </row>
    <row r="649" spans="4:21" x14ac:dyDescent="0.25">
      <c r="D649" s="203" t="s">
        <v>3716</v>
      </c>
    </row>
    <row r="651" spans="4:21" x14ac:dyDescent="0.25">
      <c r="D651" s="1" t="s">
        <v>3540</v>
      </c>
    </row>
    <row r="672" spans="4:4" x14ac:dyDescent="0.25">
      <c r="D672" s="4" t="s">
        <v>3465</v>
      </c>
    </row>
    <row r="674" spans="4:38" x14ac:dyDescent="0.25">
      <c r="D674" s="39" t="s">
        <v>34</v>
      </c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 spans="4:38" x14ac:dyDescent="0.25">
      <c r="D675" s="39" t="s">
        <v>3314</v>
      </c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 spans="4:38" x14ac:dyDescent="0.25">
      <c r="D676" s="39" t="s">
        <v>3726</v>
      </c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 spans="4:38" x14ac:dyDescent="0.25">
      <c r="D677" s="39" t="s">
        <v>3727</v>
      </c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9" spans="4:38" x14ac:dyDescent="0.25">
      <c r="D679" s="4" t="s">
        <v>890</v>
      </c>
      <c r="E679" s="4" t="s">
        <v>891</v>
      </c>
      <c r="F679" s="4" t="s">
        <v>306</v>
      </c>
      <c r="G679" s="4" t="s">
        <v>892</v>
      </c>
      <c r="H679" s="4" t="s">
        <v>893</v>
      </c>
      <c r="I679" s="4" t="s">
        <v>894</v>
      </c>
      <c r="J679" s="4" t="s">
        <v>895</v>
      </c>
      <c r="K679" s="4" t="s">
        <v>896</v>
      </c>
      <c r="L679" s="4" t="s">
        <v>897</v>
      </c>
      <c r="M679" s="4" t="s">
        <v>898</v>
      </c>
      <c r="N679" s="4" t="s">
        <v>899</v>
      </c>
      <c r="O679" s="4" t="s">
        <v>900</v>
      </c>
      <c r="P679" s="4" t="s">
        <v>901</v>
      </c>
      <c r="Q679" s="4" t="s">
        <v>902</v>
      </c>
      <c r="R679" s="4" t="s">
        <v>903</v>
      </c>
      <c r="S679" s="4" t="s">
        <v>904</v>
      </c>
      <c r="T679" s="4" t="s">
        <v>905</v>
      </c>
      <c r="U679" s="4" t="s">
        <v>906</v>
      </c>
      <c r="V679" s="4" t="s">
        <v>907</v>
      </c>
      <c r="W679" s="4" t="s">
        <v>385</v>
      </c>
      <c r="X679" s="4" t="s">
        <v>388</v>
      </c>
      <c r="Y679" s="4" t="s">
        <v>389</v>
      </c>
      <c r="Z679" s="4" t="s">
        <v>908</v>
      </c>
      <c r="AA679" s="4" t="s">
        <v>909</v>
      </c>
      <c r="AB679" s="4" t="s">
        <v>910</v>
      </c>
      <c r="AC679" s="4" t="s">
        <v>911</v>
      </c>
      <c r="AD679" s="4" t="s">
        <v>912</v>
      </c>
      <c r="AE679" s="4" t="s">
        <v>913</v>
      </c>
      <c r="AF679" s="4" t="s">
        <v>914</v>
      </c>
      <c r="AG679" s="4" t="s">
        <v>915</v>
      </c>
      <c r="AH679" s="4" t="s">
        <v>916</v>
      </c>
      <c r="AI679" s="4" t="s">
        <v>917</v>
      </c>
      <c r="AJ679" s="4" t="s">
        <v>918</v>
      </c>
      <c r="AK679" s="4" t="s">
        <v>919</v>
      </c>
      <c r="AL679" s="4" t="s">
        <v>920</v>
      </c>
    </row>
    <row r="680" spans="4:38" x14ac:dyDescent="0.25">
      <c r="D680" s="1">
        <v>9045</v>
      </c>
      <c r="E680" s="1">
        <v>2.0230921101207E+16</v>
      </c>
      <c r="F680" s="1" t="s">
        <v>3231</v>
      </c>
      <c r="G680" s="1">
        <v>4120032765</v>
      </c>
      <c r="H680" s="1" t="s">
        <v>3235</v>
      </c>
      <c r="I680" s="1">
        <v>560000000</v>
      </c>
      <c r="J680" s="1">
        <v>240000000</v>
      </c>
      <c r="K680" s="1">
        <v>0</v>
      </c>
      <c r="L680" s="1">
        <v>800000000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 t="s">
        <v>430</v>
      </c>
      <c r="X680" s="55">
        <v>45190.425081018519</v>
      </c>
      <c r="Y680" s="1" t="s">
        <v>923</v>
      </c>
      <c r="Z680" s="55">
        <v>45190.432155555558</v>
      </c>
      <c r="AA680" s="1" t="s">
        <v>430</v>
      </c>
      <c r="AB680" s="1" t="s">
        <v>430</v>
      </c>
      <c r="AC680" s="1" t="s">
        <v>430</v>
      </c>
      <c r="AD680" s="1">
        <v>0</v>
      </c>
      <c r="AE680" s="1" t="s">
        <v>430</v>
      </c>
      <c r="AF680" s="1">
        <v>0</v>
      </c>
      <c r="AG680" s="1" t="s">
        <v>430</v>
      </c>
      <c r="AH680" s="1">
        <v>0</v>
      </c>
      <c r="AI680" s="1" t="s">
        <v>430</v>
      </c>
      <c r="AJ680" s="1">
        <v>0</v>
      </c>
      <c r="AL680" s="55">
        <v>43677</v>
      </c>
    </row>
    <row r="681" spans="4:38" x14ac:dyDescent="0.25">
      <c r="D681" s="1">
        <v>9046</v>
      </c>
      <c r="E681" s="1">
        <v>2.0230921101207E+16</v>
      </c>
      <c r="F681" s="1" t="s">
        <v>3231</v>
      </c>
      <c r="G681" s="1">
        <v>4120032769</v>
      </c>
      <c r="H681" s="1" t="s">
        <v>3239</v>
      </c>
      <c r="I681" s="1">
        <v>560000000</v>
      </c>
      <c r="J681" s="1">
        <v>240000000</v>
      </c>
      <c r="K681" s="1">
        <v>0</v>
      </c>
      <c r="L681" s="1">
        <v>800000000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 t="s">
        <v>430</v>
      </c>
      <c r="X681" s="55">
        <v>45190.425081018519</v>
      </c>
      <c r="Y681" s="1" t="s">
        <v>923</v>
      </c>
      <c r="Z681" s="55">
        <v>45190.432155555558</v>
      </c>
      <c r="AA681" s="1" t="s">
        <v>430</v>
      </c>
      <c r="AB681" s="1" t="s">
        <v>430</v>
      </c>
      <c r="AC681" s="1" t="s">
        <v>430</v>
      </c>
      <c r="AD681" s="1">
        <v>0</v>
      </c>
      <c r="AE681" s="1" t="s">
        <v>430</v>
      </c>
      <c r="AF681" s="1">
        <v>0</v>
      </c>
      <c r="AG681" s="1" t="s">
        <v>430</v>
      </c>
      <c r="AH681" s="1">
        <v>0</v>
      </c>
      <c r="AI681" s="1" t="s">
        <v>430</v>
      </c>
      <c r="AJ681" s="1">
        <v>0</v>
      </c>
      <c r="AL681" s="55">
        <v>43677</v>
      </c>
    </row>
    <row r="682" spans="4:38" x14ac:dyDescent="0.25">
      <c r="D682" s="1">
        <v>9047</v>
      </c>
      <c r="E682" s="1">
        <v>2.0230921101207E+16</v>
      </c>
      <c r="F682" s="1" t="s">
        <v>3231</v>
      </c>
      <c r="G682" s="1">
        <v>4120032763</v>
      </c>
      <c r="H682" s="1" t="s">
        <v>3233</v>
      </c>
      <c r="I682" s="1">
        <v>560000000</v>
      </c>
      <c r="J682" s="1">
        <v>240000000</v>
      </c>
      <c r="K682" s="1">
        <v>0</v>
      </c>
      <c r="L682" s="1">
        <v>800000000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 t="s">
        <v>430</v>
      </c>
      <c r="X682" s="55">
        <v>45190.425092592595</v>
      </c>
      <c r="Y682" s="1" t="s">
        <v>923</v>
      </c>
      <c r="Z682" s="55">
        <v>45190.432155555558</v>
      </c>
      <c r="AA682" s="1" t="s">
        <v>430</v>
      </c>
      <c r="AB682" s="1" t="s">
        <v>430</v>
      </c>
      <c r="AC682" s="1" t="s">
        <v>430</v>
      </c>
      <c r="AD682" s="1">
        <v>0</v>
      </c>
      <c r="AE682" s="1" t="s">
        <v>430</v>
      </c>
      <c r="AF682" s="1">
        <v>0</v>
      </c>
      <c r="AG682" s="1" t="s">
        <v>430</v>
      </c>
      <c r="AH682" s="1">
        <v>0</v>
      </c>
      <c r="AI682" s="1" t="s">
        <v>430</v>
      </c>
      <c r="AJ682" s="1">
        <v>0</v>
      </c>
      <c r="AL682" s="55">
        <v>43677</v>
      </c>
    </row>
    <row r="683" spans="4:38" x14ac:dyDescent="0.25">
      <c r="D683" s="1">
        <v>9048</v>
      </c>
      <c r="E683" s="1">
        <v>2.0230921101207E+16</v>
      </c>
      <c r="F683" s="1" t="s">
        <v>3231</v>
      </c>
      <c r="G683" s="1">
        <v>4120032762</v>
      </c>
      <c r="H683" s="1" t="s">
        <v>3232</v>
      </c>
      <c r="I683" s="1">
        <v>560000000</v>
      </c>
      <c r="J683" s="1">
        <v>240000000</v>
      </c>
      <c r="K683" s="1">
        <v>0</v>
      </c>
      <c r="L683" s="1">
        <v>800000000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 t="s">
        <v>430</v>
      </c>
      <c r="X683" s="55">
        <v>45190.425115740742</v>
      </c>
      <c r="Y683" s="1" t="s">
        <v>923</v>
      </c>
      <c r="Z683" s="55">
        <v>45190.432155555558</v>
      </c>
      <c r="AA683" s="1" t="s">
        <v>430</v>
      </c>
      <c r="AB683" s="1" t="s">
        <v>430</v>
      </c>
      <c r="AC683" s="1" t="s">
        <v>430</v>
      </c>
      <c r="AD683" s="1">
        <v>0</v>
      </c>
      <c r="AE683" s="1" t="s">
        <v>430</v>
      </c>
      <c r="AF683" s="1">
        <v>0</v>
      </c>
      <c r="AG683" s="1" t="s">
        <v>430</v>
      </c>
      <c r="AH683" s="1">
        <v>0</v>
      </c>
      <c r="AI683" s="1" t="s">
        <v>430</v>
      </c>
      <c r="AJ683" s="1">
        <v>0</v>
      </c>
      <c r="AL683" s="55">
        <v>43677</v>
      </c>
    </row>
    <row r="684" spans="4:38" x14ac:dyDescent="0.25">
      <c r="D684" s="1">
        <v>9049</v>
      </c>
      <c r="E684" s="1">
        <v>2.0230921101207E+16</v>
      </c>
      <c r="F684" s="1" t="s">
        <v>3231</v>
      </c>
      <c r="G684" s="1">
        <v>4120032770</v>
      </c>
      <c r="H684" s="1" t="s">
        <v>3240</v>
      </c>
      <c r="I684" s="1">
        <v>560000000</v>
      </c>
      <c r="J684" s="1">
        <v>240000000</v>
      </c>
      <c r="K684" s="1">
        <v>0</v>
      </c>
      <c r="L684" s="1">
        <v>800000000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 t="s">
        <v>430</v>
      </c>
      <c r="X684" s="55">
        <v>45190.425115740742</v>
      </c>
      <c r="Y684" s="1" t="s">
        <v>923</v>
      </c>
      <c r="Z684" s="55">
        <v>45190.432155555558</v>
      </c>
      <c r="AA684" s="1" t="s">
        <v>430</v>
      </c>
      <c r="AB684" s="1" t="s">
        <v>430</v>
      </c>
      <c r="AC684" s="1" t="s">
        <v>430</v>
      </c>
      <c r="AD684" s="1">
        <v>0</v>
      </c>
      <c r="AE684" s="1" t="s">
        <v>430</v>
      </c>
      <c r="AF684" s="1">
        <v>0</v>
      </c>
      <c r="AG684" s="1" t="s">
        <v>430</v>
      </c>
      <c r="AH684" s="1">
        <v>0</v>
      </c>
      <c r="AI684" s="1" t="s">
        <v>430</v>
      </c>
      <c r="AJ684" s="1">
        <v>0</v>
      </c>
      <c r="AL684" s="55">
        <v>43677</v>
      </c>
    </row>
    <row r="685" spans="4:38" x14ac:dyDescent="0.25">
      <c r="D685" s="1">
        <v>9050</v>
      </c>
      <c r="E685" s="1">
        <v>2.0230921101207E+16</v>
      </c>
      <c r="F685" s="1" t="s">
        <v>3231</v>
      </c>
      <c r="G685" s="1">
        <v>4120032767</v>
      </c>
      <c r="H685" s="1" t="s">
        <v>3237</v>
      </c>
      <c r="I685" s="1">
        <v>560000000</v>
      </c>
      <c r="J685" s="1">
        <v>240000000</v>
      </c>
      <c r="K685" s="1">
        <v>0</v>
      </c>
      <c r="L685" s="1">
        <v>800000000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 t="s">
        <v>430</v>
      </c>
      <c r="X685" s="55">
        <v>45190.425127314818</v>
      </c>
      <c r="Y685" s="1" t="s">
        <v>923</v>
      </c>
      <c r="Z685" s="55">
        <v>45190.432155555558</v>
      </c>
      <c r="AA685" s="1" t="s">
        <v>430</v>
      </c>
      <c r="AB685" s="1" t="s">
        <v>430</v>
      </c>
      <c r="AC685" s="1" t="s">
        <v>430</v>
      </c>
      <c r="AD685" s="1">
        <v>0</v>
      </c>
      <c r="AE685" s="1" t="s">
        <v>430</v>
      </c>
      <c r="AF685" s="1">
        <v>0</v>
      </c>
      <c r="AG685" s="1" t="s">
        <v>430</v>
      </c>
      <c r="AH685" s="1">
        <v>0</v>
      </c>
      <c r="AI685" s="1" t="s">
        <v>430</v>
      </c>
      <c r="AJ685" s="1">
        <v>0</v>
      </c>
      <c r="AL685" s="55">
        <v>43677</v>
      </c>
    </row>
    <row r="686" spans="4:38" x14ac:dyDescent="0.25">
      <c r="D686" s="1">
        <v>9051</v>
      </c>
      <c r="E686" s="1">
        <v>2.0230921101207E+16</v>
      </c>
      <c r="F686" s="1" t="s">
        <v>3231</v>
      </c>
      <c r="G686" s="1">
        <v>4120032766</v>
      </c>
      <c r="H686" s="1" t="s">
        <v>3236</v>
      </c>
      <c r="I686" s="1">
        <v>560000000</v>
      </c>
      <c r="J686" s="1">
        <v>240000000</v>
      </c>
      <c r="K686" s="1">
        <v>0</v>
      </c>
      <c r="L686" s="1">
        <v>800000000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 t="s">
        <v>430</v>
      </c>
      <c r="X686" s="55">
        <v>45190.425138888888</v>
      </c>
      <c r="Y686" s="1" t="s">
        <v>923</v>
      </c>
      <c r="Z686" s="55">
        <v>45190.432155555558</v>
      </c>
      <c r="AA686" s="1" t="s">
        <v>430</v>
      </c>
      <c r="AB686" s="1" t="s">
        <v>430</v>
      </c>
      <c r="AC686" s="1" t="s">
        <v>430</v>
      </c>
      <c r="AD686" s="1">
        <v>0</v>
      </c>
      <c r="AE686" s="1" t="s">
        <v>430</v>
      </c>
      <c r="AF686" s="1">
        <v>0</v>
      </c>
      <c r="AG686" s="1" t="s">
        <v>430</v>
      </c>
      <c r="AH686" s="1">
        <v>0</v>
      </c>
      <c r="AI686" s="1" t="s">
        <v>430</v>
      </c>
      <c r="AJ686" s="1">
        <v>0</v>
      </c>
      <c r="AL686" s="55">
        <v>43677</v>
      </c>
    </row>
    <row r="687" spans="4:38" x14ac:dyDescent="0.25">
      <c r="D687" s="1">
        <v>9052</v>
      </c>
      <c r="E687" s="1">
        <v>2.0230921101207E+16</v>
      </c>
      <c r="F687" s="1" t="s">
        <v>3231</v>
      </c>
      <c r="G687" s="1">
        <v>4120032764</v>
      </c>
      <c r="H687" s="1" t="s">
        <v>3234</v>
      </c>
      <c r="I687" s="1">
        <v>560000000</v>
      </c>
      <c r="J687" s="1">
        <v>240000000</v>
      </c>
      <c r="K687" s="1">
        <v>0</v>
      </c>
      <c r="L687" s="1">
        <v>800000000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 t="s">
        <v>430</v>
      </c>
      <c r="X687" s="55">
        <v>45190.425138888888</v>
      </c>
      <c r="Y687" s="1" t="s">
        <v>923</v>
      </c>
      <c r="Z687" s="55">
        <v>45190.432155555558</v>
      </c>
      <c r="AA687" s="1" t="s">
        <v>430</v>
      </c>
      <c r="AB687" s="1" t="s">
        <v>430</v>
      </c>
      <c r="AC687" s="1" t="s">
        <v>430</v>
      </c>
      <c r="AD687" s="1">
        <v>0</v>
      </c>
      <c r="AE687" s="1" t="s">
        <v>430</v>
      </c>
      <c r="AF687" s="1">
        <v>0</v>
      </c>
      <c r="AG687" s="1" t="s">
        <v>430</v>
      </c>
      <c r="AH687" s="1">
        <v>0</v>
      </c>
      <c r="AI687" s="1" t="s">
        <v>430</v>
      </c>
      <c r="AJ687" s="1">
        <v>0</v>
      </c>
      <c r="AL687" s="55">
        <v>43677</v>
      </c>
    </row>
    <row r="688" spans="4:38" x14ac:dyDescent="0.25">
      <c r="D688" s="1">
        <v>9053</v>
      </c>
      <c r="E688" s="1">
        <v>2.0230921101207E+16</v>
      </c>
      <c r="F688" s="1" t="s">
        <v>3231</v>
      </c>
      <c r="G688" s="1">
        <v>4120032768</v>
      </c>
      <c r="H688" s="1" t="s">
        <v>3238</v>
      </c>
      <c r="I688" s="1">
        <v>560000000</v>
      </c>
      <c r="J688" s="1">
        <v>240000000</v>
      </c>
      <c r="K688" s="1">
        <v>0</v>
      </c>
      <c r="L688" s="1">
        <v>800000000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 t="s">
        <v>430</v>
      </c>
      <c r="X688" s="55">
        <v>45190.425150462965</v>
      </c>
      <c r="Y688" s="1" t="s">
        <v>923</v>
      </c>
      <c r="Z688" s="55">
        <v>45190.432155555558</v>
      </c>
      <c r="AA688" s="1" t="s">
        <v>430</v>
      </c>
      <c r="AB688" s="1" t="s">
        <v>430</v>
      </c>
      <c r="AC688" s="1" t="s">
        <v>430</v>
      </c>
      <c r="AD688" s="1">
        <v>0</v>
      </c>
      <c r="AE688" s="1" t="s">
        <v>430</v>
      </c>
      <c r="AF688" s="1">
        <v>0</v>
      </c>
      <c r="AG688" s="1" t="s">
        <v>430</v>
      </c>
      <c r="AH688" s="1">
        <v>0</v>
      </c>
      <c r="AI688" s="1" t="s">
        <v>430</v>
      </c>
      <c r="AJ688" s="1">
        <v>0</v>
      </c>
      <c r="AL688" s="55">
        <v>43677</v>
      </c>
    </row>
    <row r="690" spans="4:21" x14ac:dyDescent="0.25">
      <c r="D690" s="40" t="s">
        <v>331</v>
      </c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</row>
    <row r="691" spans="4:21" x14ac:dyDescent="0.25">
      <c r="D691" s="40" t="s">
        <v>311</v>
      </c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</row>
    <row r="692" spans="4:21" x14ac:dyDescent="0.25">
      <c r="D692" s="40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</row>
    <row r="693" spans="4:21" x14ac:dyDescent="0.25">
      <c r="D693" s="40" t="s">
        <v>933</v>
      </c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</row>
    <row r="694" spans="4:21" x14ac:dyDescent="0.25">
      <c r="D694" s="40" t="s">
        <v>3728</v>
      </c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</row>
    <row r="695" spans="4:21" x14ac:dyDescent="0.25">
      <c r="D695" s="40" t="s">
        <v>3729</v>
      </c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</row>
    <row r="696" spans="4:21" x14ac:dyDescent="0.25">
      <c r="D696" s="40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</row>
    <row r="697" spans="4:21" x14ac:dyDescent="0.25">
      <c r="D697" s="40" t="s">
        <v>261</v>
      </c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</row>
    <row r="698" spans="4:21" x14ac:dyDescent="0.25">
      <c r="D698" s="40" t="s">
        <v>262</v>
      </c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</row>
    <row r="699" spans="4:21" x14ac:dyDescent="0.25">
      <c r="D699" s="40" t="s">
        <v>332</v>
      </c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</row>
    <row r="701" spans="4:21" x14ac:dyDescent="0.25">
      <c r="D701" s="4" t="s">
        <v>3746</v>
      </c>
    </row>
    <row r="723" spans="4:70" x14ac:dyDescent="0.25">
      <c r="AJ723" s="1" t="s">
        <v>891</v>
      </c>
    </row>
    <row r="724" spans="4:70" x14ac:dyDescent="0.25">
      <c r="AJ724" s="23" t="s">
        <v>4093</v>
      </c>
    </row>
    <row r="726" spans="4:70" x14ac:dyDescent="0.25">
      <c r="D726" s="39" t="s">
        <v>476</v>
      </c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</row>
    <row r="727" spans="4:70" x14ac:dyDescent="0.25">
      <c r="D727" s="39" t="s">
        <v>4082</v>
      </c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</row>
    <row r="728" spans="4:70" x14ac:dyDescent="0.25">
      <c r="D728" s="39" t="s">
        <v>4083</v>
      </c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</row>
    <row r="729" spans="4:70" x14ac:dyDescent="0.25">
      <c r="D729" s="39" t="s">
        <v>4084</v>
      </c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</row>
    <row r="730" spans="4:70" x14ac:dyDescent="0.25">
      <c r="D730" s="39" t="s">
        <v>4085</v>
      </c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AL730" s="1" t="s">
        <v>4128</v>
      </c>
    </row>
    <row r="731" spans="4:70" x14ac:dyDescent="0.25">
      <c r="D731" s="39" t="s">
        <v>782</v>
      </c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</row>
    <row r="732" spans="4:70" x14ac:dyDescent="0.25">
      <c r="D732" s="39" t="s">
        <v>783</v>
      </c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AL732" s="39" t="s">
        <v>4129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</row>
    <row r="733" spans="4:70" x14ac:dyDescent="0.25">
      <c r="D733" s="39" t="s">
        <v>424</v>
      </c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AL733" s="39" t="s">
        <v>4130</v>
      </c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</row>
    <row r="734" spans="4:70" x14ac:dyDescent="0.25">
      <c r="D734" s="39" t="s">
        <v>4086</v>
      </c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AL734" s="39" t="s">
        <v>325</v>
      </c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</row>
    <row r="735" spans="4:70" x14ac:dyDescent="0.25">
      <c r="D735" s="39" t="s">
        <v>3242</v>
      </c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AL735" s="39" t="s">
        <v>4131</v>
      </c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</row>
    <row r="736" spans="4:70" x14ac:dyDescent="0.25">
      <c r="D736" s="39" t="s">
        <v>4087</v>
      </c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AL736" s="39" t="s">
        <v>4132</v>
      </c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</row>
    <row r="737" spans="4:33" x14ac:dyDescent="0.25">
      <c r="D737" s="39" t="s">
        <v>4088</v>
      </c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Y737" s="1" t="s">
        <v>3250</v>
      </c>
    </row>
    <row r="738" spans="4:33" x14ac:dyDescent="0.25">
      <c r="D738" s="39" t="s">
        <v>4089</v>
      </c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Y738" s="23" t="s">
        <v>4097</v>
      </c>
      <c r="AG738" s="23" t="s">
        <v>4098</v>
      </c>
    </row>
    <row r="739" spans="4:33" x14ac:dyDescent="0.25">
      <c r="D739" s="39" t="s">
        <v>4090</v>
      </c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</row>
    <row r="740" spans="4:33" x14ac:dyDescent="0.25">
      <c r="D740" s="39" t="s">
        <v>4091</v>
      </c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</row>
    <row r="741" spans="4:33" x14ac:dyDescent="0.25">
      <c r="D741" s="39" t="s">
        <v>4092</v>
      </c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Y741" s="4" t="s">
        <v>3247</v>
      </c>
      <c r="Z741" s="4" t="s">
        <v>3250</v>
      </c>
      <c r="AA741" s="4" t="s">
        <v>893</v>
      </c>
      <c r="AB741" s="4" t="s">
        <v>893</v>
      </c>
      <c r="AC741" s="4" t="s">
        <v>992</v>
      </c>
      <c r="AD741" s="4" t="s">
        <v>308</v>
      </c>
      <c r="AE741" s="4" t="s">
        <v>994</v>
      </c>
    </row>
    <row r="742" spans="4:33" x14ac:dyDescent="0.25">
      <c r="D742" s="39" t="s">
        <v>4094</v>
      </c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Y742" s="1">
        <v>3335</v>
      </c>
      <c r="Z742" s="1">
        <v>78960000</v>
      </c>
      <c r="AA742" s="1" t="s">
        <v>4095</v>
      </c>
      <c r="AB742" s="1" t="s">
        <v>4095</v>
      </c>
      <c r="AC742" s="1" t="s">
        <v>4096</v>
      </c>
      <c r="AD742" s="1" t="s">
        <v>4096</v>
      </c>
      <c r="AE742" s="1" t="s">
        <v>4096</v>
      </c>
    </row>
    <row r="783" spans="4:4" x14ac:dyDescent="0.25">
      <c r="D783" s="4" t="s">
        <v>3754</v>
      </c>
    </row>
    <row r="785" spans="4:22" x14ac:dyDescent="0.25">
      <c r="D785" s="1" t="s">
        <v>891</v>
      </c>
    </row>
    <row r="786" spans="4:22" x14ac:dyDescent="0.25">
      <c r="D786" s="23" t="s">
        <v>3716</v>
      </c>
    </row>
    <row r="788" spans="4:22" x14ac:dyDescent="0.25">
      <c r="D788" s="39" t="s">
        <v>4264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 spans="4:22" x14ac:dyDescent="0.25">
      <c r="D789" s="39" t="s">
        <v>4265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 spans="4:22" x14ac:dyDescent="0.25">
      <c r="D790" s="39" t="s">
        <v>4266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 spans="4:22" x14ac:dyDescent="0.25">
      <c r="D791" s="39" t="s">
        <v>3628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 spans="4:22" x14ac:dyDescent="0.25">
      <c r="D792" s="39" t="s">
        <v>3314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 spans="4:22" x14ac:dyDescent="0.25">
      <c r="D793" s="39" t="s">
        <v>4267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 spans="4:22" x14ac:dyDescent="0.25">
      <c r="D794" s="39" t="s">
        <v>424</v>
      </c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 spans="4:22" x14ac:dyDescent="0.25">
      <c r="D795" s="39" t="s">
        <v>4268</v>
      </c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7" spans="4:22" x14ac:dyDescent="0.25">
      <c r="D797" s="4" t="s">
        <v>3758</v>
      </c>
    </row>
    <row r="799" spans="4:22" x14ac:dyDescent="0.25">
      <c r="D799" s="1" t="s">
        <v>3540</v>
      </c>
    </row>
    <row r="829" spans="2:4" x14ac:dyDescent="0.25">
      <c r="B829" s="2">
        <v>0</v>
      </c>
      <c r="D829" s="4" t="s">
        <v>4287</v>
      </c>
    </row>
    <row r="830" spans="2:4" x14ac:dyDescent="0.25">
      <c r="D830" s="42" t="s">
        <v>302</v>
      </c>
    </row>
    <row r="832" spans="2:4" x14ac:dyDescent="0.25">
      <c r="D832" s="1" t="s">
        <v>36</v>
      </c>
    </row>
    <row r="833" spans="4:4" x14ac:dyDescent="0.25">
      <c r="D833" s="37" t="s">
        <v>4288</v>
      </c>
    </row>
    <row r="835" spans="4:4" x14ac:dyDescent="0.25">
      <c r="D835" s="1" t="s">
        <v>4282</v>
      </c>
    </row>
    <row r="865" spans="4:4" x14ac:dyDescent="0.25">
      <c r="D865" s="4" t="s">
        <v>3758</v>
      </c>
    </row>
    <row r="867" spans="4:4" x14ac:dyDescent="0.25">
      <c r="D867" s="1" t="s">
        <v>4283</v>
      </c>
    </row>
    <row r="884" spans="4:48" x14ac:dyDescent="0.25">
      <c r="D884" s="39" t="s">
        <v>33</v>
      </c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</row>
    <row r="885" spans="4:48" x14ac:dyDescent="0.25">
      <c r="D885" s="39" t="s">
        <v>4292</v>
      </c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</row>
    <row r="886" spans="4:48" x14ac:dyDescent="0.25">
      <c r="D886" s="39" t="s">
        <v>4293</v>
      </c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</row>
    <row r="887" spans="4:48" x14ac:dyDescent="0.25">
      <c r="D887" s="39" t="s">
        <v>4294</v>
      </c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</row>
    <row r="888" spans="4:48" x14ac:dyDescent="0.25">
      <c r="D888" s="39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</row>
    <row r="889" spans="4:48" x14ac:dyDescent="0.25">
      <c r="D889" s="39" t="s">
        <v>4295</v>
      </c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</row>
    <row r="890" spans="4:48" x14ac:dyDescent="0.25">
      <c r="D890" s="39" t="s">
        <v>4296</v>
      </c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</row>
    <row r="891" spans="4:48" x14ac:dyDescent="0.25">
      <c r="D891" s="39" t="s">
        <v>4297</v>
      </c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</row>
    <row r="892" spans="4:48" x14ac:dyDescent="0.25">
      <c r="D892" s="39" t="s">
        <v>4298</v>
      </c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</row>
    <row r="893" spans="4:48" x14ac:dyDescent="0.25">
      <c r="D893" s="39" t="s">
        <v>4299</v>
      </c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</row>
    <row r="894" spans="4:48" x14ac:dyDescent="0.25">
      <c r="D894" s="39" t="s">
        <v>4300</v>
      </c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</row>
    <row r="895" spans="4:48" x14ac:dyDescent="0.25">
      <c r="D895" s="39" t="s">
        <v>4301</v>
      </c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</row>
    <row r="896" spans="4:48" x14ac:dyDescent="0.25">
      <c r="D896" s="39" t="s">
        <v>4302</v>
      </c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</row>
    <row r="897" spans="4:48" x14ac:dyDescent="0.25">
      <c r="D897" s="39" t="s">
        <v>4303</v>
      </c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</row>
    <row r="898" spans="4:48" x14ac:dyDescent="0.25">
      <c r="D898" s="39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</row>
    <row r="899" spans="4:48" x14ac:dyDescent="0.25">
      <c r="D899" s="39" t="s">
        <v>4304</v>
      </c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</row>
    <row r="900" spans="4:48" x14ac:dyDescent="0.25">
      <c r="D900" s="39" t="s">
        <v>4305</v>
      </c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</row>
    <row r="901" spans="4:48" x14ac:dyDescent="0.25">
      <c r="D901" s="39" t="s">
        <v>4306</v>
      </c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</row>
    <row r="902" spans="4:48" x14ac:dyDescent="0.25">
      <c r="D902" s="39" t="s">
        <v>4307</v>
      </c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</row>
    <row r="903" spans="4:48" x14ac:dyDescent="0.25">
      <c r="D903" s="39" t="s">
        <v>4308</v>
      </c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</row>
    <row r="904" spans="4:48" x14ac:dyDescent="0.25">
      <c r="D904" s="39" t="s">
        <v>4309</v>
      </c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</row>
    <row r="905" spans="4:48" x14ac:dyDescent="0.25">
      <c r="D905" s="39" t="s">
        <v>4310</v>
      </c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</row>
    <row r="906" spans="4:48" x14ac:dyDescent="0.25">
      <c r="D906" s="39" t="s">
        <v>4311</v>
      </c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</row>
    <row r="907" spans="4:48" x14ac:dyDescent="0.25">
      <c r="D907" s="39" t="s">
        <v>4312</v>
      </c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</row>
    <row r="908" spans="4:48" x14ac:dyDescent="0.25">
      <c r="D908" s="39" t="s">
        <v>4313</v>
      </c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</row>
    <row r="909" spans="4:48" x14ac:dyDescent="0.25">
      <c r="D909" s="39" t="s">
        <v>4314</v>
      </c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</row>
    <row r="910" spans="4:48" x14ac:dyDescent="0.25">
      <c r="D910" s="39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</row>
    <row r="911" spans="4:48" x14ac:dyDescent="0.25">
      <c r="D911" s="39" t="s">
        <v>4295</v>
      </c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</row>
    <row r="912" spans="4:48" x14ac:dyDescent="0.25">
      <c r="D912" s="39" t="s">
        <v>4296</v>
      </c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</row>
    <row r="913" spans="4:48" x14ac:dyDescent="0.25">
      <c r="D913" s="39" t="s">
        <v>4315</v>
      </c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</row>
    <row r="914" spans="4:48" x14ac:dyDescent="0.25">
      <c r="D914" s="39" t="s">
        <v>4298</v>
      </c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</row>
    <row r="915" spans="4:48" x14ac:dyDescent="0.25">
      <c r="D915" s="39" t="s">
        <v>4316</v>
      </c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</row>
    <row r="916" spans="4:48" x14ac:dyDescent="0.25">
      <c r="D916" s="39" t="s">
        <v>4300</v>
      </c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</row>
    <row r="917" spans="4:48" x14ac:dyDescent="0.25">
      <c r="D917" s="39" t="s">
        <v>4317</v>
      </c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</row>
    <row r="918" spans="4:48" x14ac:dyDescent="0.25">
      <c r="D918" s="39" t="s">
        <v>4302</v>
      </c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</row>
    <row r="919" spans="4:48" x14ac:dyDescent="0.25">
      <c r="D919" s="39" t="s">
        <v>4318</v>
      </c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</row>
    <row r="920" spans="4:48" x14ac:dyDescent="0.25">
      <c r="D920" s="39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</row>
    <row r="921" spans="4:48" x14ac:dyDescent="0.25">
      <c r="D921" s="39" t="s">
        <v>4319</v>
      </c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</row>
    <row r="922" spans="4:48" x14ac:dyDescent="0.25">
      <c r="D922" s="39" t="s">
        <v>4320</v>
      </c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</row>
    <row r="923" spans="4:48" x14ac:dyDescent="0.25">
      <c r="D923" s="39" t="s">
        <v>4321</v>
      </c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</row>
    <row r="924" spans="4:48" x14ac:dyDescent="0.25">
      <c r="D924" s="39" t="s">
        <v>4322</v>
      </c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</row>
    <row r="925" spans="4:48" x14ac:dyDescent="0.25">
      <c r="D925" s="39" t="s">
        <v>4323</v>
      </c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</row>
    <row r="926" spans="4:48" x14ac:dyDescent="0.25">
      <c r="D926" s="39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</row>
    <row r="927" spans="4:48" x14ac:dyDescent="0.25">
      <c r="D927" s="39" t="s">
        <v>4295</v>
      </c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</row>
    <row r="928" spans="4:48" x14ac:dyDescent="0.25">
      <c r="D928" s="39" t="s">
        <v>4296</v>
      </c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</row>
    <row r="929" spans="4:48" x14ac:dyDescent="0.25">
      <c r="D929" s="39" t="s">
        <v>4324</v>
      </c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</row>
    <row r="930" spans="4:48" x14ac:dyDescent="0.25">
      <c r="D930" s="39" t="s">
        <v>4298</v>
      </c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</row>
    <row r="931" spans="4:48" x14ac:dyDescent="0.25">
      <c r="D931" s="39" t="s">
        <v>4316</v>
      </c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</row>
    <row r="932" spans="4:48" x14ac:dyDescent="0.25">
      <c r="D932" s="39" t="s">
        <v>4300</v>
      </c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</row>
    <row r="933" spans="4:48" x14ac:dyDescent="0.25">
      <c r="D933" s="39" t="s">
        <v>4325</v>
      </c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</row>
    <row r="934" spans="4:48" x14ac:dyDescent="0.25">
      <c r="D934" s="39" t="s">
        <v>4302</v>
      </c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</row>
    <row r="935" spans="4:48" x14ac:dyDescent="0.25">
      <c r="D935" s="39" t="s">
        <v>4326</v>
      </c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</row>
    <row r="936" spans="4:48" x14ac:dyDescent="0.25">
      <c r="D936" s="39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</row>
    <row r="937" spans="4:48" x14ac:dyDescent="0.25">
      <c r="D937" s="39" t="s">
        <v>4327</v>
      </c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</row>
    <row r="938" spans="4:48" x14ac:dyDescent="0.25">
      <c r="D938" s="39" t="s">
        <v>4328</v>
      </c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</row>
    <row r="939" spans="4:48" x14ac:dyDescent="0.25">
      <c r="D939" s="39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</row>
    <row r="940" spans="4:48" x14ac:dyDescent="0.25">
      <c r="D940" s="39" t="s">
        <v>4295</v>
      </c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</row>
    <row r="941" spans="4:48" x14ac:dyDescent="0.25">
      <c r="D941" s="39" t="s">
        <v>4296</v>
      </c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</row>
    <row r="942" spans="4:48" x14ac:dyDescent="0.25">
      <c r="D942" s="39" t="s">
        <v>4329</v>
      </c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</row>
    <row r="943" spans="4:48" x14ac:dyDescent="0.25">
      <c r="D943" s="39" t="s">
        <v>4298</v>
      </c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</row>
    <row r="944" spans="4:48" x14ac:dyDescent="0.25">
      <c r="D944" s="39" t="s">
        <v>4330</v>
      </c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</row>
    <row r="945" spans="4:48" x14ac:dyDescent="0.25">
      <c r="D945" s="39" t="s">
        <v>4300</v>
      </c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</row>
    <row r="946" spans="4:48" x14ac:dyDescent="0.25">
      <c r="D946" s="39" t="s">
        <v>4331</v>
      </c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</row>
    <row r="947" spans="4:48" x14ac:dyDescent="0.25">
      <c r="D947" s="39" t="s">
        <v>4302</v>
      </c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</row>
    <row r="948" spans="4:48" x14ac:dyDescent="0.25">
      <c r="D948" s="39" t="s">
        <v>4332</v>
      </c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</row>
    <row r="949" spans="4:48" x14ac:dyDescent="0.25">
      <c r="D949" s="39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</row>
    <row r="950" spans="4:48" x14ac:dyDescent="0.25">
      <c r="D950" s="39" t="s">
        <v>4295</v>
      </c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</row>
    <row r="951" spans="4:48" x14ac:dyDescent="0.25">
      <c r="D951" s="39" t="s">
        <v>4296</v>
      </c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</row>
    <row r="952" spans="4:48" x14ac:dyDescent="0.25">
      <c r="D952" s="39" t="s">
        <v>4333</v>
      </c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</row>
    <row r="953" spans="4:48" x14ac:dyDescent="0.25">
      <c r="D953" s="39" t="s">
        <v>4298</v>
      </c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</row>
    <row r="954" spans="4:48" x14ac:dyDescent="0.25">
      <c r="D954" s="39" t="s">
        <v>4334</v>
      </c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</row>
    <row r="955" spans="4:48" x14ac:dyDescent="0.25">
      <c r="D955" s="39" t="s">
        <v>4300</v>
      </c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</row>
    <row r="956" spans="4:48" x14ac:dyDescent="0.25">
      <c r="D956" s="39">
        <v>0</v>
      </c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</row>
    <row r="957" spans="4:48" x14ac:dyDescent="0.25">
      <c r="D957" s="39" t="s">
        <v>4302</v>
      </c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</row>
    <row r="958" spans="4:48" x14ac:dyDescent="0.25">
      <c r="D958" s="39" t="s">
        <v>4335</v>
      </c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</row>
    <row r="959" spans="4:48" x14ac:dyDescent="0.25">
      <c r="D959" s="39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</row>
    <row r="960" spans="4:48" x14ac:dyDescent="0.25">
      <c r="D960" s="39" t="s">
        <v>4336</v>
      </c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</row>
    <row r="961" spans="4:48" x14ac:dyDescent="0.25">
      <c r="D961" s="39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</row>
    <row r="962" spans="4:48" x14ac:dyDescent="0.25">
      <c r="D962" s="39" t="s">
        <v>4295</v>
      </c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</row>
    <row r="963" spans="4:48" x14ac:dyDescent="0.25">
      <c r="D963" s="39" t="s">
        <v>4296</v>
      </c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</row>
    <row r="964" spans="4:48" x14ac:dyDescent="0.25">
      <c r="D964" s="39" t="s">
        <v>4337</v>
      </c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</row>
    <row r="965" spans="4:48" x14ac:dyDescent="0.25">
      <c r="D965" s="39" t="s">
        <v>4298</v>
      </c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</row>
    <row r="966" spans="4:48" x14ac:dyDescent="0.25">
      <c r="D966" s="39" t="s">
        <v>4338</v>
      </c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</row>
    <row r="967" spans="4:48" x14ac:dyDescent="0.25">
      <c r="D967" s="39" t="s">
        <v>4300</v>
      </c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</row>
    <row r="968" spans="4:48" x14ac:dyDescent="0.25">
      <c r="D968" s="39">
        <v>0</v>
      </c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</row>
    <row r="969" spans="4:48" x14ac:dyDescent="0.25">
      <c r="D969" s="39" t="s">
        <v>4302</v>
      </c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</row>
    <row r="970" spans="4:48" x14ac:dyDescent="0.25">
      <c r="D970" s="39" t="s">
        <v>4339</v>
      </c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</row>
    <row r="971" spans="4:48" x14ac:dyDescent="0.25">
      <c r="D971" s="39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</row>
    <row r="972" spans="4:48" x14ac:dyDescent="0.25">
      <c r="D972" s="39" t="s">
        <v>4340</v>
      </c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</row>
    <row r="973" spans="4:48" x14ac:dyDescent="0.25">
      <c r="D973" s="39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</row>
    <row r="974" spans="4:48" x14ac:dyDescent="0.25">
      <c r="D974" s="39" t="s">
        <v>4295</v>
      </c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</row>
    <row r="975" spans="4:48" x14ac:dyDescent="0.25">
      <c r="D975" s="39" t="s">
        <v>4296</v>
      </c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</row>
    <row r="976" spans="4:48" x14ac:dyDescent="0.25">
      <c r="D976" s="39" t="s">
        <v>4341</v>
      </c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</row>
    <row r="977" spans="4:48" x14ac:dyDescent="0.25">
      <c r="D977" s="39" t="s">
        <v>4298</v>
      </c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</row>
    <row r="978" spans="4:48" x14ac:dyDescent="0.25">
      <c r="D978" s="39">
        <v>0</v>
      </c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</row>
    <row r="979" spans="4:48" x14ac:dyDescent="0.25">
      <c r="D979" s="39" t="s">
        <v>4300</v>
      </c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</row>
    <row r="980" spans="4:48" x14ac:dyDescent="0.25">
      <c r="D980" s="39" t="s">
        <v>4342</v>
      </c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</row>
    <row r="981" spans="4:48" x14ac:dyDescent="0.25">
      <c r="D981" s="39" t="s">
        <v>4302</v>
      </c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</row>
    <row r="982" spans="4:48" x14ac:dyDescent="0.25">
      <c r="D982" s="39" t="s">
        <v>4343</v>
      </c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</row>
    <row r="983" spans="4:48" x14ac:dyDescent="0.25">
      <c r="D983" s="39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</row>
    <row r="984" spans="4:48" x14ac:dyDescent="0.25">
      <c r="D984" s="39" t="s">
        <v>4344</v>
      </c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</row>
    <row r="985" spans="4:48" x14ac:dyDescent="0.25">
      <c r="D985" s="39" t="s">
        <v>4345</v>
      </c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</row>
    <row r="986" spans="4:48" x14ac:dyDescent="0.25">
      <c r="D986" s="39" t="s">
        <v>4346</v>
      </c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</row>
    <row r="987" spans="4:48" x14ac:dyDescent="0.25">
      <c r="D987" s="39" t="s">
        <v>4347</v>
      </c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</row>
    <row r="988" spans="4:48" x14ac:dyDescent="0.25">
      <c r="D988" s="39" t="s">
        <v>4348</v>
      </c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</row>
    <row r="989" spans="4:48" x14ac:dyDescent="0.25">
      <c r="D989" s="39" t="s">
        <v>4349</v>
      </c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</row>
    <row r="990" spans="4:48" x14ac:dyDescent="0.25">
      <c r="D990" s="39" t="s">
        <v>4350</v>
      </c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</row>
    <row r="991" spans="4:48" x14ac:dyDescent="0.25">
      <c r="D991" s="39" t="s">
        <v>4351</v>
      </c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</row>
    <row r="992" spans="4:48" x14ac:dyDescent="0.25">
      <c r="D992" s="39" t="s">
        <v>4352</v>
      </c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</row>
    <row r="993" spans="4:48" x14ac:dyDescent="0.25">
      <c r="D993" s="39" t="s">
        <v>4353</v>
      </c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</row>
    <row r="994" spans="4:48" x14ac:dyDescent="0.25">
      <c r="D994" s="39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</row>
    <row r="995" spans="4:48" x14ac:dyDescent="0.25">
      <c r="D995" s="39" t="s">
        <v>4344</v>
      </c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</row>
    <row r="996" spans="4:48" x14ac:dyDescent="0.25">
      <c r="D996" s="39" t="s">
        <v>4354</v>
      </c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</row>
    <row r="997" spans="4:48" x14ac:dyDescent="0.25">
      <c r="D997" s="39" t="s">
        <v>4355</v>
      </c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</row>
    <row r="998" spans="4:48" x14ac:dyDescent="0.25">
      <c r="D998" s="39" t="s">
        <v>4356</v>
      </c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</row>
    <row r="999" spans="4:48" x14ac:dyDescent="0.25">
      <c r="D999" s="39" t="s">
        <v>4351</v>
      </c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</row>
    <row r="1000" spans="4:48" x14ac:dyDescent="0.25">
      <c r="D1000" s="39" t="s">
        <v>4352</v>
      </c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</row>
    <row r="1001" spans="4:48" x14ac:dyDescent="0.25">
      <c r="D1001" s="39" t="s">
        <v>4357</v>
      </c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</row>
    <row r="1002" spans="4:48" x14ac:dyDescent="0.25">
      <c r="D1002" s="39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</row>
    <row r="1003" spans="4:48" x14ac:dyDescent="0.25">
      <c r="D1003" s="39" t="s">
        <v>4344</v>
      </c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</row>
    <row r="1004" spans="4:48" x14ac:dyDescent="0.25">
      <c r="D1004" s="39" t="s">
        <v>4358</v>
      </c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</row>
    <row r="1005" spans="4:48" x14ac:dyDescent="0.25">
      <c r="D1005" s="39" t="s">
        <v>4359</v>
      </c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</row>
    <row r="1006" spans="4:48" x14ac:dyDescent="0.25">
      <c r="D1006" s="39" t="s">
        <v>4360</v>
      </c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</row>
    <row r="1007" spans="4:48" x14ac:dyDescent="0.25">
      <c r="D1007" s="39" t="s">
        <v>4351</v>
      </c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</row>
    <row r="1008" spans="4:48" x14ac:dyDescent="0.25">
      <c r="D1008" s="39" t="s">
        <v>4352</v>
      </c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</row>
    <row r="1009" spans="4:48" x14ac:dyDescent="0.25">
      <c r="D1009" s="39" t="s">
        <v>4361</v>
      </c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</row>
    <row r="1010" spans="4:48" x14ac:dyDescent="0.25">
      <c r="D1010" s="39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</row>
    <row r="1011" spans="4:48" x14ac:dyDescent="0.25">
      <c r="D1011" s="39" t="s">
        <v>4344</v>
      </c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</row>
    <row r="1012" spans="4:48" x14ac:dyDescent="0.25">
      <c r="D1012" s="39" t="s">
        <v>4362</v>
      </c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</row>
    <row r="1013" spans="4:48" x14ac:dyDescent="0.25">
      <c r="D1013" s="39" t="s">
        <v>4363</v>
      </c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</row>
    <row r="1014" spans="4:48" x14ac:dyDescent="0.25">
      <c r="D1014" s="39" t="s">
        <v>4364</v>
      </c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</row>
    <row r="1015" spans="4:48" x14ac:dyDescent="0.25">
      <c r="D1015" s="39" t="s">
        <v>4351</v>
      </c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</row>
    <row r="1016" spans="4:48" x14ac:dyDescent="0.25">
      <c r="D1016" s="39" t="s">
        <v>4352</v>
      </c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</row>
    <row r="1017" spans="4:48" x14ac:dyDescent="0.25">
      <c r="D1017" s="39" t="s">
        <v>4365</v>
      </c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</row>
    <row r="1018" spans="4:48" x14ac:dyDescent="0.25">
      <c r="D1018" s="39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</row>
    <row r="1019" spans="4:48" x14ac:dyDescent="0.25">
      <c r="D1019" s="39" t="s">
        <v>4366</v>
      </c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</row>
    <row r="1020" spans="4:48" x14ac:dyDescent="0.25">
      <c r="D1020" s="39" t="s">
        <v>4367</v>
      </c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</row>
    <row r="1021" spans="4:48" x14ac:dyDescent="0.25">
      <c r="D1021" s="39" t="s">
        <v>4368</v>
      </c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</row>
    <row r="1022" spans="4:48" x14ac:dyDescent="0.25">
      <c r="D1022" s="39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</row>
    <row r="1023" spans="4:48" x14ac:dyDescent="0.25">
      <c r="D1023" s="39" t="s">
        <v>37</v>
      </c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</row>
    <row r="1024" spans="4:48" x14ac:dyDescent="0.25">
      <c r="D1024" s="39" t="s">
        <v>4369</v>
      </c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</row>
    <row r="1025" spans="4:48" x14ac:dyDescent="0.25">
      <c r="D1025" s="39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</row>
    <row r="1026" spans="4:48" x14ac:dyDescent="0.25">
      <c r="D1026" s="39" t="s">
        <v>4370</v>
      </c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</row>
    <row r="1027" spans="4:48" x14ac:dyDescent="0.25">
      <c r="D1027" s="39" t="s">
        <v>4371</v>
      </c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</row>
    <row r="1028" spans="4:48" x14ac:dyDescent="0.25">
      <c r="D1028" s="39" t="s">
        <v>4372</v>
      </c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</row>
    <row r="1029" spans="4:48" x14ac:dyDescent="0.25">
      <c r="D1029" s="39" t="s">
        <v>4373</v>
      </c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</row>
    <row r="1030" spans="4:48" x14ac:dyDescent="0.25">
      <c r="D1030" s="39" t="s">
        <v>4374</v>
      </c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</row>
    <row r="1031" spans="4:48" x14ac:dyDescent="0.25">
      <c r="D1031" s="39" t="s">
        <v>4375</v>
      </c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</row>
    <row r="1032" spans="4:48" x14ac:dyDescent="0.25">
      <c r="D1032" s="39" t="s">
        <v>4376</v>
      </c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</row>
    <row r="1033" spans="4:48" x14ac:dyDescent="0.25">
      <c r="D1033" s="39" t="s">
        <v>4377</v>
      </c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</row>
    <row r="1034" spans="4:48" x14ac:dyDescent="0.25">
      <c r="D1034" s="39" t="s">
        <v>4378</v>
      </c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</row>
    <row r="1035" spans="4:48" x14ac:dyDescent="0.25">
      <c r="D1035" s="39" t="s">
        <v>4379</v>
      </c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</row>
    <row r="1036" spans="4:48" x14ac:dyDescent="0.25">
      <c r="D1036" s="39" t="s">
        <v>4380</v>
      </c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</row>
    <row r="1037" spans="4:48" x14ac:dyDescent="0.25">
      <c r="D1037" s="39" t="s">
        <v>4381</v>
      </c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</row>
    <row r="1038" spans="4:48" x14ac:dyDescent="0.25">
      <c r="D1038" s="39" t="s">
        <v>4382</v>
      </c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</row>
    <row r="1039" spans="4:48" x14ac:dyDescent="0.25">
      <c r="D1039" s="39" t="s">
        <v>4383</v>
      </c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</row>
    <row r="1040" spans="4:48" x14ac:dyDescent="0.25">
      <c r="D1040" s="39" t="s">
        <v>4384</v>
      </c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</row>
    <row r="1041" spans="4:48" x14ac:dyDescent="0.25">
      <c r="D1041" s="39" t="s">
        <v>4385</v>
      </c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</row>
    <row r="1042" spans="4:48" x14ac:dyDescent="0.25">
      <c r="D1042" s="39" t="s">
        <v>4386</v>
      </c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</row>
    <row r="1043" spans="4:48" x14ac:dyDescent="0.25">
      <c r="D1043" s="39" t="s">
        <v>4387</v>
      </c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</row>
    <row r="1044" spans="4:48" x14ac:dyDescent="0.25">
      <c r="D1044" s="39" t="s">
        <v>4378</v>
      </c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</row>
    <row r="1045" spans="4:48" x14ac:dyDescent="0.25">
      <c r="D1045" s="39" t="s">
        <v>4388</v>
      </c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</row>
    <row r="1046" spans="4:48" x14ac:dyDescent="0.25">
      <c r="D1046" s="39" t="s">
        <v>4389</v>
      </c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</row>
    <row r="1047" spans="4:48" x14ac:dyDescent="0.25">
      <c r="D1047" s="39" t="s">
        <v>4390</v>
      </c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</row>
    <row r="1048" spans="4:48" x14ac:dyDescent="0.25">
      <c r="D1048" s="39" t="s">
        <v>4391</v>
      </c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</row>
    <row r="1049" spans="4:48" x14ac:dyDescent="0.25">
      <c r="D1049" s="39" t="s">
        <v>4392</v>
      </c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</row>
    <row r="1050" spans="4:48" x14ac:dyDescent="0.25">
      <c r="D1050" s="39" t="s">
        <v>4393</v>
      </c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</row>
    <row r="1051" spans="4:48" x14ac:dyDescent="0.25">
      <c r="D1051" s="39" t="s">
        <v>4394</v>
      </c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</row>
    <row r="1052" spans="4:48" x14ac:dyDescent="0.25">
      <c r="D1052" s="39" t="s">
        <v>4395</v>
      </c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</row>
    <row r="1053" spans="4:48" x14ac:dyDescent="0.25">
      <c r="D1053" s="39" t="s">
        <v>4383</v>
      </c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</row>
    <row r="1054" spans="4:48" x14ac:dyDescent="0.25">
      <c r="D1054" s="39" t="s">
        <v>4384</v>
      </c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</row>
    <row r="1055" spans="4:48" x14ac:dyDescent="0.25">
      <c r="D1055" s="39" t="s">
        <v>4396</v>
      </c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</row>
    <row r="1056" spans="4:48" x14ac:dyDescent="0.25">
      <c r="D1056" s="39" t="s">
        <v>4397</v>
      </c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</row>
    <row r="1057" spans="4:48" x14ac:dyDescent="0.25">
      <c r="D1057" s="39" t="s">
        <v>4398</v>
      </c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</row>
    <row r="1058" spans="4:48" x14ac:dyDescent="0.25">
      <c r="D1058" s="39" t="s">
        <v>4438</v>
      </c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</row>
    <row r="1059" spans="4:48" x14ac:dyDescent="0.25">
      <c r="D1059" s="39" t="s">
        <v>4399</v>
      </c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</row>
    <row r="1060" spans="4:48" x14ac:dyDescent="0.25">
      <c r="D1060" s="39" t="s">
        <v>4400</v>
      </c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</row>
    <row r="1061" spans="4:48" x14ac:dyDescent="0.25">
      <c r="D1061" s="39" t="s">
        <v>4439</v>
      </c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</row>
    <row r="1062" spans="4:48" x14ac:dyDescent="0.25">
      <c r="D1062" s="39" t="s">
        <v>4401</v>
      </c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</row>
    <row r="1063" spans="4:48" x14ac:dyDescent="0.25">
      <c r="D1063" s="39" t="s">
        <v>4402</v>
      </c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</row>
    <row r="1064" spans="4:48" x14ac:dyDescent="0.25">
      <c r="D1064" s="39" t="s">
        <v>4403</v>
      </c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</row>
    <row r="1065" spans="4:48" x14ac:dyDescent="0.25">
      <c r="D1065" s="39" t="s">
        <v>4404</v>
      </c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</row>
    <row r="1066" spans="4:48" x14ac:dyDescent="0.25">
      <c r="D1066" s="39" t="s">
        <v>4405</v>
      </c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</row>
    <row r="1067" spans="4:48" x14ac:dyDescent="0.25">
      <c r="D1067" s="39" t="s">
        <v>4440</v>
      </c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</row>
    <row r="1068" spans="4:48" x14ac:dyDescent="0.25">
      <c r="D1068" s="39" t="s">
        <v>4441</v>
      </c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</row>
    <row r="1069" spans="4:48" x14ac:dyDescent="0.25">
      <c r="D1069" s="39" t="s">
        <v>4403</v>
      </c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</row>
    <row r="1070" spans="4:48" x14ac:dyDescent="0.25">
      <c r="D1070" s="39" t="s">
        <v>4406</v>
      </c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</row>
    <row r="1071" spans="4:48" x14ac:dyDescent="0.25">
      <c r="D1071" s="39" t="s">
        <v>4407</v>
      </c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</row>
    <row r="1072" spans="4:48" x14ac:dyDescent="0.25">
      <c r="D1072" s="39" t="s">
        <v>4408</v>
      </c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</row>
    <row r="1073" spans="4:48" x14ac:dyDescent="0.25">
      <c r="D1073" s="39" t="s">
        <v>4383</v>
      </c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</row>
    <row r="1074" spans="4:48" x14ac:dyDescent="0.25">
      <c r="D1074" s="39" t="s">
        <v>4409</v>
      </c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</row>
    <row r="1075" spans="4:48" x14ac:dyDescent="0.25">
      <c r="D1075" s="39" t="s">
        <v>4410</v>
      </c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</row>
    <row r="1076" spans="4:48" x14ac:dyDescent="0.25">
      <c r="D1076" s="39" t="s">
        <v>4411</v>
      </c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</row>
    <row r="1077" spans="4:48" x14ac:dyDescent="0.25">
      <c r="D1077" s="39" t="s">
        <v>4412</v>
      </c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</row>
    <row r="1078" spans="4:48" x14ac:dyDescent="0.25">
      <c r="D1078" s="39" t="s">
        <v>4413</v>
      </c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</row>
    <row r="1079" spans="4:48" x14ac:dyDescent="0.25">
      <c r="D1079" s="39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</row>
    <row r="1080" spans="4:48" x14ac:dyDescent="0.25">
      <c r="D1080" s="39" t="s">
        <v>4414</v>
      </c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</row>
    <row r="1081" spans="4:48" x14ac:dyDescent="0.25">
      <c r="D1081" s="39" t="s">
        <v>4415</v>
      </c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</row>
    <row r="1082" spans="4:48" x14ac:dyDescent="0.25">
      <c r="D1082" s="39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</row>
    <row r="1083" spans="4:48" x14ac:dyDescent="0.25">
      <c r="D1083" s="39" t="s">
        <v>4416</v>
      </c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</row>
    <row r="1084" spans="4:48" x14ac:dyDescent="0.25">
      <c r="D1084" s="39" t="s">
        <v>4417</v>
      </c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</row>
    <row r="1085" spans="4:48" x14ac:dyDescent="0.25">
      <c r="D1085" s="39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</row>
    <row r="1086" spans="4:48" x14ac:dyDescent="0.25">
      <c r="D1086" s="39" t="s">
        <v>4418</v>
      </c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</row>
    <row r="1087" spans="4:48" x14ac:dyDescent="0.25">
      <c r="D1087" s="39" t="s">
        <v>4419</v>
      </c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</row>
    <row r="1088" spans="4:48" x14ac:dyDescent="0.25">
      <c r="D1088" s="39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</row>
    <row r="1089" spans="4:48" x14ac:dyDescent="0.25">
      <c r="D1089" s="39" t="s">
        <v>4420</v>
      </c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</row>
    <row r="1090" spans="4:48" x14ac:dyDescent="0.25">
      <c r="D1090" s="39" t="s">
        <v>4421</v>
      </c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</row>
    <row r="1091" spans="4:48" x14ac:dyDescent="0.25">
      <c r="D1091" s="39" t="s">
        <v>4157</v>
      </c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</row>
    <row r="1092" spans="4:48" x14ac:dyDescent="0.25">
      <c r="D1092" s="39" t="s">
        <v>335</v>
      </c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</row>
    <row r="1093" spans="4:48" x14ac:dyDescent="0.25">
      <c r="D1093" s="39" t="s">
        <v>4422</v>
      </c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</row>
    <row r="1094" spans="4:48" x14ac:dyDescent="0.25">
      <c r="D1094" s="39" t="s">
        <v>4423</v>
      </c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</row>
    <row r="1095" spans="4:48" x14ac:dyDescent="0.25">
      <c r="D1095" s="39" t="s">
        <v>4424</v>
      </c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</row>
    <row r="1096" spans="4:48" x14ac:dyDescent="0.25">
      <c r="D1096" s="39" t="s">
        <v>275</v>
      </c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</row>
    <row r="1097" spans="4:48" x14ac:dyDescent="0.25">
      <c r="D1097" s="39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</row>
    <row r="1098" spans="4:48" x14ac:dyDescent="0.25">
      <c r="D1098" s="39" t="s">
        <v>4425</v>
      </c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</row>
    <row r="1099" spans="4:48" x14ac:dyDescent="0.25">
      <c r="D1099" s="39" t="s">
        <v>4426</v>
      </c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</row>
    <row r="1100" spans="4:48" x14ac:dyDescent="0.25">
      <c r="D1100" s="39" t="s">
        <v>4427</v>
      </c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</row>
    <row r="1101" spans="4:48" x14ac:dyDescent="0.25">
      <c r="D1101" s="39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</row>
    <row r="1102" spans="4:48" x14ac:dyDescent="0.25">
      <c r="D1102" s="39" t="s">
        <v>263</v>
      </c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</row>
    <row r="1103" spans="4:48" x14ac:dyDescent="0.25">
      <c r="D1103" s="39" t="s">
        <v>4428</v>
      </c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</row>
    <row r="1104" spans="4:48" x14ac:dyDescent="0.25">
      <c r="D1104" s="39" t="s">
        <v>4429</v>
      </c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</row>
    <row r="1105" spans="4:48" x14ac:dyDescent="0.25">
      <c r="D1105" s="39" t="s">
        <v>4430</v>
      </c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</row>
    <row r="1106" spans="4:48" x14ac:dyDescent="0.25">
      <c r="D1106" s="39" t="s">
        <v>4431</v>
      </c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</row>
    <row r="1107" spans="4:48" x14ac:dyDescent="0.25">
      <c r="D1107" s="39" t="s">
        <v>4432</v>
      </c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</row>
    <row r="1108" spans="4:48" x14ac:dyDescent="0.25">
      <c r="D1108" s="39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</row>
    <row r="1109" spans="4:48" x14ac:dyDescent="0.25">
      <c r="D1109" s="39" t="s">
        <v>280</v>
      </c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</row>
    <row r="1110" spans="4:48" x14ac:dyDescent="0.25">
      <c r="D1110" s="39" t="s">
        <v>4433</v>
      </c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</row>
    <row r="1111" spans="4:48" x14ac:dyDescent="0.25">
      <c r="D1111" s="39" t="s">
        <v>4434</v>
      </c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</row>
    <row r="1112" spans="4:48" x14ac:dyDescent="0.25">
      <c r="D1112" s="39" t="s">
        <v>4435</v>
      </c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</row>
    <row r="1113" spans="4:48" x14ac:dyDescent="0.25">
      <c r="D1113" s="39" t="s">
        <v>4436</v>
      </c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</row>
    <row r="1114" spans="4:48" x14ac:dyDescent="0.25">
      <c r="D1114" s="39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</row>
    <row r="1115" spans="4:48" x14ac:dyDescent="0.25">
      <c r="D1115" s="39" t="s">
        <v>4437</v>
      </c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</row>
    <row r="1116" spans="4:48" x14ac:dyDescent="0.25">
      <c r="D1116" s="39" t="e" cm="1">
        <f t="array" ref="D1116">--where a.km is null or a.km = 0</f>
        <v>#NAME?</v>
      </c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</row>
    <row r="1117" spans="4:48" x14ac:dyDescent="0.25">
      <c r="D1117" s="39" t="e">
        <f>--order by a.AgreementNumber, a.PoliceNumber, a.ScheduleDate</f>
        <v>#NAME?</v>
      </c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</row>
    <row r="1118" spans="4:48" x14ac:dyDescent="0.25">
      <c r="D1118" s="39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</row>
    <row r="1119" spans="4:48" x14ac:dyDescent="0.25">
      <c r="D1119" s="39" t="e" cm="1">
        <f t="array" ref="D1119">--select a.* from</f>
        <v>#NAME?</v>
      </c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</row>
    <row r="1171" spans="2:4" x14ac:dyDescent="0.25">
      <c r="B1171" s="2">
        <v>0</v>
      </c>
      <c r="D1171" s="4" t="s">
        <v>4443</v>
      </c>
    </row>
    <row r="1172" spans="2:4" x14ac:dyDescent="0.25">
      <c r="D1172" s="42" t="s">
        <v>302</v>
      </c>
    </row>
    <row r="1174" spans="2:4" x14ac:dyDescent="0.25">
      <c r="D1174" s="1" t="s">
        <v>36</v>
      </c>
    </row>
    <row r="1175" spans="2:4" x14ac:dyDescent="0.25">
      <c r="D1175" s="37" t="s">
        <v>4444</v>
      </c>
    </row>
    <row r="1177" spans="2:4" x14ac:dyDescent="0.25">
      <c r="D1177" s="1" t="s">
        <v>684</v>
      </c>
    </row>
    <row r="1178" spans="2:4" x14ac:dyDescent="0.25">
      <c r="D1178" s="4" t="s">
        <v>3141</v>
      </c>
    </row>
    <row r="1179" spans="2:4" x14ac:dyDescent="0.25">
      <c r="D1179" s="37" t="s">
        <v>3142</v>
      </c>
    </row>
    <row r="1181" spans="2:4" x14ac:dyDescent="0.25">
      <c r="D1181" s="1" t="s">
        <v>4291</v>
      </c>
    </row>
    <row r="1204" spans="4:4" x14ac:dyDescent="0.25">
      <c r="D1204" s="1" t="s">
        <v>4445</v>
      </c>
    </row>
    <row r="1237" spans="2:4" x14ac:dyDescent="0.25">
      <c r="B1237" s="2">
        <v>0</v>
      </c>
      <c r="D1237" s="49" t="s">
        <v>4447</v>
      </c>
    </row>
    <row r="1238" spans="2:4" x14ac:dyDescent="0.25">
      <c r="D1238" s="42" t="s">
        <v>302</v>
      </c>
    </row>
    <row r="1240" spans="2:4" x14ac:dyDescent="0.25">
      <c r="D1240" s="1" t="s">
        <v>4446</v>
      </c>
    </row>
    <row r="1272" spans="2:4" x14ac:dyDescent="0.25">
      <c r="B1272" s="2">
        <v>0</v>
      </c>
      <c r="D1272" s="4" t="s">
        <v>4448</v>
      </c>
    </row>
    <row r="1273" spans="2:4" x14ac:dyDescent="0.25">
      <c r="D1273" s="42" t="s">
        <v>302</v>
      </c>
    </row>
    <row r="1284" spans="4:40" x14ac:dyDescent="0.25">
      <c r="D1284" s="39" t="s">
        <v>34</v>
      </c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Z1284" s="4" t="s">
        <v>927</v>
      </c>
      <c r="AA1284" s="4" t="s">
        <v>928</v>
      </c>
      <c r="AB1284" s="4" t="s">
        <v>4451</v>
      </c>
      <c r="AC1284" s="4" t="s">
        <v>3512</v>
      </c>
      <c r="AD1284" s="4" t="s">
        <v>388</v>
      </c>
      <c r="AE1284" s="4" t="s">
        <v>389</v>
      </c>
      <c r="AF1284" s="4" t="s">
        <v>3513</v>
      </c>
      <c r="AG1284" s="4" t="s">
        <v>3514</v>
      </c>
      <c r="AH1284" s="4" t="s">
        <v>3515</v>
      </c>
      <c r="AI1284" s="4" t="s">
        <v>2106</v>
      </c>
      <c r="AJ1284" s="4" t="s">
        <v>3519</v>
      </c>
      <c r="AK1284" s="4" t="s">
        <v>3522</v>
      </c>
      <c r="AL1284" s="4" t="s">
        <v>2605</v>
      </c>
      <c r="AM1284" s="4" t="s">
        <v>3523</v>
      </c>
      <c r="AN1284" s="4" t="s">
        <v>4452</v>
      </c>
    </row>
    <row r="1285" spans="4:40" x14ac:dyDescent="0.25">
      <c r="D1285" s="39" t="s">
        <v>4449</v>
      </c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Z1285" s="1">
        <v>827</v>
      </c>
      <c r="AA1285" s="1">
        <v>0</v>
      </c>
      <c r="AB1285" s="1" t="s">
        <v>3493</v>
      </c>
      <c r="AC1285" s="1" t="s">
        <v>4453</v>
      </c>
      <c r="AD1285" s="55">
        <v>45187.73169537037</v>
      </c>
      <c r="AE1285" s="1" t="s">
        <v>3527</v>
      </c>
      <c r="AF1285" s="1" t="s">
        <v>4454</v>
      </c>
      <c r="AG1285" s="1" t="s">
        <v>3529</v>
      </c>
      <c r="AH1285" s="1" t="s">
        <v>4455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 t="s">
        <v>430</v>
      </c>
    </row>
    <row r="1286" spans="4:40" x14ac:dyDescent="0.25">
      <c r="D1286" s="39" t="s">
        <v>4450</v>
      </c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</row>
    <row r="1288" spans="4:40" x14ac:dyDescent="0.25">
      <c r="D1288" s="40" t="s">
        <v>331</v>
      </c>
      <c r="E1288" s="36"/>
      <c r="F1288" s="36"/>
      <c r="G1288" s="36"/>
      <c r="H1288" s="36"/>
      <c r="I1288" s="36"/>
      <c r="J1288" s="36"/>
      <c r="K1288" s="36"/>
      <c r="L1288" s="36"/>
      <c r="M1288" s="36"/>
      <c r="N1288" s="36"/>
      <c r="O1288" s="36"/>
      <c r="P1288" s="36"/>
      <c r="Q1288" s="36"/>
      <c r="R1288" s="36"/>
      <c r="S1288" s="36"/>
      <c r="T1288" s="36"/>
    </row>
    <row r="1289" spans="4:40" x14ac:dyDescent="0.25">
      <c r="D1289" s="40" t="s">
        <v>311</v>
      </c>
      <c r="E1289" s="36"/>
      <c r="F1289" s="36"/>
      <c r="G1289" s="36"/>
      <c r="H1289" s="36"/>
      <c r="I1289" s="36"/>
      <c r="J1289" s="36"/>
      <c r="K1289" s="36"/>
      <c r="L1289" s="36"/>
      <c r="M1289" s="36"/>
      <c r="N1289" s="36"/>
      <c r="O1289" s="36"/>
      <c r="P1289" s="36"/>
      <c r="Q1289" s="36"/>
      <c r="R1289" s="36"/>
      <c r="S1289" s="36"/>
      <c r="T1289" s="36"/>
    </row>
    <row r="1290" spans="4:40" x14ac:dyDescent="0.25">
      <c r="D1290" s="40"/>
      <c r="E1290" s="36"/>
      <c r="F1290" s="36"/>
      <c r="G1290" s="36"/>
      <c r="H1290" s="36"/>
      <c r="I1290" s="36"/>
      <c r="J1290" s="36"/>
      <c r="K1290" s="36"/>
      <c r="L1290" s="36"/>
      <c r="M1290" s="36"/>
      <c r="N1290" s="36"/>
      <c r="O1290" s="36"/>
      <c r="P1290" s="36"/>
      <c r="Q1290" s="36"/>
      <c r="R1290" s="36"/>
      <c r="S1290" s="36"/>
      <c r="T1290" s="36"/>
    </row>
    <row r="1291" spans="4:40" x14ac:dyDescent="0.25">
      <c r="D1291" s="40" t="s">
        <v>4456</v>
      </c>
      <c r="E1291" s="36"/>
      <c r="F1291" s="36"/>
      <c r="G1291" s="36"/>
      <c r="H1291" s="36"/>
      <c r="I1291" s="36"/>
      <c r="J1291" s="36"/>
      <c r="K1291" s="36"/>
      <c r="L1291" s="36"/>
      <c r="M1291" s="36"/>
      <c r="N1291" s="36"/>
      <c r="O1291" s="36"/>
      <c r="P1291" s="36"/>
      <c r="Q1291" s="36"/>
      <c r="R1291" s="36"/>
      <c r="S1291" s="36"/>
      <c r="T1291" s="36"/>
    </row>
    <row r="1292" spans="4:40" x14ac:dyDescent="0.25">
      <c r="D1292" s="40" t="s">
        <v>279</v>
      </c>
      <c r="E1292" s="36"/>
      <c r="F1292" s="36"/>
      <c r="G1292" s="36"/>
      <c r="H1292" s="36"/>
      <c r="I1292" s="36"/>
      <c r="J1292" s="36"/>
      <c r="K1292" s="36"/>
      <c r="L1292" s="36"/>
      <c r="M1292" s="36"/>
      <c r="N1292" s="36"/>
      <c r="O1292" s="36"/>
      <c r="P1292" s="36"/>
      <c r="Q1292" s="36"/>
      <c r="R1292" s="36"/>
      <c r="S1292" s="36"/>
      <c r="T1292" s="36"/>
    </row>
    <row r="1293" spans="4:40" x14ac:dyDescent="0.25">
      <c r="D1293" s="40" t="s">
        <v>4457</v>
      </c>
      <c r="E1293" s="36"/>
      <c r="F1293" s="36"/>
      <c r="G1293" s="36"/>
      <c r="H1293" s="36"/>
      <c r="I1293" s="36"/>
      <c r="J1293" s="36"/>
      <c r="K1293" s="36"/>
      <c r="L1293" s="36"/>
      <c r="M1293" s="36"/>
      <c r="N1293" s="36"/>
      <c r="O1293" s="36"/>
      <c r="P1293" s="36"/>
      <c r="Q1293" s="36"/>
      <c r="R1293" s="36"/>
      <c r="S1293" s="36"/>
      <c r="T1293" s="36"/>
    </row>
    <row r="1294" spans="4:40" x14ac:dyDescent="0.25">
      <c r="D1294" s="40" t="s">
        <v>4458</v>
      </c>
      <c r="E1294" s="36"/>
      <c r="F1294" s="36"/>
      <c r="G1294" s="36"/>
      <c r="H1294" s="36"/>
      <c r="I1294" s="36"/>
      <c r="J1294" s="36"/>
      <c r="K1294" s="36"/>
      <c r="L1294" s="36"/>
      <c r="M1294" s="36"/>
      <c r="N1294" s="36"/>
      <c r="O1294" s="36"/>
      <c r="P1294" s="36"/>
      <c r="Q1294" s="36"/>
      <c r="R1294" s="36"/>
      <c r="S1294" s="36"/>
      <c r="T1294" s="36"/>
    </row>
    <row r="1295" spans="4:40" x14ac:dyDescent="0.25">
      <c r="D1295" s="40"/>
      <c r="E1295" s="36"/>
      <c r="F1295" s="36"/>
      <c r="G1295" s="36"/>
      <c r="H1295" s="36"/>
      <c r="I1295" s="36"/>
      <c r="J1295" s="36"/>
      <c r="K1295" s="36"/>
      <c r="L1295" s="36"/>
      <c r="M1295" s="36"/>
      <c r="N1295" s="36"/>
      <c r="O1295" s="36"/>
      <c r="P1295" s="36"/>
      <c r="Q1295" s="36"/>
      <c r="R1295" s="36"/>
      <c r="S1295" s="36"/>
      <c r="T1295" s="36"/>
    </row>
    <row r="1296" spans="4:40" x14ac:dyDescent="0.25">
      <c r="D1296" s="40" t="s">
        <v>261</v>
      </c>
      <c r="E1296" s="36"/>
      <c r="F1296" s="36"/>
      <c r="G1296" s="36"/>
      <c r="H1296" s="36"/>
      <c r="I1296" s="36"/>
      <c r="J1296" s="36"/>
      <c r="K1296" s="36"/>
      <c r="L1296" s="36"/>
      <c r="M1296" s="36"/>
      <c r="N1296" s="36"/>
      <c r="O1296" s="36"/>
      <c r="P1296" s="36"/>
      <c r="Q1296" s="36"/>
      <c r="R1296" s="36"/>
      <c r="S1296" s="36"/>
      <c r="T1296" s="36"/>
    </row>
    <row r="1297" spans="4:20" x14ac:dyDescent="0.25">
      <c r="D1297" s="40" t="s">
        <v>262</v>
      </c>
      <c r="E1297" s="36"/>
      <c r="F1297" s="36"/>
      <c r="G1297" s="36"/>
      <c r="H1297" s="36"/>
      <c r="I1297" s="36"/>
      <c r="J1297" s="36"/>
      <c r="K1297" s="36"/>
      <c r="L1297" s="36"/>
      <c r="M1297" s="36"/>
      <c r="N1297" s="36"/>
      <c r="O1297" s="36"/>
      <c r="P1297" s="36"/>
      <c r="Q1297" s="36"/>
      <c r="R1297" s="36"/>
      <c r="S1297" s="36"/>
      <c r="T1297" s="36"/>
    </row>
    <row r="1298" spans="4:20" x14ac:dyDescent="0.25">
      <c r="D1298" s="40" t="s">
        <v>332</v>
      </c>
      <c r="E1298" s="36"/>
      <c r="F1298" s="36"/>
      <c r="G1298" s="36"/>
      <c r="H1298" s="36"/>
      <c r="I1298" s="36"/>
      <c r="J1298" s="36"/>
      <c r="K1298" s="36"/>
      <c r="L1298" s="36"/>
      <c r="M1298" s="36"/>
      <c r="N1298" s="36"/>
      <c r="O1298" s="36"/>
      <c r="P1298" s="36"/>
      <c r="Q1298" s="36"/>
      <c r="R1298" s="36"/>
      <c r="S1298" s="36"/>
      <c r="T1298" s="36"/>
    </row>
    <row r="1314" spans="2:4" x14ac:dyDescent="0.25">
      <c r="B1314" s="2">
        <v>0</v>
      </c>
      <c r="D1314" s="4" t="s">
        <v>578</v>
      </c>
    </row>
    <row r="1315" spans="2:4" x14ac:dyDescent="0.25">
      <c r="D1315" s="42" t="s">
        <v>302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DD4F-618D-40A0-89FE-2985FB9B7564}">
  <dimension ref="A2:J22"/>
  <sheetViews>
    <sheetView topLeftCell="A10" zoomScale="85" zoomScaleNormal="85" workbookViewId="0">
      <selection activeCell="I6" sqref="I6"/>
    </sheetView>
  </sheetViews>
  <sheetFormatPr defaultColWidth="2.85546875" defaultRowHeight="15" x14ac:dyDescent="0.25"/>
  <cols>
    <col min="1" max="1" width="9" style="76" bestFit="1" customWidth="1"/>
    <col min="2" max="2" width="39.7109375" style="76" bestFit="1" customWidth="1"/>
    <col min="3" max="3" width="18" style="76" bestFit="1" customWidth="1"/>
    <col min="4" max="4" width="17" style="76" bestFit="1" customWidth="1"/>
    <col min="5" max="5" width="17.5703125" style="76" bestFit="1" customWidth="1"/>
    <col min="6" max="6" width="10.42578125" style="76" bestFit="1" customWidth="1"/>
    <col min="7" max="7" width="10.5703125" style="76" bestFit="1" customWidth="1"/>
    <col min="8" max="8" width="8.28515625" style="76" bestFit="1" customWidth="1"/>
    <col min="9" max="9" width="7.5703125" style="76" bestFit="1" customWidth="1"/>
    <col min="10" max="10" width="10" style="76" bestFit="1" customWidth="1"/>
    <col min="11" max="16384" width="2.85546875" style="76"/>
  </cols>
  <sheetData>
    <row r="2" spans="1:10" ht="18.75" x14ac:dyDescent="0.25">
      <c r="A2" s="206" t="s">
        <v>1978</v>
      </c>
      <c r="B2" s="207"/>
      <c r="C2" s="207"/>
      <c r="D2" s="207"/>
      <c r="E2" s="207"/>
      <c r="F2" s="207"/>
      <c r="G2" s="207"/>
      <c r="H2" s="207"/>
      <c r="I2" s="207"/>
      <c r="J2" s="207"/>
    </row>
    <row r="3" spans="1:10" x14ac:dyDescent="0.25">
      <c r="A3" s="207" t="s">
        <v>4286</v>
      </c>
      <c r="B3" s="207"/>
      <c r="C3" s="207"/>
      <c r="D3" s="207"/>
      <c r="E3" s="207"/>
      <c r="F3" s="207"/>
      <c r="G3" s="207"/>
      <c r="H3" s="207"/>
      <c r="I3" s="207"/>
    </row>
    <row r="4" spans="1:10" ht="45" x14ac:dyDescent="0.25">
      <c r="A4" s="46" t="s">
        <v>340</v>
      </c>
      <c r="B4" s="46" t="s">
        <v>32</v>
      </c>
      <c r="C4" s="46" t="s">
        <v>31</v>
      </c>
      <c r="D4" s="46" t="s">
        <v>315</v>
      </c>
      <c r="E4" s="46" t="s">
        <v>339</v>
      </c>
      <c r="F4" s="46" t="s">
        <v>360</v>
      </c>
      <c r="G4" s="46" t="s">
        <v>254</v>
      </c>
      <c r="H4" s="46" t="s">
        <v>30</v>
      </c>
      <c r="I4" s="46" t="s">
        <v>29</v>
      </c>
      <c r="J4" s="46" t="s">
        <v>28</v>
      </c>
    </row>
    <row r="5" spans="1:10" ht="45" x14ac:dyDescent="0.25">
      <c r="A5" s="52" t="s">
        <v>3190</v>
      </c>
      <c r="B5" s="52" t="s">
        <v>3189</v>
      </c>
      <c r="C5" s="52" t="s">
        <v>334</v>
      </c>
      <c r="D5" s="52" t="s">
        <v>314</v>
      </c>
      <c r="E5" s="52" t="s">
        <v>273</v>
      </c>
      <c r="F5" s="75">
        <v>45182.300694443999</v>
      </c>
      <c r="G5" s="75">
        <v>45603.625</v>
      </c>
      <c r="H5" s="52" t="s">
        <v>23</v>
      </c>
      <c r="I5" s="52" t="s">
        <v>18</v>
      </c>
      <c r="J5" s="52" t="s">
        <v>447</v>
      </c>
    </row>
    <row r="6" spans="1:10" ht="45" x14ac:dyDescent="0.25">
      <c r="A6" s="45" t="s">
        <v>3972</v>
      </c>
      <c r="B6" s="45" t="s">
        <v>3971</v>
      </c>
      <c r="C6" s="45" t="s">
        <v>330</v>
      </c>
      <c r="D6" s="45" t="s">
        <v>314</v>
      </c>
      <c r="E6" s="45" t="s">
        <v>273</v>
      </c>
      <c r="F6" s="71">
        <v>45198.34375</v>
      </c>
      <c r="G6" s="71">
        <v>45618.625</v>
      </c>
      <c r="H6" s="45" t="s">
        <v>23</v>
      </c>
      <c r="I6" s="45" t="s">
        <v>18</v>
      </c>
      <c r="J6" s="45" t="s">
        <v>260</v>
      </c>
    </row>
    <row r="7" spans="1:10" ht="45" x14ac:dyDescent="0.25">
      <c r="A7" s="48" t="s">
        <v>3970</v>
      </c>
      <c r="B7" s="48" t="s">
        <v>3969</v>
      </c>
      <c r="C7" s="48" t="s">
        <v>330</v>
      </c>
      <c r="D7" s="48" t="s">
        <v>314</v>
      </c>
      <c r="E7" s="48" t="s">
        <v>273</v>
      </c>
      <c r="F7" s="70">
        <v>45198.347916667</v>
      </c>
      <c r="G7" s="70">
        <v>45618.625</v>
      </c>
      <c r="H7" s="48" t="s">
        <v>23</v>
      </c>
      <c r="I7" s="48" t="s">
        <v>18</v>
      </c>
      <c r="J7" s="48" t="s">
        <v>260</v>
      </c>
    </row>
    <row r="8" spans="1:10" ht="45" x14ac:dyDescent="0.25">
      <c r="A8" s="45" t="s">
        <v>3968</v>
      </c>
      <c r="B8" s="45" t="s">
        <v>3967</v>
      </c>
      <c r="C8" s="45" t="s">
        <v>330</v>
      </c>
      <c r="D8" s="45" t="s">
        <v>314</v>
      </c>
      <c r="E8" s="45" t="s">
        <v>273</v>
      </c>
      <c r="F8" s="71">
        <v>45198.35</v>
      </c>
      <c r="G8" s="71">
        <v>45618.625</v>
      </c>
      <c r="H8" s="45" t="s">
        <v>23</v>
      </c>
      <c r="I8" s="45" t="s">
        <v>18</v>
      </c>
      <c r="J8" s="45" t="s">
        <v>260</v>
      </c>
    </row>
    <row r="9" spans="1:10" ht="45" x14ac:dyDescent="0.25">
      <c r="A9" s="48" t="s">
        <v>3987</v>
      </c>
      <c r="B9" s="48" t="s">
        <v>3991</v>
      </c>
      <c r="C9" s="48" t="s">
        <v>330</v>
      </c>
      <c r="D9" s="48" t="s">
        <v>314</v>
      </c>
      <c r="E9" s="48" t="s">
        <v>273</v>
      </c>
      <c r="F9" s="70">
        <v>45198.470138889003</v>
      </c>
      <c r="G9" s="70">
        <v>45621.416666666999</v>
      </c>
      <c r="H9" s="48" t="s">
        <v>23</v>
      </c>
      <c r="I9" s="48" t="s">
        <v>18</v>
      </c>
      <c r="J9" s="48" t="s">
        <v>260</v>
      </c>
    </row>
    <row r="10" spans="1:10" ht="45" x14ac:dyDescent="0.25">
      <c r="A10" s="45" t="s">
        <v>4001</v>
      </c>
      <c r="B10" s="45" t="s">
        <v>3988</v>
      </c>
      <c r="C10" s="45" t="s">
        <v>410</v>
      </c>
      <c r="D10" s="45" t="s">
        <v>314</v>
      </c>
      <c r="E10" s="45" t="s">
        <v>273</v>
      </c>
      <c r="F10" s="71">
        <v>45198.476388889001</v>
      </c>
      <c r="G10" s="71">
        <v>45621.416666666999</v>
      </c>
      <c r="H10" s="45" t="s">
        <v>23</v>
      </c>
      <c r="I10" s="45" t="s">
        <v>18</v>
      </c>
      <c r="J10" s="45" t="s">
        <v>260</v>
      </c>
    </row>
    <row r="11" spans="1:10" ht="45" x14ac:dyDescent="0.25">
      <c r="A11" s="48" t="s">
        <v>4043</v>
      </c>
      <c r="B11" s="48" t="s">
        <v>4045</v>
      </c>
      <c r="C11" s="48" t="s">
        <v>330</v>
      </c>
      <c r="D11" s="48" t="s">
        <v>314</v>
      </c>
      <c r="E11" s="48" t="s">
        <v>273</v>
      </c>
      <c r="F11" s="70">
        <v>45198.614583333001</v>
      </c>
      <c r="G11" s="70">
        <v>45621.5625</v>
      </c>
      <c r="H11" s="48" t="s">
        <v>23</v>
      </c>
      <c r="I11" s="48" t="s">
        <v>18</v>
      </c>
      <c r="J11" s="48" t="s">
        <v>260</v>
      </c>
    </row>
    <row r="12" spans="1:10" ht="45" x14ac:dyDescent="0.25">
      <c r="A12" s="45" t="s">
        <v>4109</v>
      </c>
      <c r="B12" s="45" t="s">
        <v>4113</v>
      </c>
      <c r="C12" s="45" t="s">
        <v>3133</v>
      </c>
      <c r="D12" s="45" t="s">
        <v>314</v>
      </c>
      <c r="E12" s="45" t="s">
        <v>273</v>
      </c>
      <c r="F12" s="71">
        <v>45199.552777778001</v>
      </c>
      <c r="G12" s="71">
        <v>45622.344444444003</v>
      </c>
      <c r="H12" s="45" t="s">
        <v>23</v>
      </c>
      <c r="I12" s="45" t="s">
        <v>18</v>
      </c>
      <c r="J12" s="45" t="s">
        <v>447</v>
      </c>
    </row>
    <row r="13" spans="1:10" ht="45" x14ac:dyDescent="0.25">
      <c r="A13" s="48" t="s">
        <v>4134</v>
      </c>
      <c r="B13" s="48" t="s">
        <v>4136</v>
      </c>
      <c r="C13" s="48" t="s">
        <v>1170</v>
      </c>
      <c r="D13" s="48" t="s">
        <v>314</v>
      </c>
      <c r="E13" s="48" t="s">
        <v>273</v>
      </c>
      <c r="F13" s="70">
        <v>45201.544444444</v>
      </c>
      <c r="G13" s="70">
        <v>45622.541666666999</v>
      </c>
      <c r="H13" s="48" t="s">
        <v>23</v>
      </c>
      <c r="I13" s="48" t="s">
        <v>18</v>
      </c>
      <c r="J13" s="48" t="s">
        <v>260</v>
      </c>
    </row>
    <row r="14" spans="1:10" ht="45" x14ac:dyDescent="0.25">
      <c r="A14" s="45" t="s">
        <v>4258</v>
      </c>
      <c r="B14" s="45" t="s">
        <v>4259</v>
      </c>
      <c r="C14" s="45" t="s">
        <v>330</v>
      </c>
      <c r="D14" s="45" t="s">
        <v>314</v>
      </c>
      <c r="E14" s="45" t="s">
        <v>273</v>
      </c>
      <c r="F14" s="71">
        <v>45202.679861110999</v>
      </c>
      <c r="G14" s="71">
        <v>45623.625</v>
      </c>
      <c r="H14" s="45" t="s">
        <v>23</v>
      </c>
      <c r="I14" s="45" t="s">
        <v>18</v>
      </c>
      <c r="J14" s="45" t="s">
        <v>260</v>
      </c>
    </row>
    <row r="15" spans="1:10" ht="90" x14ac:dyDescent="0.25">
      <c r="A15" s="47" t="s">
        <v>4270</v>
      </c>
      <c r="B15" s="47" t="s">
        <v>4269</v>
      </c>
      <c r="C15" s="47" t="s">
        <v>392</v>
      </c>
      <c r="D15" s="47" t="s">
        <v>314</v>
      </c>
      <c r="E15" s="47" t="s">
        <v>273</v>
      </c>
      <c r="F15" s="77">
        <v>45202.704861111</v>
      </c>
      <c r="G15" s="77">
        <v>45623.659722222001</v>
      </c>
      <c r="H15" s="47" t="s">
        <v>23</v>
      </c>
      <c r="I15" s="47" t="s">
        <v>18</v>
      </c>
      <c r="J15" s="47" t="s">
        <v>255</v>
      </c>
    </row>
    <row r="16" spans="1:10" ht="45" x14ac:dyDescent="0.25">
      <c r="A16" s="177" t="s">
        <v>4285</v>
      </c>
      <c r="B16" s="177" t="s">
        <v>4282</v>
      </c>
      <c r="C16" s="177" t="s">
        <v>4284</v>
      </c>
      <c r="D16" s="177" t="s">
        <v>314</v>
      </c>
      <c r="E16" s="177" t="s">
        <v>273</v>
      </c>
      <c r="F16" s="178">
        <v>45203.361111111</v>
      </c>
      <c r="G16" s="178">
        <v>45623.638888889</v>
      </c>
      <c r="H16" s="177" t="s">
        <v>23</v>
      </c>
      <c r="I16" s="177" t="s">
        <v>18</v>
      </c>
      <c r="J16" s="177" t="s">
        <v>255</v>
      </c>
    </row>
    <row r="18" spans="1:10" x14ac:dyDescent="0.25">
      <c r="A18" s="216" t="s">
        <v>4442</v>
      </c>
      <c r="B18" s="216" t="s">
        <v>4291</v>
      </c>
      <c r="C18" s="216"/>
      <c r="D18" s="216"/>
      <c r="E18" s="216"/>
      <c r="F18" s="217"/>
      <c r="G18" s="217"/>
      <c r="H18" s="216"/>
      <c r="I18" s="216"/>
      <c r="J18" s="216" t="s">
        <v>323</v>
      </c>
    </row>
    <row r="19" spans="1:10" x14ac:dyDescent="0.25">
      <c r="A19" s="216"/>
      <c r="B19" s="216"/>
      <c r="C19" s="216"/>
      <c r="D19" s="216"/>
      <c r="E19" s="216"/>
      <c r="F19" s="217"/>
      <c r="G19" s="217"/>
      <c r="H19" s="216"/>
      <c r="I19" s="216"/>
      <c r="J19" s="216" t="s">
        <v>323</v>
      </c>
    </row>
    <row r="20" spans="1:10" x14ac:dyDescent="0.25">
      <c r="A20" s="216"/>
      <c r="B20" s="216"/>
      <c r="C20" s="216"/>
      <c r="D20" s="216"/>
      <c r="E20" s="216"/>
      <c r="F20" s="217"/>
      <c r="G20" s="217"/>
      <c r="H20" s="216"/>
      <c r="I20" s="216"/>
      <c r="J20" s="216" t="s">
        <v>323</v>
      </c>
    </row>
    <row r="21" spans="1:10" x14ac:dyDescent="0.25">
      <c r="A21" s="216"/>
      <c r="B21" s="216"/>
      <c r="C21" s="216"/>
      <c r="D21" s="216"/>
      <c r="E21" s="216"/>
      <c r="F21" s="217"/>
      <c r="G21" s="217"/>
      <c r="H21" s="216"/>
      <c r="I21" s="216"/>
      <c r="J21" s="216" t="s">
        <v>323</v>
      </c>
    </row>
    <row r="22" spans="1:10" x14ac:dyDescent="0.25">
      <c r="A22" s="216"/>
      <c r="B22" s="216"/>
      <c r="C22" s="216"/>
      <c r="D22" s="216"/>
      <c r="E22" s="216"/>
      <c r="F22" s="217"/>
      <c r="G22" s="217"/>
      <c r="H22" s="216"/>
      <c r="I22" s="216"/>
      <c r="J22" s="216" t="s">
        <v>323</v>
      </c>
    </row>
  </sheetData>
  <mergeCells count="2">
    <mergeCell ref="A2:J2"/>
    <mergeCell ref="A3:I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F4933-0B29-49C9-B046-2B6912F8A6AD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3762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3763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3764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3765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863E3-9CEF-425D-8B33-89736B4FD895}">
  <dimension ref="B2:AT56"/>
  <sheetViews>
    <sheetView zoomScale="85" zoomScaleNormal="85" workbookViewId="0">
      <selection activeCell="A9" sqref="A9"/>
    </sheetView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3766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3767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3768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3769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3FDD-B324-4525-AB96-406CC9A7F115}">
  <dimension ref="B2:AT56"/>
  <sheetViews>
    <sheetView zoomScale="85" zoomScaleNormal="85" workbookViewId="0"/>
  </sheetViews>
  <sheetFormatPr defaultColWidth="2.85546875" defaultRowHeight="15" x14ac:dyDescent="0.25"/>
  <cols>
    <col min="1" max="10" width="2.85546875" style="1" customWidth="1"/>
    <col min="11" max="16384" width="2.85546875" style="1"/>
  </cols>
  <sheetData>
    <row r="2" spans="2:4" x14ac:dyDescent="0.25">
      <c r="B2" s="4" t="s">
        <v>3770</v>
      </c>
    </row>
    <row r="4" spans="2:4" x14ac:dyDescent="0.25">
      <c r="B4" s="2">
        <v>0</v>
      </c>
      <c r="C4" s="1" t="s">
        <v>0</v>
      </c>
      <c r="D4" s="1" t="s">
        <v>1</v>
      </c>
    </row>
    <row r="5" spans="2:4" x14ac:dyDescent="0.25">
      <c r="B5" s="35">
        <v>0</v>
      </c>
      <c r="C5" s="1" t="s">
        <v>0</v>
      </c>
      <c r="D5" s="1" t="s">
        <v>2</v>
      </c>
    </row>
    <row r="6" spans="2:4" x14ac:dyDescent="0.25">
      <c r="B6" s="3">
        <v>0</v>
      </c>
      <c r="C6" s="1" t="s">
        <v>0</v>
      </c>
      <c r="D6" s="1" t="s">
        <v>3</v>
      </c>
    </row>
    <row r="7" spans="2:4" x14ac:dyDescent="0.25">
      <c r="B7" s="30">
        <v>0</v>
      </c>
      <c r="C7" s="1" t="s">
        <v>0</v>
      </c>
      <c r="D7" s="1" t="s">
        <v>50</v>
      </c>
    </row>
    <row r="10" spans="2:4" x14ac:dyDescent="0.25">
      <c r="B10" s="2">
        <v>0</v>
      </c>
      <c r="D10" s="4" t="s">
        <v>307</v>
      </c>
    </row>
    <row r="11" spans="2:4" x14ac:dyDescent="0.25">
      <c r="D11" s="1" t="s">
        <v>304</v>
      </c>
    </row>
    <row r="12" spans="2:4" x14ac:dyDescent="0.25">
      <c r="D12" s="1" t="s">
        <v>305</v>
      </c>
    </row>
    <row r="13" spans="2:4" x14ac:dyDescent="0.25">
      <c r="D13" s="42" t="s">
        <v>300</v>
      </c>
    </row>
    <row r="16" spans="2:4" x14ac:dyDescent="0.25">
      <c r="B16" s="2">
        <v>0</v>
      </c>
      <c r="D16" s="4" t="s">
        <v>268</v>
      </c>
    </row>
    <row r="17" spans="4:46" x14ac:dyDescent="0.25">
      <c r="D17" s="42" t="s">
        <v>300</v>
      </c>
    </row>
    <row r="19" spans="4:46" x14ac:dyDescent="0.25">
      <c r="D19" s="1" t="s">
        <v>36</v>
      </c>
    </row>
    <row r="20" spans="4:46" x14ac:dyDescent="0.25">
      <c r="D20" s="37" t="s">
        <v>1420</v>
      </c>
    </row>
    <row r="22" spans="4:46" x14ac:dyDescent="0.25">
      <c r="D22" s="39" t="s">
        <v>33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</row>
    <row r="23" spans="4:46" x14ac:dyDescent="0.25">
      <c r="D23" s="39" t="s">
        <v>281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</row>
    <row r="24" spans="4:46" x14ac:dyDescent="0.25">
      <c r="D24" s="39" t="s">
        <v>282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</row>
    <row r="25" spans="4:46" x14ac:dyDescent="0.25">
      <c r="D25" s="39" t="s">
        <v>283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</row>
    <row r="26" spans="4:46" x14ac:dyDescent="0.25">
      <c r="D26" s="39" t="s">
        <v>284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</row>
    <row r="27" spans="4:46" x14ac:dyDescent="0.25">
      <c r="D27" s="39" t="s">
        <v>285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</row>
    <row r="28" spans="4:46" x14ac:dyDescent="0.25">
      <c r="D28" s="39" t="s">
        <v>286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</row>
    <row r="29" spans="4:46" x14ac:dyDescent="0.25">
      <c r="D29" s="39" t="s">
        <v>37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</row>
    <row r="30" spans="4:46" x14ac:dyDescent="0.25">
      <c r="D30" s="39" t="s">
        <v>287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</row>
    <row r="31" spans="4:46" x14ac:dyDescent="0.25">
      <c r="D31" s="39" t="s">
        <v>288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</row>
    <row r="32" spans="4:46" x14ac:dyDescent="0.25">
      <c r="D32" s="39" t="s">
        <v>289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</row>
    <row r="33" spans="4:46" x14ac:dyDescent="0.25">
      <c r="D33" s="39" t="s">
        <v>290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</row>
    <row r="34" spans="4:46" x14ac:dyDescent="0.25">
      <c r="D34" s="39" t="s">
        <v>291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</row>
    <row r="35" spans="4:46" x14ac:dyDescent="0.25">
      <c r="D35" s="39" t="s">
        <v>292</v>
      </c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</row>
    <row r="36" spans="4:46" x14ac:dyDescent="0.25">
      <c r="D36" s="39" t="s">
        <v>293</v>
      </c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</row>
    <row r="37" spans="4:46" x14ac:dyDescent="0.25">
      <c r="D37" s="39" t="s">
        <v>294</v>
      </c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</row>
    <row r="38" spans="4:46" x14ac:dyDescent="0.25">
      <c r="D38" s="39" t="s">
        <v>295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</row>
    <row r="39" spans="4:46" x14ac:dyDescent="0.25">
      <c r="D39" s="39" t="s">
        <v>263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</row>
    <row r="40" spans="4:46" x14ac:dyDescent="0.25">
      <c r="D40" s="56" t="s">
        <v>3771</v>
      </c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</row>
    <row r="41" spans="4:46" x14ac:dyDescent="0.25">
      <c r="D41" s="56" t="s">
        <v>362</v>
      </c>
      <c r="E41" s="54"/>
      <c r="F41" s="54"/>
      <c r="G41" s="54"/>
      <c r="H41" s="54"/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</row>
    <row r="42" spans="4:46" x14ac:dyDescent="0.25">
      <c r="D42" s="39" t="s">
        <v>3772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</row>
    <row r="43" spans="4:46" x14ac:dyDescent="0.25">
      <c r="D43" s="40" t="s">
        <v>296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</row>
    <row r="44" spans="4:46" x14ac:dyDescent="0.25">
      <c r="D44" s="40" t="s">
        <v>3773</v>
      </c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</row>
    <row r="45" spans="4:46" x14ac:dyDescent="0.25">
      <c r="D45" s="39" t="s">
        <v>280</v>
      </c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</row>
    <row r="46" spans="4:46" x14ac:dyDescent="0.25">
      <c r="D46" s="39" t="s">
        <v>297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</row>
    <row r="48" spans="4:46" x14ac:dyDescent="0.25">
      <c r="D48" s="1" t="s">
        <v>278</v>
      </c>
    </row>
    <row r="55" spans="2:4" x14ac:dyDescent="0.25">
      <c r="B55" s="2">
        <v>0</v>
      </c>
      <c r="D55" s="4" t="s">
        <v>578</v>
      </c>
    </row>
    <row r="56" spans="2:4" x14ac:dyDescent="0.25">
      <c r="D56" s="42" t="s">
        <v>302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37" zoomScaleNormal="100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4" t="s">
        <v>253</v>
      </c>
    </row>
    <row r="3" spans="2:4" x14ac:dyDescent="0.25">
      <c r="D3" s="1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29" t="s">
        <v>251</v>
      </c>
    </row>
    <row r="7" spans="2:4" x14ac:dyDescent="0.25">
      <c r="D7" s="29" t="s">
        <v>250</v>
      </c>
    </row>
    <row r="8" spans="2:4" x14ac:dyDescent="0.25">
      <c r="D8"/>
    </row>
    <row r="28" spans="4:4" x14ac:dyDescent="0.25">
      <c r="D28" s="1" t="s">
        <v>249</v>
      </c>
    </row>
    <row r="30" spans="4:4" x14ac:dyDescent="0.25">
      <c r="D30" s="1" t="s">
        <v>82</v>
      </c>
    </row>
    <row r="31" spans="4:4" x14ac:dyDescent="0.25">
      <c r="D31" s="23" t="s">
        <v>248</v>
      </c>
    </row>
    <row r="66" spans="4:4" x14ac:dyDescent="0.25">
      <c r="D66" s="1" t="s">
        <v>247</v>
      </c>
    </row>
    <row r="96" spans="4:4" x14ac:dyDescent="0.25">
      <c r="D96" s="1" t="s">
        <v>243</v>
      </c>
    </row>
    <row r="97" spans="4:4" x14ac:dyDescent="0.25">
      <c r="D97" s="1" t="s">
        <v>242</v>
      </c>
    </row>
    <row r="98" spans="4:4" x14ac:dyDescent="0.25">
      <c r="D98" s="1" t="s">
        <v>241</v>
      </c>
    </row>
    <row r="253" spans="4:4" x14ac:dyDescent="0.25">
      <c r="D253" s="4" t="s">
        <v>246</v>
      </c>
    </row>
    <row r="254" spans="4:4" x14ac:dyDescent="0.25">
      <c r="D254" s="1" t="s">
        <v>245</v>
      </c>
    </row>
    <row r="256" spans="4:4" x14ac:dyDescent="0.25">
      <c r="D256" s="4" t="s">
        <v>244</v>
      </c>
    </row>
    <row r="258" spans="4:4" x14ac:dyDescent="0.25">
      <c r="D258" s="1" t="s">
        <v>243</v>
      </c>
    </row>
    <row r="259" spans="4:4" x14ac:dyDescent="0.25">
      <c r="D259" s="1" t="s">
        <v>242</v>
      </c>
    </row>
    <row r="260" spans="4:4" x14ac:dyDescent="0.25">
      <c r="D260" s="1" t="s">
        <v>241</v>
      </c>
    </row>
    <row r="309" spans="4:4" x14ac:dyDescent="0.25">
      <c r="D309" s="1" t="s">
        <v>240</v>
      </c>
    </row>
    <row r="310" spans="4:4" x14ac:dyDescent="0.25">
      <c r="D310" s="1" t="s">
        <v>239</v>
      </c>
    </row>
    <row r="311" spans="4:4" x14ac:dyDescent="0.25">
      <c r="D311" s="1" t="s">
        <v>238</v>
      </c>
    </row>
    <row r="312" spans="4:4" x14ac:dyDescent="0.25">
      <c r="D312" s="1" t="s">
        <v>237</v>
      </c>
    </row>
    <row r="313" spans="4:4" x14ac:dyDescent="0.25">
      <c r="D313" s="1" t="s">
        <v>236</v>
      </c>
    </row>
    <row r="314" spans="4:4" x14ac:dyDescent="0.25">
      <c r="D314" s="1" t="s">
        <v>235</v>
      </c>
    </row>
    <row r="315" spans="4:4" x14ac:dyDescent="0.25">
      <c r="D315" s="1" t="s">
        <v>234</v>
      </c>
    </row>
    <row r="316" spans="4:4" x14ac:dyDescent="0.25">
      <c r="D316" s="1" t="s">
        <v>233</v>
      </c>
    </row>
    <row r="317" spans="4:4" x14ac:dyDescent="0.25">
      <c r="D317" s="1" t="s">
        <v>232</v>
      </c>
    </row>
    <row r="318" spans="4:4" x14ac:dyDescent="0.25">
      <c r="D318" s="1" t="s">
        <v>231</v>
      </c>
    </row>
    <row r="319" spans="4:4" x14ac:dyDescent="0.25">
      <c r="D319" s="1" t="s">
        <v>230</v>
      </c>
    </row>
    <row r="320" spans="4:4" x14ac:dyDescent="0.25">
      <c r="D320" s="1" t="s">
        <v>229</v>
      </c>
    </row>
    <row r="321" spans="4:4" x14ac:dyDescent="0.25">
      <c r="D321" s="1" t="s">
        <v>228</v>
      </c>
    </row>
    <row r="322" spans="4:4" x14ac:dyDescent="0.25">
      <c r="D322" s="1" t="s">
        <v>227</v>
      </c>
    </row>
    <row r="323" spans="4:4" x14ac:dyDescent="0.25">
      <c r="D323" s="1" t="s">
        <v>226</v>
      </c>
    </row>
    <row r="324" spans="4:4" x14ac:dyDescent="0.25">
      <c r="D324" s="1" t="s">
        <v>225</v>
      </c>
    </row>
    <row r="325" spans="4:4" x14ac:dyDescent="0.25">
      <c r="D325" s="1" t="s">
        <v>224</v>
      </c>
    </row>
    <row r="326" spans="4:4" x14ac:dyDescent="0.25">
      <c r="D326" s="1" t="s">
        <v>223</v>
      </c>
    </row>
    <row r="327" spans="4:4" x14ac:dyDescent="0.25">
      <c r="D327" s="1" t="s">
        <v>222</v>
      </c>
    </row>
    <row r="328" spans="4:4" x14ac:dyDescent="0.25">
      <c r="D328" s="1" t="s">
        <v>221</v>
      </c>
    </row>
    <row r="329" spans="4:4" x14ac:dyDescent="0.25">
      <c r="D329" s="1" t="s">
        <v>220</v>
      </c>
    </row>
    <row r="330" spans="4:4" x14ac:dyDescent="0.25">
      <c r="D330" s="1" t="s">
        <v>219</v>
      </c>
    </row>
    <row r="331" spans="4:4" x14ac:dyDescent="0.25">
      <c r="D331" s="1" t="s">
        <v>218</v>
      </c>
    </row>
    <row r="332" spans="4:4" x14ac:dyDescent="0.25">
      <c r="D332" s="1" t="s">
        <v>217</v>
      </c>
    </row>
    <row r="333" spans="4:4" x14ac:dyDescent="0.25">
      <c r="D333" s="1" t="s">
        <v>216</v>
      </c>
    </row>
    <row r="334" spans="4:4" x14ac:dyDescent="0.25">
      <c r="D334" s="1" t="s">
        <v>215</v>
      </c>
    </row>
    <row r="335" spans="4:4" x14ac:dyDescent="0.25">
      <c r="D335" s="1" t="s">
        <v>214</v>
      </c>
    </row>
    <row r="336" spans="4:4" x14ac:dyDescent="0.25">
      <c r="D336" s="1" t="s">
        <v>213</v>
      </c>
    </row>
    <row r="337" spans="4:4" x14ac:dyDescent="0.25">
      <c r="D337" s="1" t="s">
        <v>212</v>
      </c>
    </row>
    <row r="338" spans="4:4" x14ac:dyDescent="0.25">
      <c r="D338" s="1" t="s">
        <v>211</v>
      </c>
    </row>
    <row r="388" spans="4:4" x14ac:dyDescent="0.25">
      <c r="D388" s="4" t="s">
        <v>210</v>
      </c>
    </row>
    <row r="390" spans="4:4" x14ac:dyDescent="0.25">
      <c r="D390" s="1" t="s">
        <v>82</v>
      </c>
    </row>
    <row r="391" spans="4:4" x14ac:dyDescent="0.25">
      <c r="D391" s="23" t="s">
        <v>209</v>
      </c>
    </row>
    <row r="440" spans="4:36" x14ac:dyDescent="0.25">
      <c r="AI440" s="3"/>
      <c r="AJ440" s="1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28"/>
      <c r="AJ441" s="1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1" t="s">
        <v>204</v>
      </c>
    </row>
    <row r="444" spans="4:36" x14ac:dyDescent="0.25">
      <c r="Z444" s="1" t="s">
        <v>203</v>
      </c>
      <c r="AI444" s="24"/>
    </row>
    <row r="445" spans="4:36" x14ac:dyDescent="0.25">
      <c r="Z445" s="1" t="s">
        <v>202</v>
      </c>
      <c r="AI445" s="27" t="s">
        <v>201</v>
      </c>
    </row>
    <row r="447" spans="4:36" x14ac:dyDescent="0.25">
      <c r="Z447" s="1" t="s">
        <v>200</v>
      </c>
      <c r="AI447" s="26" t="s">
        <v>199</v>
      </c>
    </row>
    <row r="448" spans="4:36" x14ac:dyDescent="0.25">
      <c r="Z448" s="1" t="s">
        <v>198</v>
      </c>
      <c r="AI448" s="26" t="s">
        <v>197</v>
      </c>
    </row>
    <row r="449" spans="26:35" x14ac:dyDescent="0.25">
      <c r="Z449" s="1" t="s">
        <v>196</v>
      </c>
      <c r="AI449" s="26" t="s">
        <v>195</v>
      </c>
    </row>
    <row r="450" spans="26:35" x14ac:dyDescent="0.25">
      <c r="Z450" s="1" t="s">
        <v>194</v>
      </c>
      <c r="AI450" s="26" t="s">
        <v>193</v>
      </c>
    </row>
    <row r="451" spans="26:35" x14ac:dyDescent="0.25">
      <c r="Z451" s="1" t="s">
        <v>192</v>
      </c>
      <c r="AI451" s="27" t="s">
        <v>191</v>
      </c>
    </row>
    <row r="452" spans="26:35" x14ac:dyDescent="0.25">
      <c r="Z452" s="1" t="s">
        <v>190</v>
      </c>
      <c r="AI452" s="26" t="s">
        <v>189</v>
      </c>
    </row>
    <row r="453" spans="26:35" x14ac:dyDescent="0.25">
      <c r="Z453" s="1" t="s">
        <v>188</v>
      </c>
      <c r="AI453" s="26" t="s">
        <v>187</v>
      </c>
    </row>
    <row r="454" spans="26:35" x14ac:dyDescent="0.25">
      <c r="Z454" s="1" t="s">
        <v>186</v>
      </c>
      <c r="AI454" s="26" t="s">
        <v>185</v>
      </c>
    </row>
    <row r="455" spans="26:35" x14ac:dyDescent="0.25">
      <c r="Z455" s="1" t="s">
        <v>184</v>
      </c>
      <c r="AI455" s="27" t="s">
        <v>183</v>
      </c>
    </row>
    <row r="457" spans="26:35" x14ac:dyDescent="0.25">
      <c r="Z457" s="1" t="s">
        <v>182</v>
      </c>
      <c r="AI457" s="26" t="s">
        <v>181</v>
      </c>
    </row>
    <row r="458" spans="26:35" x14ac:dyDescent="0.25">
      <c r="Z458" s="1" t="s">
        <v>180</v>
      </c>
      <c r="AI458" s="26" t="s">
        <v>179</v>
      </c>
    </row>
    <row r="459" spans="26:35" x14ac:dyDescent="0.25">
      <c r="Z459" s="1" t="s">
        <v>178</v>
      </c>
      <c r="AI459" s="26" t="s">
        <v>177</v>
      </c>
    </row>
    <row r="460" spans="26:35" x14ac:dyDescent="0.25">
      <c r="Z460" s="1" t="s">
        <v>176</v>
      </c>
      <c r="AI460" s="27" t="s">
        <v>175</v>
      </c>
    </row>
    <row r="461" spans="26:35" x14ac:dyDescent="0.25">
      <c r="Z461" s="1" t="s">
        <v>174</v>
      </c>
      <c r="AI461" s="26" t="s">
        <v>173</v>
      </c>
    </row>
    <row r="462" spans="26:35" x14ac:dyDescent="0.25">
      <c r="Z462" s="1" t="s">
        <v>172</v>
      </c>
      <c r="AI462" s="26" t="s">
        <v>171</v>
      </c>
    </row>
    <row r="463" spans="26:35" x14ac:dyDescent="0.25">
      <c r="Z463" s="1" t="s">
        <v>170</v>
      </c>
      <c r="AI463" s="26" t="s">
        <v>169</v>
      </c>
    </row>
    <row r="464" spans="26:35" x14ac:dyDescent="0.25">
      <c r="Z464" s="1" t="s">
        <v>168</v>
      </c>
      <c r="AI464" s="27" t="s">
        <v>167</v>
      </c>
    </row>
    <row r="465" spans="4:35" x14ac:dyDescent="0.25">
      <c r="AI465" s="24"/>
    </row>
    <row r="466" spans="4:35" x14ac:dyDescent="0.25">
      <c r="Z466" s="1" t="s">
        <v>166</v>
      </c>
    </row>
    <row r="468" spans="4:35" x14ac:dyDescent="0.25">
      <c r="Z468" s="1" t="s">
        <v>165</v>
      </c>
      <c r="AI468" s="26" t="s">
        <v>164</v>
      </c>
    </row>
    <row r="469" spans="4:35" x14ac:dyDescent="0.25">
      <c r="Z469" s="1" t="s">
        <v>163</v>
      </c>
      <c r="AI469" s="26" t="s">
        <v>162</v>
      </c>
    </row>
    <row r="471" spans="4:35" x14ac:dyDescent="0.25">
      <c r="Z471" s="1" t="s">
        <v>161</v>
      </c>
      <c r="AI471" s="25" t="s">
        <v>160</v>
      </c>
    </row>
    <row r="472" spans="4:35" x14ac:dyDescent="0.25">
      <c r="Z472" s="1" t="s">
        <v>159</v>
      </c>
      <c r="AI472" s="25" t="s">
        <v>158</v>
      </c>
    </row>
    <row r="473" spans="4:35" x14ac:dyDescent="0.25">
      <c r="Z473" s="1" t="s">
        <v>157</v>
      </c>
      <c r="AI473" s="25" t="s">
        <v>156</v>
      </c>
    </row>
    <row r="474" spans="4:35" x14ac:dyDescent="0.25">
      <c r="Z474" s="1" t="s">
        <v>155</v>
      </c>
      <c r="AI474" s="25" t="s">
        <v>154</v>
      </c>
    </row>
    <row r="475" spans="4:35" x14ac:dyDescent="0.25">
      <c r="Z475" s="1" t="s">
        <v>153</v>
      </c>
      <c r="AI475" s="25" t="s">
        <v>152</v>
      </c>
    </row>
    <row r="476" spans="4:35" x14ac:dyDescent="0.25">
      <c r="Z476" s="1" t="s">
        <v>151</v>
      </c>
      <c r="AI476" s="25" t="s">
        <v>150</v>
      </c>
    </row>
    <row r="477" spans="4:35" x14ac:dyDescent="0.25">
      <c r="Z477" s="1" t="s">
        <v>149</v>
      </c>
      <c r="AI477" s="25" t="s">
        <v>148</v>
      </c>
    </row>
    <row r="478" spans="4:35" x14ac:dyDescent="0.25">
      <c r="AI478" s="24"/>
    </row>
    <row r="479" spans="4:35" x14ac:dyDescent="0.25">
      <c r="D479" s="4" t="s">
        <v>147</v>
      </c>
      <c r="Z479" s="1" t="s">
        <v>146</v>
      </c>
      <c r="AI479" s="24"/>
    </row>
    <row r="480" spans="4:35" x14ac:dyDescent="0.25">
      <c r="AI480" s="24"/>
    </row>
    <row r="481" spans="4:35" x14ac:dyDescent="0.25">
      <c r="D481" s="1" t="s">
        <v>135</v>
      </c>
      <c r="Z481" s="1" t="s">
        <v>145</v>
      </c>
      <c r="AI481" s="24"/>
    </row>
    <row r="482" spans="4:35" x14ac:dyDescent="0.25">
      <c r="Z482" s="1" t="s">
        <v>144</v>
      </c>
      <c r="AI482" s="24"/>
    </row>
    <row r="483" spans="4:35" x14ac:dyDescent="0.25">
      <c r="D483" s="4" t="s">
        <v>143</v>
      </c>
      <c r="Z483" s="1" t="s">
        <v>142</v>
      </c>
    </row>
    <row r="484" spans="4:35" x14ac:dyDescent="0.25">
      <c r="Z484" s="1" t="s">
        <v>141</v>
      </c>
    </row>
    <row r="485" spans="4:35" x14ac:dyDescent="0.25">
      <c r="D485" s="1" t="s">
        <v>82</v>
      </c>
    </row>
    <row r="486" spans="4:35" x14ac:dyDescent="0.25">
      <c r="D486" s="23" t="s">
        <v>134</v>
      </c>
    </row>
    <row r="582" spans="4:4" x14ac:dyDescent="0.25">
      <c r="D582" s="4" t="s">
        <v>140</v>
      </c>
    </row>
    <row r="584" spans="4:4" x14ac:dyDescent="0.25">
      <c r="D584" s="1" t="s">
        <v>139</v>
      </c>
    </row>
    <row r="609" spans="40:40" x14ac:dyDescent="0.25">
      <c r="AN609" s="1" t="s">
        <v>138</v>
      </c>
    </row>
    <row r="611" spans="40:40" x14ac:dyDescent="0.25">
      <c r="AN611" s="1" t="s">
        <v>137</v>
      </c>
    </row>
    <row r="643" spans="4:4" x14ac:dyDescent="0.25">
      <c r="D643" s="4" t="s">
        <v>136</v>
      </c>
    </row>
    <row r="645" spans="4:4" x14ac:dyDescent="0.25">
      <c r="D645" s="1" t="s">
        <v>135</v>
      </c>
    </row>
    <row r="647" spans="4:4" x14ac:dyDescent="0.25">
      <c r="D647" s="1" t="s">
        <v>82</v>
      </c>
    </row>
    <row r="648" spans="4:4" x14ac:dyDescent="0.25">
      <c r="D648" s="23" t="s">
        <v>134</v>
      </c>
    </row>
    <row r="650" spans="4:4" x14ac:dyDescent="0.25">
      <c r="D650" s="1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1" t="s">
        <v>130</v>
      </c>
    </row>
    <row r="717" spans="4:4" x14ac:dyDescent="0.25">
      <c r="D717" s="1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1" t="s">
        <v>84</v>
      </c>
    </row>
    <row r="798" spans="4:43" x14ac:dyDescent="0.25">
      <c r="D798" s="1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4"/>
  <sheetViews>
    <sheetView showRuler="0" zoomScaleNormal="100" workbookViewId="0">
      <selection activeCell="A2" sqref="A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2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17" t="s">
        <v>61</v>
      </c>
      <c r="B10" s="17" t="s">
        <v>60</v>
      </c>
      <c r="C10" s="17" t="s">
        <v>69</v>
      </c>
      <c r="D10" s="18" t="s">
        <v>38</v>
      </c>
      <c r="E10" s="17"/>
      <c r="F10" s="17"/>
      <c r="G10" s="17"/>
    </row>
    <row r="11" spans="1:7" x14ac:dyDescent="0.25">
      <c r="A11" s="17" t="s">
        <v>65</v>
      </c>
      <c r="B11" s="17" t="s">
        <v>64</v>
      </c>
      <c r="C11" s="17"/>
      <c r="D11" s="17" t="s">
        <v>68</v>
      </c>
      <c r="E11" s="17" t="s">
        <v>71</v>
      </c>
      <c r="F11" s="17"/>
      <c r="G11" s="17"/>
    </row>
    <row r="12" spans="1:7" ht="45" x14ac:dyDescent="0.25">
      <c r="A12" s="17" t="s">
        <v>63</v>
      </c>
      <c r="B12" s="17" t="s">
        <v>62</v>
      </c>
      <c r="C12" s="17"/>
      <c r="D12" s="18" t="s">
        <v>74</v>
      </c>
      <c r="E12" s="17"/>
      <c r="F12" s="17"/>
      <c r="G12" s="17"/>
    </row>
    <row r="13" spans="1:7" x14ac:dyDescent="0.25">
      <c r="A13" s="17" t="s">
        <v>66</v>
      </c>
      <c r="B13" s="17" t="s">
        <v>67</v>
      </c>
      <c r="C13" s="17"/>
      <c r="D13" s="17" t="s">
        <v>68</v>
      </c>
      <c r="E13" s="17" t="s">
        <v>72</v>
      </c>
      <c r="F13" s="17"/>
      <c r="G13" s="17"/>
    </row>
    <row r="14" spans="1:7" ht="30" x14ac:dyDescent="0.25">
      <c r="A14" s="17" t="s">
        <v>75</v>
      </c>
      <c r="B14" s="17" t="s">
        <v>76</v>
      </c>
      <c r="C14" s="17"/>
      <c r="D14" s="17"/>
      <c r="E14" s="17"/>
      <c r="F14" s="17"/>
      <c r="G14" s="17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8d4458-5f00-4a9f-9947-041c70c5764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FC4E03834B3643B7FC131302CECF20" ma:contentTypeVersion="16" ma:contentTypeDescription="Create a new document." ma:contentTypeScope="" ma:versionID="5581f1a1f017c4ef3c2424dc9a59c35d">
  <xsd:schema xmlns:xsd="http://www.w3.org/2001/XMLSchema" xmlns:xs="http://www.w3.org/2001/XMLSchema" xmlns:p="http://schemas.microsoft.com/office/2006/metadata/properties" xmlns:ns3="de8d4458-5f00-4a9f-9947-041c70c5764b" xmlns:ns4="5d593ee0-3cca-4c60-9f76-a1b035dca26e" targetNamespace="http://schemas.microsoft.com/office/2006/metadata/properties" ma:root="true" ma:fieldsID="54a8ae968008d46fcb976771c33d4df5" ns3:_="" ns4:_="">
    <xsd:import namespace="de8d4458-5f00-4a9f-9947-041c70c5764b"/>
    <xsd:import namespace="5d593ee0-3cca-4c60-9f76-a1b035dca2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8d4458-5f00-4a9f-9947-041c70c576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593ee0-3cca-4c60-9f76-a1b035dca26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CD17FD-2571-4EE8-91DE-964BD1F816B7}">
  <ds:schemaRefs>
    <ds:schemaRef ds:uri="http://purl.org/dc/dcmitype/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schemas.microsoft.com/office/infopath/2007/PartnerControls"/>
    <ds:schemaRef ds:uri="de8d4458-5f00-4a9f-9947-041c70c5764b"/>
    <ds:schemaRef ds:uri="http://schemas.openxmlformats.org/package/2006/metadata/core-properties"/>
    <ds:schemaRef ds:uri="5d593ee0-3cca-4c60-9f76-a1b035dca26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A16C3DC-FAC9-43D6-93D5-B579A81F93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9597A16-2525-48F9-9BBD-FA989EDA3BC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8d4458-5f00-4a9f-9947-041c70c5764b"/>
    <ds:schemaRef ds:uri="5d593ee0-3cca-4c60-9f76-a1b035dca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20230801TUE</vt:lpstr>
      <vt:lpstr>20230801TUEa</vt:lpstr>
      <vt:lpstr>20230802WED</vt:lpstr>
      <vt:lpstr>20230802WEDa</vt:lpstr>
      <vt:lpstr>20230803THU</vt:lpstr>
      <vt:lpstr>20230803THUa</vt:lpstr>
      <vt:lpstr>20230804FRI</vt:lpstr>
      <vt:lpstr>20230804FRIa</vt:lpstr>
      <vt:lpstr>20230807MON</vt:lpstr>
      <vt:lpstr>20230807MONa</vt:lpstr>
      <vt:lpstr>20230808TUE</vt:lpstr>
      <vt:lpstr>20230808TUEa</vt:lpstr>
      <vt:lpstr>20230809WED</vt:lpstr>
      <vt:lpstr>20230809WEDa</vt:lpstr>
      <vt:lpstr>20230810THU</vt:lpstr>
      <vt:lpstr>20230810THUa</vt:lpstr>
      <vt:lpstr>20230811FRI</vt:lpstr>
      <vt:lpstr>20230811FRIa</vt:lpstr>
      <vt:lpstr>20230814MON</vt:lpstr>
      <vt:lpstr>20230814MONa</vt:lpstr>
      <vt:lpstr>20230815TUE</vt:lpstr>
      <vt:lpstr>20230815TUEa</vt:lpstr>
      <vt:lpstr>20230816WED</vt:lpstr>
      <vt:lpstr>20230816WEDa</vt:lpstr>
      <vt:lpstr>20230821MON</vt:lpstr>
      <vt:lpstr>20230821MONa</vt:lpstr>
      <vt:lpstr>20230822TUE</vt:lpstr>
      <vt:lpstr>20230822TUEa</vt:lpstr>
      <vt:lpstr>20230823WED</vt:lpstr>
      <vt:lpstr>20230823WEDa</vt:lpstr>
      <vt:lpstr>20230824THU</vt:lpstr>
      <vt:lpstr>20230824THUa</vt:lpstr>
      <vt:lpstr>20230825FRI</vt:lpstr>
      <vt:lpstr>20230825FRIa</vt:lpstr>
      <vt:lpstr>20230828MON</vt:lpstr>
      <vt:lpstr>20230828MONa</vt:lpstr>
      <vt:lpstr>20230829TUE</vt:lpstr>
      <vt:lpstr>20230829TUEa</vt:lpstr>
      <vt:lpstr>20230830WED</vt:lpstr>
      <vt:lpstr>20230830WEDa</vt:lpstr>
      <vt:lpstr>20230831THU</vt:lpstr>
      <vt:lpstr>20230831THUa</vt:lpstr>
      <vt:lpstr>20230901FRI</vt:lpstr>
      <vt:lpstr>20230901FRIa</vt:lpstr>
      <vt:lpstr>20230904MON</vt:lpstr>
      <vt:lpstr>20230904MONa</vt:lpstr>
      <vt:lpstr>20230905TUE</vt:lpstr>
      <vt:lpstr>20230905TUEa</vt:lpstr>
      <vt:lpstr>20230906WED</vt:lpstr>
      <vt:lpstr>20230906WEDa</vt:lpstr>
      <vt:lpstr>20230907THU</vt:lpstr>
      <vt:lpstr>20230907THUa</vt:lpstr>
      <vt:lpstr>20230908FRI</vt:lpstr>
      <vt:lpstr>20230908FRIa</vt:lpstr>
      <vt:lpstr>20230911MON</vt:lpstr>
      <vt:lpstr>20230911MONa</vt:lpstr>
      <vt:lpstr>20230912TUE</vt:lpstr>
      <vt:lpstr>20230912TUEa</vt:lpstr>
      <vt:lpstr>20230913WED</vt:lpstr>
      <vt:lpstr>20230913WEDa</vt:lpstr>
      <vt:lpstr>20230914THU</vt:lpstr>
      <vt:lpstr>20230914THUa</vt:lpstr>
      <vt:lpstr>20230915FRI</vt:lpstr>
      <vt:lpstr>20230915FRIa</vt:lpstr>
      <vt:lpstr>20230918MON</vt:lpstr>
      <vt:lpstr>20230919TUE</vt:lpstr>
      <vt:lpstr>20230919TUEa</vt:lpstr>
      <vt:lpstr>20230920WED</vt:lpstr>
      <vt:lpstr>20230920WEDa</vt:lpstr>
      <vt:lpstr>20230921THU</vt:lpstr>
      <vt:lpstr>20230921THUa</vt:lpstr>
      <vt:lpstr>20230922FRI</vt:lpstr>
      <vt:lpstr>20230922FRIa</vt:lpstr>
      <vt:lpstr>20230924SUN</vt:lpstr>
      <vt:lpstr>20230925MON</vt:lpstr>
      <vt:lpstr>20230925MONa</vt:lpstr>
      <vt:lpstr>20230926TUE</vt:lpstr>
      <vt:lpstr>20230926TUEa</vt:lpstr>
      <vt:lpstr>20230927WED</vt:lpstr>
      <vt:lpstr>20230927WEDa</vt:lpstr>
      <vt:lpstr>20230929FRI</vt:lpstr>
      <vt:lpstr>20230929FRIa</vt:lpstr>
      <vt:lpstr>20231002MON</vt:lpstr>
      <vt:lpstr>20231002MONa</vt:lpstr>
      <vt:lpstr>20231003TUE</vt:lpstr>
      <vt:lpstr>20231003TUEa</vt:lpstr>
      <vt:lpstr>20231004WED</vt:lpstr>
      <vt:lpstr>20231004WEDa</vt:lpstr>
      <vt:lpstr>20231005THU</vt:lpstr>
      <vt:lpstr>20231006FRI</vt:lpstr>
      <vt:lpstr>20231009MON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</cp:lastModifiedBy>
  <cp:lastPrinted>2023-07-20T09:10:18Z</cp:lastPrinted>
  <dcterms:created xsi:type="dcterms:W3CDTF">2021-01-05T01:02:39Z</dcterms:created>
  <dcterms:modified xsi:type="dcterms:W3CDTF">2023-10-04T09:50:04Z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0x01010040FC4E03834B3643B7FC131302CECF20</vt:lpwstr>
  </property>
</Properties>
</file>