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DF33C279-B302-4189-870E-CED899B96788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27" r:id="rId4"/>
    <pivotCache cacheId="3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G31" i="6" l="1"/>
  <c r="H31" i="6"/>
  <c r="H32" i="6" l="1"/>
  <c r="I31" i="6"/>
  <c r="I32" i="6" l="1"/>
  <c r="J32" i="6" s="1"/>
  <c r="J31" i="6"/>
  <c r="K31" i="6"/>
  <c r="K32" i="6" l="1"/>
</calcChain>
</file>

<file path=xl/sharedStrings.xml><?xml version="1.0" encoding="utf-8"?>
<sst xmlns="http://schemas.openxmlformats.org/spreadsheetml/2006/main" count="143" uniqueCount="74">
  <si>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</si>
  <si>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</si>
  <si>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</si>
  <si>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</si>
  <si>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</si>
  <si>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</si>
  <si>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</si>
  <si>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</si>
  <si>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</si>
  <si>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</si>
  <si>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</si>
  <si>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</si>
  <si>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</si>
  <si>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</si>
  <si>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</si>
  <si>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PT ARTHA MAS GRAHA ANDALAN</t>
  </si>
  <si>
    <t>ARTHA MAS GRAHA ANDALAN, PT</t>
  </si>
  <si>
    <t>PT. ANUGERAH PRIMA SEJAHTERAH</t>
  </si>
  <si>
    <t>ANUGERAH PRIMA SEJAHTERAH, PT</t>
  </si>
  <si>
    <t>GUNTNER INDONESIA. PT</t>
  </si>
  <si>
    <t>GRAHAPRIMA SUKSESMANDIRI. PT</t>
  </si>
  <si>
    <t>KECANTIKAN FARRA KOSMETIK INDONESIA. PT</t>
  </si>
  <si>
    <t>(blank)</t>
  </si>
  <si>
    <t>KRAMA YUDHA TIGA BERLIAN MOTORS</t>
  </si>
  <si>
    <t>PT. NOVO NORDISK INDONESIA</t>
  </si>
  <si>
    <t>0000027/4/03/12/2020</t>
  </si>
  <si>
    <t>30032/INV/SBY/03/2022</t>
  </si>
  <si>
    <t>0000043/4/03/04/2021</t>
  </si>
  <si>
    <t>GRAHA MOBIL INDONESIA. PT</t>
  </si>
  <si>
    <t>30033/INV/SBY/03/2022</t>
  </si>
  <si>
    <t>0000074/4/03/10/2021</t>
  </si>
  <si>
    <t>30034/INV/SBY/03/2022</t>
  </si>
  <si>
    <t>0000075/4/03/10/2021</t>
  </si>
  <si>
    <t>SUPER ELEKTRONIK MANDIRI. PT</t>
  </si>
  <si>
    <t>30035/INV/SBY/03/2022</t>
  </si>
  <si>
    <t>0000266/4/08/06/2019</t>
  </si>
  <si>
    <t>PT. KRAMA YUDHA RATU MOTOR</t>
  </si>
  <si>
    <t>30036/INV/JKN/03/2022</t>
  </si>
  <si>
    <t>0000297/4/01/06/2019</t>
  </si>
  <si>
    <t>ELLEAIR INTERNATIONAL TRADING INDONESIA. PT</t>
  </si>
  <si>
    <t>30037/INV/JKC/03/2022</t>
  </si>
  <si>
    <t>0000316/4/10/09/2020</t>
  </si>
  <si>
    <t>30038/INV/JKS/03/2022</t>
  </si>
  <si>
    <t>0000369/4/10/06/2021</t>
  </si>
  <si>
    <t>30039/INV/JKS/03/2022</t>
  </si>
  <si>
    <t>0000375/4/10/07/2021</t>
  </si>
  <si>
    <t>30040/INV/JKS/03/2022</t>
  </si>
  <si>
    <t>0000383/4/08/09/2020</t>
  </si>
  <si>
    <t>KRAMA YUDHA TIGA BERLIAN MOTORS. PT</t>
  </si>
  <si>
    <t>30041/INV/JKN/03/2022</t>
  </si>
  <si>
    <t>0000384/4/08/09/2020</t>
  </si>
  <si>
    <t>30042/INV/JKN/03/2022</t>
  </si>
  <si>
    <t>0000387/4/08/09/2020</t>
  </si>
  <si>
    <t>30043/INV/JKN/03/2022</t>
  </si>
  <si>
    <t>0000391/4/08/10/2020</t>
  </si>
  <si>
    <t>PRIMA TRANS LOGISTIK. PT</t>
  </si>
  <si>
    <t>30044/INV/JKN/03/2022</t>
  </si>
  <si>
    <t>0000392/4/08/10/2020</t>
  </si>
  <si>
    <t>30045/INV/JKN/03/2022</t>
  </si>
  <si>
    <t>0000396/4/08/10/2020</t>
  </si>
  <si>
    <t>30046/INV/JKN/03/2022</t>
  </si>
  <si>
    <t>0000500/4/08/04/2021</t>
  </si>
  <si>
    <t>NABEL SAKHA GEMILANG. PT</t>
  </si>
  <si>
    <t>30047/INV/JKN/03/2022</t>
  </si>
  <si>
    <t>0000570/4/08/08/2021</t>
  </si>
  <si>
    <t>MARHADI. CV</t>
  </si>
  <si>
    <t>30048/INV/JKN/03/2022</t>
  </si>
  <si>
    <t>0000576/4/08/09/2021</t>
  </si>
  <si>
    <t>30049/INV/JKN/03/2022</t>
  </si>
  <si>
    <t>0000586/4/08/10/2021</t>
  </si>
  <si>
    <t>30050/INV/JKN/03/2022</t>
  </si>
  <si>
    <t>KRAMAYUDHA RATU MOTOR,PT</t>
  </si>
  <si>
    <t>ELLEAIR INTERNATIONAL TRADING INDONESIA, PT.</t>
  </si>
  <si>
    <t>MARHADI, CV.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</si>
</sst>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6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1.344477893515" createdVersion="6" refreshedVersion="6" minRefreshableVersion="3" recordCount="23" xr:uid="{4368805B-64AD-4CEF-A032-789D4220E32E}">
  <cacheSource type="worksheet">
    <worksheetSource ref="A2:E25" sheet="DATA_MFAPPL"/>
  </cacheSource>
  <cacheFields count="5">
    <cacheField name="AGREEMENTNUMBER" numFmtId="0">
      <sharedItems containsBlank="1"/>
    </cacheField>
    <cacheField name="CUSTOMER_NAME" numFmtId="0">
      <sharedItems containsBlank="1"/>
    </cacheField>
    <cacheField name="TOP_DATE" numFmtId="15">
      <sharedItems containsNonDate="0" containsDate="1" containsString="0" containsBlank="1" minDate="2022-04-20T00:00:00" maxDate="2022-06-05T00:00:00"/>
    </cacheField>
    <cacheField name="DUE_DATE" numFmtId="15">
      <sharedItems containsNonDate="0" containsDate="1" containsString="0" containsBlank="1" minDate="2022-03-15T00:00:00" maxDate="2022-03-22T00:00:00" count="6">
        <d v="2022-03-21T00:00:00"/>
        <m/>
        <d v="2022-03-19T00:00:00" u="1"/>
        <d v="2022-03-15T00:00:00" u="1"/>
        <d v="2022-03-18T00:00:00" u="1"/>
        <d v="2022-03-16T00:00:00" u="1"/>
      </sharedItems>
    </cacheField>
    <cacheField name="INVOICENOINSTAL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1.344478009261" createdVersion="6" refreshedVersion="6" minRefreshableVersion="3" recordCount="23" xr:uid="{CFE414A8-70CA-4461-A75D-1D35E1745448}">
  <cacheSource type="worksheet">
    <worksheetSource ref="A2:F25" sheet="DATA_OLSS"/>
  </cacheSource>
  <cacheFields count="6">
    <cacheField name="AGREEMENTNUMBER" numFmtId="0">
      <sharedItems containsBlank="1"/>
    </cacheField>
    <cacheField name="CUSTOMER_NAME" numFmtId="0">
      <sharedItems containsBlank="1"/>
    </cacheField>
    <cacheField name="START PERIOD" numFmtId="164">
      <sharedItems containsNonDate="0" containsDate="1" containsString="0" containsBlank="1" minDate="2022-02-22T00:00:00" maxDate="2022-02-23T00:00:00"/>
    </cacheField>
    <cacheField name="DUE_DATE" numFmtId="164">
      <sharedItems containsNonDate="0" containsDate="1" containsString="0" containsBlank="1" minDate="2022-03-16T00:00:00" maxDate="2022-03-22T00:00:00" count="4">
        <d v="2022-03-21T00:00:00"/>
        <m/>
        <d v="2022-03-18T00:00:00" u="1"/>
        <d v="2022-03-16T00:00:00" u="1"/>
      </sharedItems>
    </cacheField>
    <cacheField name="TOP_DATE" numFmtId="164">
      <sharedItems containsNonDate="0" containsDate="1" containsString="0" containsBlank="1" minDate="2022-04-20T00:00:00" maxDate="2022-06-05T00:00:00"/>
    </cacheField>
    <cacheField name="INVOICENOINSTAL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0000027/4/03/12/2020"/>
    <s v="GUNTNER INDONESIA. PT"/>
    <d v="2022-04-20T00:00:00"/>
    <x v="0"/>
    <s v="30032/INV/SBY/03/2022"/>
  </r>
  <r>
    <s v="0000043/4/03/04/2021"/>
    <s v="GRAHA MOBIL INDONESIA. PT"/>
    <d v="2022-05-20T00:00:00"/>
    <x v="0"/>
    <s v="30033/INV/SBY/03/2022"/>
  </r>
  <r>
    <s v="0000074/4/03/10/2021"/>
    <s v="GRAHA MOBIL INDONESIA. PT"/>
    <d v="2022-05-20T00:00:00"/>
    <x v="0"/>
    <s v="30034/INV/SBY/03/2022"/>
  </r>
  <r>
    <s v="0000075/4/03/10/2021"/>
    <s v="SUPER ELEKTRONIK MANDIRI. PT"/>
    <d v="2022-04-21T00:00:00"/>
    <x v="0"/>
    <s v="30035/INV/SBY/03/2022"/>
  </r>
  <r>
    <s v="0000266/4/08/06/2019"/>
    <s v="KRAMAYUDHA RATU MOTOR,PT"/>
    <d v="2022-05-04T00:00:00"/>
    <x v="0"/>
    <s v="30036/INV/JKN/03/2022"/>
  </r>
  <r>
    <s v="0000297/4/01/06/2019"/>
    <s v="ELLEAIR INTERNATIONAL TRADING INDONESIA, PT."/>
    <d v="2022-04-20T00:00:00"/>
    <x v="0"/>
    <s v="30037/INV/JKC/03/2022"/>
  </r>
  <r>
    <s v="0000316/4/10/09/2020"/>
    <s v="PT. NOVO NORDISK INDONESIA"/>
    <d v="2022-05-20T00:00:00"/>
    <x v="0"/>
    <s v="30038/INV/JKS/03/2022"/>
  </r>
  <r>
    <s v="0000369/4/10/06/2021"/>
    <s v="ANUGERAH PRIMA SEJAHTERAH, PT"/>
    <d v="2022-06-04T00:00:00"/>
    <x v="0"/>
    <s v="30039/INV/JKS/03/2022"/>
  </r>
  <r>
    <s v="0000375/4/10/07/2021"/>
    <s v="PT. NOVO NORDISK INDONESIA"/>
    <d v="2022-05-20T00:00:00"/>
    <x v="0"/>
    <s v="30040/INV/JKS/03/2022"/>
  </r>
  <r>
    <s v="0000383/4/08/09/2020"/>
    <s v="KRAMA YUDHA TIGA BERLIAN MOTORS"/>
    <d v="2022-05-20T00:00:00"/>
    <x v="0"/>
    <s v="30041/INV/JKN/03/2022"/>
  </r>
  <r>
    <s v="0000384/4/08/09/2020"/>
    <s v="KRAMA YUDHA TIGA BERLIAN MOTORS"/>
    <d v="2022-05-20T00:00:00"/>
    <x v="0"/>
    <s v="30042/INV/JKN/03/2022"/>
  </r>
  <r>
    <s v="0000387/4/08/09/2020"/>
    <s v="KRAMA YUDHA TIGA BERLIAN MOTORS"/>
    <d v="2022-05-20T00:00:00"/>
    <x v="0"/>
    <s v="30043/INV/JKN/03/2022"/>
  </r>
  <r>
    <s v="0000391/4/08/10/2020"/>
    <s v="PRIMA TRANS LOGISTIK. PT"/>
    <d v="2022-05-20T00:00:00"/>
    <x v="0"/>
    <s v="30044/INV/JKN/03/2022"/>
  </r>
  <r>
    <s v="0000392/4/08/10/2020"/>
    <s v="PRIMA TRANS LOGISTIK. PT"/>
    <d v="2022-05-20T00:00:00"/>
    <x v="0"/>
    <s v="30045/INV/JKN/03/2022"/>
  </r>
  <r>
    <s v="0000396/4/08/10/2020"/>
    <s v="ARTHA MAS GRAHA ANDALAN, PT"/>
    <d v="2022-04-21T00:00:00"/>
    <x v="0"/>
    <s v="30046/INV/JKN/03/2022"/>
  </r>
  <r>
    <s v="0000500/4/08/04/2021"/>
    <s v="NABEL SAKHA GEMILANG. PT"/>
    <d v="2022-04-20T00:00:00"/>
    <x v="0"/>
    <s v="30047/INV/JKN/03/2022"/>
  </r>
  <r>
    <s v="0000570/4/08/08/2021"/>
    <s v="MARHADI, CV."/>
    <d v="2022-05-20T00:00:00"/>
    <x v="0"/>
    <s v="30048/INV/JKN/03/2022"/>
  </r>
  <r>
    <s v="0000576/4/08/09/2021"/>
    <s v="KECANTIKAN FARRA KOSMETIK INDONESIA. PT"/>
    <d v="2022-04-20T00:00:00"/>
    <x v="0"/>
    <s v="30049/INV/JKN/03/2022"/>
  </r>
  <r>
    <s v="0000586/4/08/10/2021"/>
    <s v="GRAHAPRIMA SUKSESMANDIRI. PT"/>
    <d v="2022-06-04T00:00:00"/>
    <x v="0"/>
    <s v="30050/INV/JKN/03/2022"/>
  </r>
  <r>
    <m/>
    <m/>
    <m/>
    <x v="1"/>
    <m/>
  </r>
  <r>
    <m/>
    <m/>
    <m/>
    <x v="1"/>
    <m/>
  </r>
  <r>
    <m/>
    <m/>
    <m/>
    <x v="1"/>
    <m/>
  </r>
  <r>
    <m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0000027/4/03/12/2020"/>
    <s v="GUNTNER INDONESIA. PT"/>
    <d v="2022-02-22T00:00:00"/>
    <x v="0"/>
    <d v="2022-04-20T00:00:00"/>
    <s v="30032/INV/SBY/03/2022"/>
  </r>
  <r>
    <s v="0000043/4/03/04/2021"/>
    <s v="GRAHA MOBIL INDONESIA. PT"/>
    <d v="2022-02-22T00:00:00"/>
    <x v="0"/>
    <d v="2022-05-20T00:00:00"/>
    <s v="30033/INV/SBY/03/2022"/>
  </r>
  <r>
    <s v="0000074/4/03/10/2021"/>
    <s v="GRAHA MOBIL INDONESIA. PT"/>
    <d v="2022-02-22T00:00:00"/>
    <x v="0"/>
    <d v="2022-05-20T00:00:00"/>
    <s v="30034/INV/SBY/03/2022"/>
  </r>
  <r>
    <s v="0000075/4/03/10/2021"/>
    <s v="SUPER ELEKTRONIK MANDIRI. PT"/>
    <d v="2022-02-22T00:00:00"/>
    <x v="0"/>
    <d v="2022-04-21T00:00:00"/>
    <s v="30035/INV/SBY/03/2022"/>
  </r>
  <r>
    <s v="0000266/4/08/06/2019"/>
    <s v="PT. KRAMA YUDHA RATU MOTOR"/>
    <d v="2022-02-22T00:00:00"/>
    <x v="0"/>
    <d v="2022-05-04T00:00:00"/>
    <s v="30036/INV/JKN/03/2022"/>
  </r>
  <r>
    <s v="0000297/4/01/06/2019"/>
    <s v="ELLEAIR INTERNATIONAL TRADING INDONESIA. PT"/>
    <d v="2022-02-22T00:00:00"/>
    <x v="0"/>
    <d v="2022-04-20T00:00:00"/>
    <s v="30037/INV/JKC/03/2022"/>
  </r>
  <r>
    <s v="0000316/4/10/09/2020"/>
    <s v="PT. NOVO NORDISK INDONESIA"/>
    <d v="2022-02-22T00:00:00"/>
    <x v="0"/>
    <d v="2022-05-20T00:00:00"/>
    <s v="30038/INV/JKS/03/2022"/>
  </r>
  <r>
    <s v="0000369/4/10/06/2021"/>
    <s v="PT. ANUGERAH PRIMA SEJAHTERAH"/>
    <d v="2022-02-22T00:00:00"/>
    <x v="0"/>
    <d v="2022-06-04T00:00:00"/>
    <s v="30039/INV/JKS/03/2022"/>
  </r>
  <r>
    <s v="0000375/4/10/07/2021"/>
    <s v="PT. NOVO NORDISK INDONESIA"/>
    <d v="2022-02-22T00:00:00"/>
    <x v="0"/>
    <d v="2022-05-20T00:00:00"/>
    <s v="30040/INV/JKS/03/2022"/>
  </r>
  <r>
    <s v="0000383/4/08/09/2020"/>
    <s v="KRAMA YUDHA TIGA BERLIAN MOTORS. PT"/>
    <d v="2022-02-22T00:00:00"/>
    <x v="0"/>
    <d v="2022-05-20T00:00:00"/>
    <s v="30041/INV/JKN/03/2022"/>
  </r>
  <r>
    <s v="0000384/4/08/09/2020"/>
    <s v="KRAMA YUDHA TIGA BERLIAN MOTORS. PT"/>
    <d v="2022-02-22T00:00:00"/>
    <x v="0"/>
    <d v="2022-05-20T00:00:00"/>
    <s v="30042/INV/JKN/03/2022"/>
  </r>
  <r>
    <s v="0000387/4/08/09/2020"/>
    <s v="KRAMA YUDHA TIGA BERLIAN MOTORS. PT"/>
    <d v="2022-02-22T00:00:00"/>
    <x v="0"/>
    <d v="2022-05-20T00:00:00"/>
    <s v="30043/INV/JKN/03/2022"/>
  </r>
  <r>
    <s v="0000391/4/08/10/2020"/>
    <s v="PRIMA TRANS LOGISTIK. PT"/>
    <d v="2022-02-22T00:00:00"/>
    <x v="0"/>
    <d v="2022-05-20T00:00:00"/>
    <s v="30044/INV/JKN/03/2022"/>
  </r>
  <r>
    <s v="0000392/4/08/10/2020"/>
    <s v="PRIMA TRANS LOGISTIK. PT"/>
    <d v="2022-02-22T00:00:00"/>
    <x v="0"/>
    <d v="2022-05-20T00:00:00"/>
    <s v="30045/INV/JKN/03/2022"/>
  </r>
  <r>
    <s v="0000396/4/08/10/2020"/>
    <s v="PT ARTHA MAS GRAHA ANDALAN"/>
    <d v="2022-02-22T00:00:00"/>
    <x v="0"/>
    <d v="2022-04-21T00:00:00"/>
    <s v="30046/INV/JKN/03/2022"/>
  </r>
  <r>
    <s v="0000500/4/08/04/2021"/>
    <s v="NABEL SAKHA GEMILANG. PT"/>
    <d v="2022-02-22T00:00:00"/>
    <x v="0"/>
    <d v="2022-04-20T00:00:00"/>
    <s v="30047/INV/JKN/03/2022"/>
  </r>
  <r>
    <s v="0000570/4/08/08/2021"/>
    <s v="MARHADI. CV"/>
    <d v="2022-02-22T00:00:00"/>
    <x v="0"/>
    <d v="2022-05-20T00:00:00"/>
    <s v="30048/INV/JKN/03/2022"/>
  </r>
  <r>
    <s v="0000576/4/08/09/2021"/>
    <s v="KECANTIKAN FARRA KOSMETIK INDONESIA. PT"/>
    <d v="2022-02-22T00:00:00"/>
    <x v="0"/>
    <d v="2022-04-20T00:00:00"/>
    <s v="30049/INV/JKN/03/2022"/>
  </r>
  <r>
    <s v="0000586/4/08/10/2021"/>
    <s v="GRAHAPRIMA SUKSESMANDIRI. PT"/>
    <d v="2022-02-22T00:00:00"/>
    <x v="0"/>
    <d v="2022-06-04T00:00:00"/>
    <s v="30050/INV/JKN/03/2022"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C6219-C738-45E7-B6F4-C884CCF5D030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6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7">
        <item m="1" x="3"/>
        <item m="1" x="5"/>
        <item m="1" x="4"/>
        <item m="1" x="2"/>
        <item x="0"/>
        <item x="1"/>
        <item t="default"/>
      </items>
    </pivotField>
    <pivotField showAll="0"/>
  </pivotFields>
  <rowFields count="1">
    <field x="3"/>
  </rowFields>
  <rowItems count="3">
    <i>
      <x v="4"/>
    </i>
    <i>
      <x v="5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A03FA-C1F9-4685-BCDA-47240206A0D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6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5">
        <item m="1" x="3"/>
        <item m="1" x="2"/>
        <item x="0"/>
        <item x="1"/>
        <item t="default"/>
      </items>
    </pivotField>
    <pivotField numFmtId="14" showAll="0"/>
    <pivotField showAll="0"/>
  </pivotFields>
  <rowFields count="1">
    <field x="3"/>
  </rowFields>
  <rowItems count="3">
    <i>
      <x v="2"/>
    </i>
    <i>
      <x v="3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zoomScale="85" zoomScaleNormal="85" workbookViewId="0">
      <selection activeCell="B28" sqref="B28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4" t="s">
        <v>2</v>
      </c>
      <c r="B1" s="25"/>
      <c r="C1" s="25"/>
      <c r="D1" s="25"/>
      <c r="E1" s="26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7" t="s">
        <v>25</v>
      </c>
      <c r="B3" s="27" t="s">
        <v>19</v>
      </c>
      <c r="C3" s="28">
        <v>44671</v>
      </c>
      <c r="D3" s="28">
        <v>44641</v>
      </c>
      <c r="E3" s="27" t="s">
        <v>26</v>
      </c>
      <c r="F3" s="23" t="str">
        <f>IF(ISERROR(VLOOKUP(A3,DATA_OLSS!$A$3:$B$1500,1,0)),"TIDAK ADA","ADA")</f>
        <v>ADA</v>
      </c>
    </row>
    <row r="4" spans="1:6" s="8" customFormat="1" ht="15" x14ac:dyDescent="0.2">
      <c r="A4" s="27" t="s">
        <v>27</v>
      </c>
      <c r="B4" s="27" t="s">
        <v>28</v>
      </c>
      <c r="C4" s="28">
        <v>44701</v>
      </c>
      <c r="D4" s="28">
        <v>44641</v>
      </c>
      <c r="E4" s="27" t="s">
        <v>29</v>
      </c>
      <c r="F4" s="23" t="str">
        <f>IF(ISERROR(VLOOKUP(A4,DATA_OLSS!$A$3:$B$1500,1,0)),"TIDAK ADA","ADA")</f>
        <v>ADA</v>
      </c>
    </row>
    <row r="5" spans="1:6" ht="15" x14ac:dyDescent="0.2">
      <c r="A5" s="27" t="s">
        <v>30</v>
      </c>
      <c r="B5" s="27" t="s">
        <v>28</v>
      </c>
      <c r="C5" s="28">
        <v>44701</v>
      </c>
      <c r="D5" s="28">
        <v>44641</v>
      </c>
      <c r="E5" s="27" t="s">
        <v>31</v>
      </c>
      <c r="F5" s="23" t="str">
        <f>IF(ISERROR(VLOOKUP(A5,DATA_OLSS!$A$3:$B$1500,1,0)),"TIDAK ADA","ADA")</f>
        <v>ADA</v>
      </c>
    </row>
    <row r="6" spans="1:6" ht="15" x14ac:dyDescent="0.2">
      <c r="A6" s="27" t="s">
        <v>32</v>
      </c>
      <c r="B6" s="27" t="s">
        <v>33</v>
      </c>
      <c r="C6" s="28">
        <v>44672</v>
      </c>
      <c r="D6" s="28">
        <v>44641</v>
      </c>
      <c r="E6" s="27" t="s">
        <v>34</v>
      </c>
      <c r="F6" s="23" t="str">
        <f>IF(ISERROR(VLOOKUP(A6,DATA_OLSS!$A$3:$B$1500,1,0)),"TIDAK ADA","ADA")</f>
        <v>ADA</v>
      </c>
    </row>
    <row r="7" spans="1:6" ht="15" x14ac:dyDescent="0.2">
      <c r="A7" s="27" t="s">
        <v>35</v>
      </c>
      <c r="B7" s="27" t="s">
        <v>71</v>
      </c>
      <c r="C7" s="28">
        <v>44685</v>
      </c>
      <c r="D7" s="28">
        <v>44641</v>
      </c>
      <c r="E7" s="27" t="s">
        <v>37</v>
      </c>
      <c r="F7" s="23" t="str">
        <f>IF(ISERROR(VLOOKUP(A7,DATA_OLSS!$A$3:$B$1500,1,0)),"TIDAK ADA","ADA")</f>
        <v>ADA</v>
      </c>
    </row>
    <row r="8" spans="1:6" ht="15" x14ac:dyDescent="0.2">
      <c r="A8" s="27" t="s">
        <v>38</v>
      </c>
      <c r="B8" s="27" t="s">
        <v>72</v>
      </c>
      <c r="C8" s="28">
        <v>44671</v>
      </c>
      <c r="D8" s="28">
        <v>44641</v>
      </c>
      <c r="E8" s="27" t="s">
        <v>40</v>
      </c>
      <c r="F8" s="23" t="str">
        <f>IF(ISERROR(VLOOKUP(A8,DATA_OLSS!$A$3:$B$1500,1,0)),"TIDAK ADA","ADA")</f>
        <v>ADA</v>
      </c>
    </row>
    <row r="9" spans="1:6" ht="15" x14ac:dyDescent="0.2">
      <c r="A9" s="27" t="s">
        <v>41</v>
      </c>
      <c r="B9" s="27" t="s">
        <v>24</v>
      </c>
      <c r="C9" s="28">
        <v>44701</v>
      </c>
      <c r="D9" s="28">
        <v>44641</v>
      </c>
      <c r="E9" s="27" t="s">
        <v>42</v>
      </c>
      <c r="F9" s="23" t="str">
        <f>IF(ISERROR(VLOOKUP(A9,DATA_OLSS!$A$3:$B$1500,1,0)),"TIDAK ADA","ADA")</f>
        <v>ADA</v>
      </c>
    </row>
    <row r="10" spans="1:6" ht="15" x14ac:dyDescent="0.2">
      <c r="A10" s="27" t="s">
        <v>43</v>
      </c>
      <c r="B10" s="27" t="s">
        <v>18</v>
      </c>
      <c r="C10" s="28">
        <v>44716</v>
      </c>
      <c r="D10" s="28">
        <v>44641</v>
      </c>
      <c r="E10" s="27" t="s">
        <v>44</v>
      </c>
      <c r="F10" s="23" t="str">
        <f>IF(ISERROR(VLOOKUP(A10,DATA_OLSS!$A$3:$B$1500,1,0)),"TIDAK ADA","ADA")</f>
        <v>ADA</v>
      </c>
    </row>
    <row r="11" spans="1:6" ht="15" x14ac:dyDescent="0.2">
      <c r="A11" s="27" t="s">
        <v>45</v>
      </c>
      <c r="B11" s="27" t="s">
        <v>24</v>
      </c>
      <c r="C11" s="28">
        <v>44701</v>
      </c>
      <c r="D11" s="28">
        <v>44641</v>
      </c>
      <c r="E11" s="27" t="s">
        <v>46</v>
      </c>
      <c r="F11" s="23" t="str">
        <f>IF(ISERROR(VLOOKUP(A11,DATA_OLSS!$A$3:$B$1500,1,0)),"TIDAK ADA","ADA")</f>
        <v>ADA</v>
      </c>
    </row>
    <row r="12" spans="1:6" ht="15" x14ac:dyDescent="0.2">
      <c r="A12" s="27" t="s">
        <v>47</v>
      </c>
      <c r="B12" s="27" t="s">
        <v>23</v>
      </c>
      <c r="C12" s="28">
        <v>44701</v>
      </c>
      <c r="D12" s="28">
        <v>44641</v>
      </c>
      <c r="E12" s="27" t="s">
        <v>49</v>
      </c>
      <c r="F12" s="23" t="str">
        <f>IF(ISERROR(VLOOKUP(A12,DATA_OLSS!$A$3:$B$1500,1,0)),"TIDAK ADA","ADA")</f>
        <v>ADA</v>
      </c>
    </row>
    <row r="13" spans="1:6" ht="15" x14ac:dyDescent="0.2">
      <c r="A13" s="27" t="s">
        <v>50</v>
      </c>
      <c r="B13" s="27" t="s">
        <v>23</v>
      </c>
      <c r="C13" s="28">
        <v>44701</v>
      </c>
      <c r="D13" s="28">
        <v>44641</v>
      </c>
      <c r="E13" s="27" t="s">
        <v>51</v>
      </c>
      <c r="F13" s="23" t="str">
        <f>IF(ISERROR(VLOOKUP(A13,DATA_OLSS!$A$3:$B$1500,1,0)),"TIDAK ADA","ADA")</f>
        <v>ADA</v>
      </c>
    </row>
    <row r="14" spans="1:6" ht="15" x14ac:dyDescent="0.2">
      <c r="A14" s="27" t="s">
        <v>52</v>
      </c>
      <c r="B14" s="27" t="s">
        <v>23</v>
      </c>
      <c r="C14" s="28">
        <v>44701</v>
      </c>
      <c r="D14" s="28">
        <v>44641</v>
      </c>
      <c r="E14" s="27" t="s">
        <v>53</v>
      </c>
      <c r="F14" s="23" t="str">
        <f>IF(ISERROR(VLOOKUP(A14,DATA_OLSS!$A$3:$B$1500,1,0)),"TIDAK ADA","ADA")</f>
        <v>ADA</v>
      </c>
    </row>
    <row r="15" spans="1:6" ht="15" x14ac:dyDescent="0.2">
      <c r="A15" s="27" t="s">
        <v>54</v>
      </c>
      <c r="B15" s="27" t="s">
        <v>55</v>
      </c>
      <c r="C15" s="28">
        <v>44701</v>
      </c>
      <c r="D15" s="28">
        <v>44641</v>
      </c>
      <c r="E15" s="27" t="s">
        <v>56</v>
      </c>
      <c r="F15" s="23" t="str">
        <f>IF(ISERROR(VLOOKUP(A15,DATA_OLSS!$A$3:$B$1500,1,0)),"TIDAK ADA","ADA")</f>
        <v>ADA</v>
      </c>
    </row>
    <row r="16" spans="1:6" ht="15" x14ac:dyDescent="0.2">
      <c r="A16" s="27" t="s">
        <v>57</v>
      </c>
      <c r="B16" s="27" t="s">
        <v>55</v>
      </c>
      <c r="C16" s="28">
        <v>44701</v>
      </c>
      <c r="D16" s="28">
        <v>44641</v>
      </c>
      <c r="E16" s="27" t="s">
        <v>58</v>
      </c>
      <c r="F16" s="23" t="str">
        <f>IF(ISERROR(VLOOKUP(A16,DATA_OLSS!$A$3:$B$1500,1,0)),"TIDAK ADA","ADA")</f>
        <v>ADA</v>
      </c>
    </row>
    <row r="17" spans="1:6" ht="15" x14ac:dyDescent="0.2">
      <c r="A17" s="27" t="s">
        <v>59</v>
      </c>
      <c r="B17" s="27" t="s">
        <v>16</v>
      </c>
      <c r="C17" s="28">
        <v>44672</v>
      </c>
      <c r="D17" s="28">
        <v>44641</v>
      </c>
      <c r="E17" s="27" t="s">
        <v>60</v>
      </c>
      <c r="F17" s="23" t="str">
        <f>IF(ISERROR(VLOOKUP(A17,DATA_OLSS!$A$3:$B$1500,1,0)),"TIDAK ADA","ADA")</f>
        <v>ADA</v>
      </c>
    </row>
    <row r="18" spans="1:6" ht="15" x14ac:dyDescent="0.2">
      <c r="A18" s="27" t="s">
        <v>61</v>
      </c>
      <c r="B18" s="27" t="s">
        <v>62</v>
      </c>
      <c r="C18" s="28">
        <v>44671</v>
      </c>
      <c r="D18" s="28">
        <v>44641</v>
      </c>
      <c r="E18" s="27" t="s">
        <v>63</v>
      </c>
      <c r="F18" s="23" t="str">
        <f>IF(ISERROR(VLOOKUP(A18,DATA_OLSS!$A$3:$B$1500,1,0)),"TIDAK ADA","ADA")</f>
        <v>ADA</v>
      </c>
    </row>
    <row r="19" spans="1:6" ht="15" x14ac:dyDescent="0.2">
      <c r="A19" s="27" t="s">
        <v>64</v>
      </c>
      <c r="B19" s="27" t="s">
        <v>73</v>
      </c>
      <c r="C19" s="28">
        <v>44701</v>
      </c>
      <c r="D19" s="28">
        <v>44641</v>
      </c>
      <c r="E19" s="27" t="s">
        <v>66</v>
      </c>
      <c r="F19" s="23" t="str">
        <f>IF(ISERROR(VLOOKUP(A19,DATA_OLSS!$A$3:$B$1500,1,0)),"TIDAK ADA","ADA")</f>
        <v>ADA</v>
      </c>
    </row>
    <row r="20" spans="1:6" ht="15" x14ac:dyDescent="0.2">
      <c r="A20" s="27" t="s">
        <v>67</v>
      </c>
      <c r="B20" s="27" t="s">
        <v>21</v>
      </c>
      <c r="C20" s="28">
        <v>44671</v>
      </c>
      <c r="D20" s="28">
        <v>44641</v>
      </c>
      <c r="E20" s="27" t="s">
        <v>68</v>
      </c>
      <c r="F20" s="23" t="str">
        <f>IF(ISERROR(VLOOKUP(A20,DATA_OLSS!$A$3:$B$1500,1,0)),"TIDAK ADA","ADA")</f>
        <v>ADA</v>
      </c>
    </row>
    <row r="21" spans="1:6" ht="15" x14ac:dyDescent="0.2">
      <c r="A21" s="27" t="s">
        <v>69</v>
      </c>
      <c r="B21" s="27" t="s">
        <v>20</v>
      </c>
      <c r="C21" s="28">
        <v>44716</v>
      </c>
      <c r="D21" s="28">
        <v>44641</v>
      </c>
      <c r="E21" s="27" t="s">
        <v>70</v>
      </c>
      <c r="F21" s="23" t="str">
        <f>IF(ISERROR(VLOOKUP(A21,DATA_OLSS!$A$3:$B$1500,1,0)),"TIDAK ADA","ADA")</f>
        <v>ADA</v>
      </c>
    </row>
    <row r="22" spans="1:6" ht="15" x14ac:dyDescent="0.2">
      <c r="A22" s="18"/>
      <c r="B22" s="18"/>
      <c r="C22" s="19"/>
      <c r="D22" s="19"/>
      <c r="E22" s="18"/>
      <c r="F22" s="23" t="str">
        <f>IF(ISERROR(VLOOKUP(A22,DATA_OLSS!$A$3:$B$1500,1,0)),"TIDAK ADA","ADA")</f>
        <v>TIDAK ADA</v>
      </c>
    </row>
    <row r="23" spans="1:6" ht="15" x14ac:dyDescent="0.2">
      <c r="A23" s="18"/>
      <c r="B23" s="18"/>
      <c r="C23" s="19"/>
      <c r="D23" s="19"/>
      <c r="E23" s="18"/>
      <c r="F23" s="23" t="str">
        <f>IF(ISERROR(VLOOKUP(A23,DATA_OLSS!$A$3:$B$1500,1,0)),"TIDAK ADA","ADA")</f>
        <v>TIDAK ADA</v>
      </c>
    </row>
    <row r="24" spans="1:6" ht="15" x14ac:dyDescent="0.2">
      <c r="A24" s="18"/>
      <c r="B24" s="18"/>
      <c r="C24" s="19"/>
      <c r="D24" s="19"/>
      <c r="E24" s="18"/>
      <c r="F24" s="23" t="str">
        <f>IF(ISERROR(VLOOKUP(A24,DATA_OLSS!$A$3:$B$1500,1,0)),"TIDAK ADA","ADA")</f>
        <v>TIDAK ADA</v>
      </c>
    </row>
    <row r="25" spans="1:6" ht="15" x14ac:dyDescent="0.2">
      <c r="A25" s="18"/>
      <c r="B25" s="18"/>
      <c r="C25" s="19"/>
      <c r="D25" s="19"/>
      <c r="E25" s="18"/>
      <c r="F25" s="23" t="str">
        <f>IF(ISERROR(VLOOKUP(A25,DATA_OLSS!$A$3:$B$1500,1,0)),"TIDAK ADA","ADA")</f>
        <v>TIDAK 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5"/>
  <sheetViews>
    <sheetView showGridLines="0" zoomScale="85" zoomScaleNormal="85" workbookViewId="0">
      <selection activeCell="B30" sqref="B30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2" customWidth="1"/>
    <col min="4" max="4" width="13" style="22" bestFit="1" customWidth="1"/>
    <col min="5" max="5" width="12.85546875" style="22" bestFit="1" customWidth="1"/>
    <col min="6" max="6" width="23" bestFit="1" customWidth="1"/>
  </cols>
  <sheetData>
    <row r="1" spans="1:6" x14ac:dyDescent="0.2">
      <c r="A1" s="24" t="s">
        <v>3</v>
      </c>
      <c r="B1" s="25"/>
      <c r="C1" s="25"/>
      <c r="D1" s="25"/>
      <c r="E1" s="25"/>
      <c r="F1" s="26"/>
    </row>
    <row r="2" spans="1:6" x14ac:dyDescent="0.2">
      <c r="A2" s="1" t="s">
        <v>0</v>
      </c>
      <c r="B2" s="1" t="s">
        <v>6</v>
      </c>
      <c r="C2" s="20" t="s">
        <v>14</v>
      </c>
      <c r="D2" s="21" t="s">
        <v>7</v>
      </c>
      <c r="E2" s="21" t="s">
        <v>8</v>
      </c>
      <c r="F2" s="1" t="s">
        <v>9</v>
      </c>
    </row>
    <row r="3" spans="1:6" x14ac:dyDescent="0.2">
      <c r="A3" s="8" t="s">
        <v>25</v>
      </c>
      <c r="B3" s="8" t="s">
        <v>19</v>
      </c>
      <c r="C3" s="22">
        <v>44614</v>
      </c>
      <c r="D3" s="22">
        <v>44641</v>
      </c>
      <c r="E3" s="22">
        <v>44671</v>
      </c>
      <c r="F3" s="8" t="s">
        <v>26</v>
      </c>
    </row>
    <row r="4" spans="1:6" x14ac:dyDescent="0.2">
      <c r="A4" s="8" t="s">
        <v>27</v>
      </c>
      <c r="B4" s="8" t="s">
        <v>28</v>
      </c>
      <c r="C4" s="22">
        <v>44614</v>
      </c>
      <c r="D4" s="22">
        <v>44641</v>
      </c>
      <c r="E4" s="22">
        <v>44701</v>
      </c>
      <c r="F4" s="8" t="s">
        <v>29</v>
      </c>
    </row>
    <row r="5" spans="1:6" x14ac:dyDescent="0.2">
      <c r="A5" s="8" t="s">
        <v>30</v>
      </c>
      <c r="B5" s="8" t="s">
        <v>28</v>
      </c>
      <c r="C5" s="22">
        <v>44614</v>
      </c>
      <c r="D5" s="22">
        <v>44641</v>
      </c>
      <c r="E5" s="22">
        <v>44701</v>
      </c>
      <c r="F5" s="8" t="s">
        <v>31</v>
      </c>
    </row>
    <row r="6" spans="1:6" x14ac:dyDescent="0.2">
      <c r="A6" s="8" t="s">
        <v>32</v>
      </c>
      <c r="B6" s="8" t="s">
        <v>33</v>
      </c>
      <c r="C6" s="22">
        <v>44614</v>
      </c>
      <c r="D6" s="22">
        <v>44641</v>
      </c>
      <c r="E6" s="22">
        <v>44672</v>
      </c>
      <c r="F6" s="8" t="s">
        <v>34</v>
      </c>
    </row>
    <row r="7" spans="1:6" x14ac:dyDescent="0.2">
      <c r="A7" s="8" t="s">
        <v>35</v>
      </c>
      <c r="B7" s="8" t="s">
        <v>36</v>
      </c>
      <c r="C7" s="22">
        <v>44614</v>
      </c>
      <c r="D7" s="22">
        <v>44641</v>
      </c>
      <c r="E7" s="22">
        <v>44685</v>
      </c>
      <c r="F7" s="8" t="s">
        <v>37</v>
      </c>
    </row>
    <row r="8" spans="1:6" x14ac:dyDescent="0.2">
      <c r="A8" s="8" t="s">
        <v>38</v>
      </c>
      <c r="B8" s="8" t="s">
        <v>39</v>
      </c>
      <c r="C8" s="22">
        <v>44614</v>
      </c>
      <c r="D8" s="22">
        <v>44641</v>
      </c>
      <c r="E8" s="22">
        <v>44671</v>
      </c>
      <c r="F8" s="8" t="s">
        <v>40</v>
      </c>
    </row>
    <row r="9" spans="1:6" x14ac:dyDescent="0.2">
      <c r="A9" s="8" t="s">
        <v>41</v>
      </c>
      <c r="B9" s="8" t="s">
        <v>24</v>
      </c>
      <c r="C9" s="22">
        <v>44614</v>
      </c>
      <c r="D9" s="22">
        <v>44641</v>
      </c>
      <c r="E9" s="22">
        <v>44701</v>
      </c>
      <c r="F9" s="8" t="s">
        <v>42</v>
      </c>
    </row>
    <row r="10" spans="1:6" x14ac:dyDescent="0.2">
      <c r="A10" s="8" t="s">
        <v>43</v>
      </c>
      <c r="B10" s="8" t="s">
        <v>17</v>
      </c>
      <c r="C10" s="22">
        <v>44614</v>
      </c>
      <c r="D10" s="22">
        <v>44641</v>
      </c>
      <c r="E10" s="22">
        <v>44716</v>
      </c>
      <c r="F10" s="8" t="s">
        <v>44</v>
      </c>
    </row>
    <row r="11" spans="1:6" x14ac:dyDescent="0.2">
      <c r="A11" s="8" t="s">
        <v>45</v>
      </c>
      <c r="B11" s="8" t="s">
        <v>24</v>
      </c>
      <c r="C11" s="22">
        <v>44614</v>
      </c>
      <c r="D11" s="22">
        <v>44641</v>
      </c>
      <c r="E11" s="22">
        <v>44701</v>
      </c>
      <c r="F11" s="8" t="s">
        <v>46</v>
      </c>
    </row>
    <row r="12" spans="1:6" x14ac:dyDescent="0.2">
      <c r="A12" s="8" t="s">
        <v>47</v>
      </c>
      <c r="B12" s="8" t="s">
        <v>48</v>
      </c>
      <c r="C12" s="22">
        <v>44614</v>
      </c>
      <c r="D12" s="22">
        <v>44641</v>
      </c>
      <c r="E12" s="22">
        <v>44701</v>
      </c>
      <c r="F12" s="8" t="s">
        <v>49</v>
      </c>
    </row>
    <row r="13" spans="1:6" x14ac:dyDescent="0.2">
      <c r="A13" s="8" t="s">
        <v>50</v>
      </c>
      <c r="B13" s="8" t="s">
        <v>48</v>
      </c>
      <c r="C13" s="22">
        <v>44614</v>
      </c>
      <c r="D13" s="22">
        <v>44641</v>
      </c>
      <c r="E13" s="22">
        <v>44701</v>
      </c>
      <c r="F13" s="8" t="s">
        <v>51</v>
      </c>
    </row>
    <row r="14" spans="1:6" x14ac:dyDescent="0.2">
      <c r="A14" s="8" t="s">
        <v>52</v>
      </c>
      <c r="B14" s="8" t="s">
        <v>48</v>
      </c>
      <c r="C14" s="22">
        <v>44614</v>
      </c>
      <c r="D14" s="22">
        <v>44641</v>
      </c>
      <c r="E14" s="22">
        <v>44701</v>
      </c>
      <c r="F14" s="8" t="s">
        <v>53</v>
      </c>
    </row>
    <row r="15" spans="1:6" x14ac:dyDescent="0.2">
      <c r="A15" s="8" t="s">
        <v>54</v>
      </c>
      <c r="B15" s="8" t="s">
        <v>55</v>
      </c>
      <c r="C15" s="22">
        <v>44614</v>
      </c>
      <c r="D15" s="22">
        <v>44641</v>
      </c>
      <c r="E15" s="22">
        <v>44701</v>
      </c>
      <c r="F15" s="8" t="s">
        <v>56</v>
      </c>
    </row>
    <row r="16" spans="1:6" x14ac:dyDescent="0.2">
      <c r="A16" s="8" t="s">
        <v>57</v>
      </c>
      <c r="B16" s="8" t="s">
        <v>55</v>
      </c>
      <c r="C16" s="22">
        <v>44614</v>
      </c>
      <c r="D16" s="22">
        <v>44641</v>
      </c>
      <c r="E16" s="22">
        <v>44701</v>
      </c>
      <c r="F16" s="8" t="s">
        <v>58</v>
      </c>
    </row>
    <row r="17" spans="1:6" x14ac:dyDescent="0.2">
      <c r="A17" s="8" t="s">
        <v>59</v>
      </c>
      <c r="B17" s="8" t="s">
        <v>15</v>
      </c>
      <c r="C17" s="22">
        <v>44614</v>
      </c>
      <c r="D17" s="22">
        <v>44641</v>
      </c>
      <c r="E17" s="22">
        <v>44672</v>
      </c>
      <c r="F17" s="8" t="s">
        <v>60</v>
      </c>
    </row>
    <row r="18" spans="1:6" x14ac:dyDescent="0.2">
      <c r="A18" s="8" t="s">
        <v>61</v>
      </c>
      <c r="B18" s="8" t="s">
        <v>62</v>
      </c>
      <c r="C18" s="22">
        <v>44614</v>
      </c>
      <c r="D18" s="22">
        <v>44641</v>
      </c>
      <c r="E18" s="22">
        <v>44671</v>
      </c>
      <c r="F18" s="8" t="s">
        <v>63</v>
      </c>
    </row>
    <row r="19" spans="1:6" x14ac:dyDescent="0.2">
      <c r="A19" s="8" t="s">
        <v>64</v>
      </c>
      <c r="B19" s="8" t="s">
        <v>65</v>
      </c>
      <c r="C19" s="22">
        <v>44614</v>
      </c>
      <c r="D19" s="22">
        <v>44641</v>
      </c>
      <c r="E19" s="22">
        <v>44701</v>
      </c>
      <c r="F19" s="8" t="s">
        <v>66</v>
      </c>
    </row>
    <row r="20" spans="1:6" x14ac:dyDescent="0.2">
      <c r="A20" s="8" t="s">
        <v>67</v>
      </c>
      <c r="B20" s="8" t="s">
        <v>21</v>
      </c>
      <c r="C20" s="22">
        <v>44614</v>
      </c>
      <c r="D20" s="22">
        <v>44641</v>
      </c>
      <c r="E20" s="22">
        <v>44671</v>
      </c>
      <c r="F20" s="8" t="s">
        <v>68</v>
      </c>
    </row>
    <row r="21" spans="1:6" x14ac:dyDescent="0.2">
      <c r="A21" s="8" t="s">
        <v>69</v>
      </c>
      <c r="B21" s="8" t="s">
        <v>20</v>
      </c>
      <c r="C21" s="22">
        <v>44614</v>
      </c>
      <c r="D21" s="22">
        <v>44641</v>
      </c>
      <c r="E21" s="22">
        <v>44716</v>
      </c>
      <c r="F21" s="8" t="s">
        <v>70</v>
      </c>
    </row>
    <row r="22" spans="1:6" x14ac:dyDescent="0.2">
      <c r="A22" s="8"/>
      <c r="B22" s="8"/>
      <c r="F22" s="8"/>
    </row>
    <row r="23" spans="1:6" x14ac:dyDescent="0.2">
      <c r="A23" s="8"/>
      <c r="B23" s="8"/>
      <c r="F23" s="8"/>
    </row>
    <row r="24" spans="1:6" x14ac:dyDescent="0.2">
      <c r="A24" s="8"/>
      <c r="B24" s="8"/>
      <c r="F24" s="8"/>
    </row>
    <row r="25" spans="1:6" x14ac:dyDescent="0.2">
      <c r="A25" s="8"/>
      <c r="B25" s="8"/>
      <c r="F25" s="8"/>
    </row>
    <row r="26" spans="1:6" x14ac:dyDescent="0.2">
      <c r="A26" s="8"/>
      <c r="B26" s="8"/>
      <c r="F26" s="8"/>
    </row>
    <row r="27" spans="1:6" x14ac:dyDescent="0.2">
      <c r="A27" s="8"/>
      <c r="B27" s="8"/>
      <c r="F27" s="8"/>
    </row>
    <row r="28" spans="1:6" x14ac:dyDescent="0.2">
      <c r="A28" s="8"/>
      <c r="B28" s="8"/>
      <c r="F28" s="8"/>
    </row>
    <row r="29" spans="1:6" x14ac:dyDescent="0.2">
      <c r="A29" s="8"/>
      <c r="B29" s="8"/>
      <c r="F29" s="8"/>
    </row>
    <row r="30" spans="1:6" x14ac:dyDescent="0.2">
      <c r="A30" s="8"/>
      <c r="B30" s="8"/>
      <c r="F30" s="8"/>
    </row>
    <row r="31" spans="1:6" x14ac:dyDescent="0.2">
      <c r="A31" s="8"/>
      <c r="B31" s="8"/>
      <c r="F31" s="8"/>
    </row>
    <row r="32" spans="1:6" x14ac:dyDescent="0.2">
      <c r="A32" s="8"/>
      <c r="B32" s="8"/>
      <c r="F32" s="8"/>
    </row>
    <row r="33" spans="1:6" x14ac:dyDescent="0.2">
      <c r="A33" s="8"/>
      <c r="B33" s="8"/>
      <c r="F33" s="8"/>
    </row>
    <row r="34" spans="1:6" x14ac:dyDescent="0.2">
      <c r="A34" s="8"/>
      <c r="B34" s="8"/>
      <c r="F34" s="8"/>
    </row>
    <row r="35" spans="1:6" x14ac:dyDescent="0.2">
      <c r="A35" s="8"/>
      <c r="B35" s="8"/>
      <c r="F35" s="8"/>
    </row>
    <row r="36" spans="1:6" x14ac:dyDescent="0.2">
      <c r="A36" s="8"/>
      <c r="B36" s="8"/>
      <c r="F36" s="8"/>
    </row>
    <row r="37" spans="1:6" x14ac:dyDescent="0.2">
      <c r="A37" s="8"/>
      <c r="B37" s="8"/>
      <c r="F37" s="8"/>
    </row>
    <row r="38" spans="1:6" x14ac:dyDescent="0.2">
      <c r="A38" s="8"/>
      <c r="B38" s="8"/>
      <c r="F38" s="8"/>
    </row>
    <row r="39" spans="1:6" x14ac:dyDescent="0.2">
      <c r="A39" s="8"/>
      <c r="B39" s="8"/>
      <c r="F39" s="8"/>
    </row>
    <row r="40" spans="1:6" x14ac:dyDescent="0.2">
      <c r="A40" s="8"/>
      <c r="B40" s="8"/>
      <c r="F40" s="8"/>
    </row>
    <row r="41" spans="1:6" x14ac:dyDescent="0.2">
      <c r="A41" s="8"/>
      <c r="B41" s="8"/>
      <c r="F41" s="8"/>
    </row>
    <row r="42" spans="1:6" x14ac:dyDescent="0.2">
      <c r="A42" s="8"/>
      <c r="B42" s="8"/>
      <c r="F42" s="8"/>
    </row>
    <row r="43" spans="1:6" x14ac:dyDescent="0.2">
      <c r="A43" s="8"/>
      <c r="B43" s="8"/>
      <c r="F43" s="8"/>
    </row>
    <row r="44" spans="1:6" x14ac:dyDescent="0.2">
      <c r="A44" s="8"/>
      <c r="B44" s="8"/>
      <c r="F44" s="8"/>
    </row>
    <row r="45" spans="1:6" x14ac:dyDescent="0.2">
      <c r="A45" s="8"/>
      <c r="B45" s="8"/>
      <c r="F45" s="8"/>
    </row>
    <row r="46" spans="1:6" x14ac:dyDescent="0.2">
      <c r="A46" s="8"/>
      <c r="B46" s="8"/>
      <c r="F46" s="8"/>
    </row>
    <row r="47" spans="1:6" x14ac:dyDescent="0.2">
      <c r="A47" s="8"/>
      <c r="B47" s="8"/>
      <c r="F47" s="8"/>
    </row>
    <row r="48" spans="1:6" x14ac:dyDescent="0.2">
      <c r="A48" s="8"/>
      <c r="B48" s="8"/>
      <c r="F48" s="8"/>
    </row>
    <row r="49" spans="1:6" x14ac:dyDescent="0.2">
      <c r="A49" s="8"/>
      <c r="B49" s="8"/>
      <c r="F49" s="8"/>
    </row>
    <row r="50" spans="1:6" x14ac:dyDescent="0.2">
      <c r="A50" s="8"/>
      <c r="B50" s="8"/>
      <c r="F50" s="8"/>
    </row>
    <row r="51" spans="1:6" x14ac:dyDescent="0.2">
      <c r="A51" s="8"/>
      <c r="B51" s="8"/>
      <c r="F51" s="8"/>
    </row>
    <row r="52" spans="1:6" x14ac:dyDescent="0.2">
      <c r="A52" s="8"/>
      <c r="B52" s="8"/>
      <c r="F52" s="8"/>
    </row>
    <row r="53" spans="1:6" x14ac:dyDescent="0.2">
      <c r="A53" s="8"/>
      <c r="B53" s="8"/>
      <c r="F53" s="8"/>
    </row>
    <row r="54" spans="1:6" s="8" customFormat="1" x14ac:dyDescent="0.2">
      <c r="C54" s="22"/>
      <c r="D54" s="22"/>
      <c r="E54" s="22"/>
    </row>
    <row r="55" spans="1:6" s="8" customFormat="1" x14ac:dyDescent="0.2">
      <c r="C55" s="22"/>
      <c r="D55" s="22"/>
      <c r="E55" s="22"/>
    </row>
    <row r="56" spans="1:6" s="8" customFormat="1" x14ac:dyDescent="0.2">
      <c r="C56" s="22"/>
      <c r="D56" s="22"/>
      <c r="E56" s="22"/>
    </row>
    <row r="57" spans="1:6" s="8" customFormat="1" x14ac:dyDescent="0.2">
      <c r="C57" s="22"/>
      <c r="D57" s="22"/>
      <c r="E57" s="22"/>
    </row>
    <row r="58" spans="1:6" s="8" customFormat="1" x14ac:dyDescent="0.2">
      <c r="C58" s="22"/>
      <c r="D58" s="22"/>
      <c r="E58" s="22"/>
    </row>
    <row r="59" spans="1:6" s="8" customFormat="1" x14ac:dyDescent="0.2">
      <c r="C59" s="22"/>
      <c r="D59" s="22"/>
      <c r="E59" s="22"/>
    </row>
    <row r="60" spans="1:6" s="8" customFormat="1" x14ac:dyDescent="0.2">
      <c r="C60" s="22"/>
      <c r="D60" s="22"/>
      <c r="E60" s="22"/>
    </row>
    <row r="61" spans="1:6" s="8" customFormat="1" x14ac:dyDescent="0.2">
      <c r="C61" s="22"/>
      <c r="D61" s="22"/>
      <c r="E61" s="22"/>
    </row>
    <row r="62" spans="1:6" s="8" customFormat="1" x14ac:dyDescent="0.2">
      <c r="C62" s="22"/>
      <c r="D62" s="22"/>
      <c r="E62" s="22"/>
    </row>
    <row r="63" spans="1:6" s="8" customFormat="1" x14ac:dyDescent="0.2">
      <c r="C63" s="22"/>
      <c r="D63" s="22"/>
      <c r="E63" s="22"/>
    </row>
    <row r="64" spans="1:6" x14ac:dyDescent="0.2">
      <c r="A64" s="8"/>
      <c r="B64" s="8"/>
      <c r="F64" s="8"/>
    </row>
    <row r="65" spans="1:6" x14ac:dyDescent="0.2">
      <c r="A65" s="8"/>
      <c r="B65" s="8"/>
      <c r="F65" s="8"/>
    </row>
    <row r="66" spans="1:6" x14ac:dyDescent="0.2">
      <c r="A66" s="8"/>
      <c r="B66" s="8"/>
      <c r="F66" s="8"/>
    </row>
    <row r="67" spans="1:6" x14ac:dyDescent="0.2">
      <c r="A67" s="8"/>
      <c r="B67" s="8"/>
      <c r="F67" s="8"/>
    </row>
    <row r="68" spans="1:6" x14ac:dyDescent="0.2">
      <c r="A68" s="8"/>
      <c r="B68" s="8"/>
      <c r="F68" s="8"/>
    </row>
    <row r="69" spans="1:6" x14ac:dyDescent="0.2">
      <c r="A69" s="8"/>
      <c r="B69" s="8"/>
      <c r="F69" s="8"/>
    </row>
    <row r="70" spans="1:6" x14ac:dyDescent="0.2">
      <c r="A70" s="8"/>
      <c r="B70" s="8"/>
      <c r="F70" s="8"/>
    </row>
    <row r="71" spans="1:6" x14ac:dyDescent="0.2">
      <c r="A71" s="8"/>
      <c r="B71" s="8"/>
      <c r="F71" s="8"/>
    </row>
    <row r="72" spans="1:6" x14ac:dyDescent="0.2">
      <c r="A72" s="8"/>
      <c r="B72" s="8"/>
      <c r="F72" s="8"/>
    </row>
    <row r="73" spans="1:6" x14ac:dyDescent="0.2">
      <c r="A73" s="8"/>
      <c r="B73" s="8"/>
      <c r="F73" s="8"/>
    </row>
    <row r="74" spans="1:6" x14ac:dyDescent="0.2">
      <c r="A74" s="8"/>
      <c r="B74" s="8"/>
      <c r="F74" s="8"/>
    </row>
    <row r="75" spans="1:6" x14ac:dyDescent="0.2">
      <c r="A75" s="8"/>
      <c r="B75" s="8"/>
      <c r="F75" s="8"/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  <row r="137" spans="1:6" x14ac:dyDescent="0.2">
      <c r="A137" s="8"/>
      <c r="B137" s="8"/>
      <c r="F137" s="8"/>
    </row>
    <row r="138" spans="1:6" x14ac:dyDescent="0.2">
      <c r="A138" s="8"/>
      <c r="B138" s="8"/>
      <c r="F138" s="8"/>
    </row>
    <row r="139" spans="1:6" x14ac:dyDescent="0.2">
      <c r="A139" s="8"/>
      <c r="B139" s="8"/>
      <c r="F139" s="8"/>
    </row>
    <row r="140" spans="1:6" x14ac:dyDescent="0.2">
      <c r="A140" s="8"/>
      <c r="B140" s="8"/>
      <c r="F140" s="8"/>
    </row>
    <row r="141" spans="1:6" x14ac:dyDescent="0.2">
      <c r="A141" s="8"/>
      <c r="B141" s="8"/>
      <c r="F141" s="8"/>
    </row>
    <row r="142" spans="1:6" x14ac:dyDescent="0.2">
      <c r="A142" s="8"/>
      <c r="B142" s="8"/>
      <c r="F142" s="8"/>
    </row>
    <row r="143" spans="1:6" x14ac:dyDescent="0.2">
      <c r="A143" s="8"/>
      <c r="B143" s="8"/>
      <c r="F143" s="8"/>
    </row>
    <row r="144" spans="1:6" x14ac:dyDescent="0.2">
      <c r="A144" s="8"/>
      <c r="B144" s="8"/>
      <c r="F144" s="8"/>
    </row>
    <row r="145" spans="1:6" x14ac:dyDescent="0.2">
      <c r="A145" s="8"/>
      <c r="B145" s="8"/>
      <c r="F145" s="8"/>
    </row>
    <row r="146" spans="1:6" x14ac:dyDescent="0.2">
      <c r="A146" s="8"/>
      <c r="B146" s="8"/>
      <c r="F146" s="8"/>
    </row>
    <row r="147" spans="1:6" x14ac:dyDescent="0.2">
      <c r="A147" s="8"/>
      <c r="B147" s="8"/>
      <c r="F147" s="8"/>
    </row>
    <row r="148" spans="1:6" x14ac:dyDescent="0.2">
      <c r="A148" s="8"/>
      <c r="B148" s="8"/>
      <c r="F148" s="8"/>
    </row>
    <row r="149" spans="1:6" x14ac:dyDescent="0.2">
      <c r="A149" s="8"/>
      <c r="B149" s="8"/>
      <c r="F149" s="8"/>
    </row>
    <row r="150" spans="1:6" x14ac:dyDescent="0.2">
      <c r="A150" s="8"/>
      <c r="B150" s="8"/>
      <c r="F150" s="8"/>
    </row>
    <row r="151" spans="1:6" x14ac:dyDescent="0.2">
      <c r="A151" s="8"/>
      <c r="B151" s="8"/>
      <c r="F151" s="8"/>
    </row>
    <row r="152" spans="1:6" x14ac:dyDescent="0.2">
      <c r="A152" s="8"/>
      <c r="B152" s="8"/>
      <c r="F152" s="8"/>
    </row>
    <row r="153" spans="1:6" x14ac:dyDescent="0.2">
      <c r="A153" s="8"/>
      <c r="B153" s="8"/>
      <c r="F153" s="8"/>
    </row>
    <row r="154" spans="1:6" x14ac:dyDescent="0.2">
      <c r="A154" s="8"/>
      <c r="B154" s="8"/>
      <c r="F154" s="8"/>
    </row>
    <row r="155" spans="1:6" x14ac:dyDescent="0.2">
      <c r="A155" s="8"/>
      <c r="B155" s="8"/>
      <c r="F155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workbookViewId="0">
      <selection activeCell="D26" sqref="D26"/>
    </sheetView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44641</v>
      </c>
      <c r="B4" s="7">
        <v>19</v>
      </c>
      <c r="D4" s="6">
        <v>44641</v>
      </c>
      <c r="E4" s="7">
        <v>19</v>
      </c>
      <c r="F4" s="7"/>
    </row>
    <row r="5" spans="1:6" x14ac:dyDescent="0.2">
      <c r="A5" s="6" t="s">
        <v>22</v>
      </c>
      <c r="B5" s="7"/>
      <c r="D5" s="6" t="s">
        <v>22</v>
      </c>
      <c r="E5" s="7"/>
      <c r="F5" s="7"/>
    </row>
    <row r="6" spans="1:6" x14ac:dyDescent="0.2">
      <c r="A6" s="6" t="s">
        <v>1</v>
      </c>
      <c r="B6" s="7">
        <v>19</v>
      </c>
      <c r="D6" s="6" t="s">
        <v>1</v>
      </c>
      <c r="E6" s="7">
        <v>19</v>
      </c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44641</v>
      </c>
      <c r="H31" s="9">
        <f>GETPIVOTDATA("AGREEMENTNUMBER",$A$3,"DUE_DATE",DATE(YEAR(G31),MONTH(G31),DAY(G31)))</f>
        <v>19</v>
      </c>
      <c r="I31" s="9">
        <f>GETPIVOTDATA("AGREEMENTNUMBER",$D$3,"DUE_DATE",DATE(YEAR(G31),MONTH(G31),DAY(G31)))</f>
        <v>19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19</v>
      </c>
      <c r="I32" s="13">
        <f>SUM(I31:I31)</f>
        <v>19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2022-03-21T01:17:45Z</dcterms:modified>
</cp:coreProperties>
</file>