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A8AFC0F7-7709-4E9B-A892-D888458D1D17}" xr6:coauthVersionLast="44" xr6:coauthVersionMax="44" xr10:uidLastSave="{00000000-0000-0000-0000-000000000000}"/>
  <bookViews>
    <workbookView xWindow="-120" yWindow="-120" windowWidth="29040" windowHeight="15840" tabRatio="627" firstSheet="64" activeTab="69" xr2:uid="{CDDE7028-CBE4-44D1-A799-18407409A719}"/>
  </bookViews>
  <sheets>
    <sheet name="20221221WED" sheetId="978" r:id="rId1"/>
    <sheet name="20221221WEDa" sheetId="983" r:id="rId2"/>
    <sheet name="20221222THU" sheetId="979" r:id="rId3"/>
    <sheet name="20221222THUa" sheetId="986" r:id="rId4"/>
    <sheet name="20221223FRI" sheetId="984" r:id="rId5"/>
    <sheet name="20221223FRIa" sheetId="987" r:id="rId6"/>
    <sheet name="20221226MON" sheetId="985" r:id="rId7"/>
    <sheet name="20221226MONa" sheetId="988" r:id="rId8"/>
    <sheet name="20221227TUE" sheetId="990" r:id="rId9"/>
    <sheet name="20221227TUEa" sheetId="992" r:id="rId10"/>
    <sheet name="20221228WED" sheetId="991" r:id="rId11"/>
    <sheet name="20221228WEDa" sheetId="996" r:id="rId12"/>
    <sheet name="20221229THU" sheetId="993" r:id="rId13"/>
    <sheet name="20221229THUa" sheetId="997" r:id="rId14"/>
    <sheet name="20221230FRI" sheetId="994" r:id="rId15"/>
    <sheet name="20221230FRIa" sheetId="998" r:id="rId16"/>
    <sheet name="20230102MON" sheetId="995" r:id="rId17"/>
    <sheet name="20230102MONa" sheetId="1001" r:id="rId18"/>
    <sheet name="20230103TUE" sheetId="999" r:id="rId19"/>
    <sheet name="20230103TUEa" sheetId="1002" r:id="rId20"/>
    <sheet name="20230104WED" sheetId="1000" r:id="rId21"/>
    <sheet name="20230104WEDa" sheetId="1008" r:id="rId22"/>
    <sheet name="20230105THU" sheetId="1004" r:id="rId23"/>
    <sheet name="20230105THUa" sheetId="1009" r:id="rId24"/>
    <sheet name="20230106FRI" sheetId="1005" r:id="rId25"/>
    <sheet name="20230106FRIa" sheetId="1010" r:id="rId26"/>
    <sheet name="20230109MON" sheetId="1006" r:id="rId27"/>
    <sheet name="20230109MONa" sheetId="1012" r:id="rId28"/>
    <sheet name="20230110TUE" sheetId="1007" r:id="rId29"/>
    <sheet name="20230110TUEa" sheetId="1013" r:id="rId30"/>
    <sheet name="20230111WED" sheetId="1011" r:id="rId31"/>
    <sheet name="20230111WEDa" sheetId="1014" r:id="rId32"/>
    <sheet name="20230112THU" sheetId="1015" r:id="rId33"/>
    <sheet name="20230112THUa" sheetId="1017" r:id="rId34"/>
    <sheet name="20230113FRI" sheetId="1016" r:id="rId35"/>
    <sheet name="20230113FRIa" sheetId="1020" r:id="rId36"/>
    <sheet name="20230116MON" sheetId="1018" r:id="rId37"/>
    <sheet name="20230116MONa" sheetId="1021" r:id="rId38"/>
    <sheet name="20230117TUE" sheetId="1019" r:id="rId39"/>
    <sheet name="20230117TUEa" sheetId="1025" r:id="rId40"/>
    <sheet name="20230118WED" sheetId="1022" r:id="rId41"/>
    <sheet name="20230118WEDa" sheetId="1026" r:id="rId42"/>
    <sheet name="20230119THU" sheetId="1023" r:id="rId43"/>
    <sheet name="20230119THUa" sheetId="1027" r:id="rId44"/>
    <sheet name="20230120FRI" sheetId="1024" r:id="rId45"/>
    <sheet name="20230120FRIa" sheetId="1031" r:id="rId46"/>
    <sheet name="20230123MON" sheetId="1028" r:id="rId47"/>
    <sheet name="20230123MONa" sheetId="1032" r:id="rId48"/>
    <sheet name="20230124TUE" sheetId="1029" r:id="rId49"/>
    <sheet name="20230124TUEa" sheetId="1033" r:id="rId50"/>
    <sheet name="20230125WED" sheetId="1030" r:id="rId51"/>
    <sheet name="20230125WEDa" sheetId="1037" r:id="rId52"/>
    <sheet name="20230126THU" sheetId="1034" r:id="rId53"/>
    <sheet name="20230126THUa" sheetId="1039" r:id="rId54"/>
    <sheet name="20230127FRI" sheetId="1035" r:id="rId55"/>
    <sheet name="20230127FRIa" sheetId="1040" r:id="rId56"/>
    <sheet name="20230130MON" sheetId="1036" r:id="rId57"/>
    <sheet name="20230130MONa" sheetId="1042" r:id="rId58"/>
    <sheet name="20230131TUE" sheetId="1041" r:id="rId59"/>
    <sheet name="20230131TUEa" sheetId="1044" r:id="rId60"/>
    <sheet name="20230201WED" sheetId="1043" r:id="rId61"/>
    <sheet name="20230201WEDa" sheetId="1049" r:id="rId62"/>
    <sheet name="20230202THU" sheetId="1045" r:id="rId63"/>
    <sheet name="20230202THUa" sheetId="1050" r:id="rId64"/>
    <sheet name="20230203FRI" sheetId="1046" r:id="rId65"/>
    <sheet name="20230203FRIa" sheetId="1051" r:id="rId66"/>
    <sheet name="20230206MON" sheetId="1047" r:id="rId67"/>
    <sheet name="20230206MONa" sheetId="1053" r:id="rId68"/>
    <sheet name="20230207TUE" sheetId="1048" r:id="rId69"/>
    <sheet name="20230207TUEa" sheetId="1055" r:id="rId70"/>
    <sheet name="20230208WED" sheetId="1052" r:id="rId71"/>
    <sheet name="20230209THU" sheetId="1054" r:id="rId72"/>
    <sheet name="20230210FRI" sheetId="1056" r:id="rId73"/>
    <sheet name="20230213MON" sheetId="1057" r:id="rId74"/>
    <sheet name="20230214TUE" sheetId="1058" r:id="rId75"/>
    <sheet name="20230215WED" sheetId="1059" r:id="rId76"/>
    <sheet name="TABLES" sheetId="644" r:id="rId77"/>
    <sheet name="20210518TUE" sheetId="358" r:id="rId78"/>
    <sheet name="TODAY" sheetId="122" r:id="rId79"/>
    <sheet name="1" sheetId="208" r:id="rId80"/>
    <sheet name="TEMPLATES" sheetId="4" r:id="rId81"/>
    <sheet name="Transparant Background Color" sheetId="5" r:id="rId82"/>
  </sheets>
  <definedNames>
    <definedName name="_xlnm.Print_Titles" localSheetId="78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55" i="1048" l="1"/>
  <c r="D256" i="1048"/>
  <c r="D257" i="1048"/>
  <c r="D258" i="1048"/>
  <c r="D286" i="1048"/>
  <c r="D287" i="1048"/>
  <c r="D288" i="1048"/>
  <c r="D289" i="1048"/>
  <c r="D636" i="1047" l="1"/>
  <c r="D611" i="1047"/>
  <c r="AF453" i="1047"/>
  <c r="AF452" i="1047"/>
  <c r="AF451" i="1047"/>
  <c r="AF450" i="1047"/>
  <c r="D676" i="1045" l="1"/>
  <c r="D674" i="1045"/>
  <c r="D649" i="1045"/>
  <c r="D870" i="1043" l="1"/>
  <c r="D868" i="1043"/>
  <c r="D843" i="1043"/>
  <c r="D127" i="1043" l="1"/>
  <c r="D125" i="1043"/>
  <c r="D100" i="1043"/>
  <c r="D249" i="1035" l="1"/>
  <c r="D248" i="1035"/>
  <c r="D247" i="1035"/>
  <c r="D246" i="1035"/>
  <c r="D245" i="1035"/>
  <c r="D244" i="1035"/>
  <c r="D243" i="1035"/>
  <c r="D225" i="1035"/>
  <c r="D224" i="1035"/>
  <c r="D223" i="1035"/>
  <c r="D222" i="1035"/>
  <c r="D221" i="1035"/>
  <c r="D220" i="1035"/>
  <c r="D219" i="1035"/>
  <c r="D145" i="1035" l="1"/>
  <c r="D126" i="1035"/>
  <c r="D125" i="1035"/>
  <c r="D124" i="1035"/>
  <c r="D123" i="1035"/>
  <c r="D122" i="1035"/>
  <c r="D121" i="1035"/>
  <c r="D120" i="1035"/>
  <c r="D119" i="1035"/>
  <c r="D1013" i="1030" l="1"/>
  <c r="D1012" i="1030"/>
  <c r="D1011" i="1030"/>
  <c r="D2176" i="1029" l="1"/>
  <c r="D2174" i="1029"/>
  <c r="D2135" i="1029"/>
  <c r="D1638" i="1029" l="1"/>
  <c r="D1637" i="1029"/>
  <c r="D1636" i="1029"/>
  <c r="D1635" i="1029"/>
  <c r="D1634" i="1029"/>
  <c r="D1633" i="1029"/>
  <c r="D1632" i="1029"/>
  <c r="D1631" i="1029"/>
  <c r="D1630" i="1029"/>
  <c r="D1629" i="1029"/>
  <c r="D1628" i="1029"/>
  <c r="D1627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</calcChain>
</file>

<file path=xl/sharedStrings.xml><?xml version="1.0" encoding="utf-8"?>
<sst xmlns="http://schemas.openxmlformats.org/spreadsheetml/2006/main" count="16126" uniqueCount="3959">
  <si>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</si>
  <si>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</si>
  <si>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</si>
  <si>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</si>
  <si>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</si>
  <si>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</si>
  <si>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</si>
  <si>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</si>
  <si>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</si>
  <si>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</si>
  <si>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</si>
  <si>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</si>
  <si>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</si>
  <si>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</si>
  <si>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</si>
  <si>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</si>
  <si>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</si>
  <si>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</si>
  <si>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</si>
  <si>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</si>
  <si>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</si>
  <si>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</si>
  <si>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</si>
  <si>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</si>
  <si>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</si>
  <si>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</si>
  <si>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</si>
  <si>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</si>
  <si>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</si>
  <si>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</si>
  <si>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</si>
  <si>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</si>
  <si>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</si>
  <si>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</si>
  <si>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</si>
  <si>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</si>
  <si>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</si>
  <si>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</si>
  <si>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</si>
  <si>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</si>
  <si>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</si>
  <si>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</si>
  <si>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</si>
  <si>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</si>
  <si>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</si>
  <si>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</si>
  <si>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</si>
  <si>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</si>
  <si>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</si>
  <si>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</si>
  <si>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</si>
  <si>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</si>
  <si>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</si>
  <si>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</si>
  <si>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</si>
  <si>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</si>
  <si>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</si>
  <si>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</si>
  <si>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</si>
  <si>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</si>
  <si>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</si>
  <si>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</si>
  <si>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</si>
  <si>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</si>
  <si>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</si>
  <si>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</si>
  <si>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</si>
  <si>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</si>
  <si>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</si>
  <si>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</si>
  <si>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</si>
  <si>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</si>
  <si>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</si>
  <si>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</si>
  <si>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</si>
  <si>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</si>
  <si>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</si>
  <si>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</si>
  <si>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</si>
  <si>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</si>
  <si>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</si>
  <si>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</si>
  <si>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</si>
  <si>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</si>
  <si>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</si>
  <si>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</si>
  <si>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</si>
  <si>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</si>
  <si>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</si>
  <si>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</si>
  <si>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</si>
  <si>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</si>
  <si>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</si>
  <si>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</si>
  <si>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</si>
  <si>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</si>
  <si>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</si>
  <si>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</si>
  <si>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</si>
  <si>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</si>
  <si>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</si>
  <si>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</si>
  <si>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</si>
  <si>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</si>
  <si>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</si>
  <si>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</si>
  <si>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</si>
  <si>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</si>
  <si>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</si>
  <si>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</si>
  <si>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</si>
  <si>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</si>
  <si>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</si>
  <si>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</si>
  <si>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</si>
  <si>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</si>
  <si>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</si>
  <si>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</si>
  <si>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</si>
  <si>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</si>
  <si>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</si>
  <si>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</si>
  <si>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</si>
  <si>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</si>
  <si>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</si>
  <si>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</si>
  <si>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</si>
  <si>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</si>
  <si>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</si>
  <si>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</si>
  <si>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</si>
  <si>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</si>
  <si>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</si>
  <si>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</si>
  <si>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</si>
  <si>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</si>
  <si>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</si>
  <si>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</si>
  <si>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</si>
  <si>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</si>
  <si>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</si>
  <si>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</si>
  <si>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</si>
  <si>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</si>
  <si>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</si>
  <si>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</si>
  <si>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</si>
  <si>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</si>
  <si>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</si>
  <si>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</si>
  <si>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</si>
  <si>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</si>
  <si>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</si>
  <si>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</si>
  <si>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</si>
  <si>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</si>
  <si>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</si>
  <si>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</si>
  <si>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</si>
  <si>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</si>
  <si>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</si>
  <si>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</si>
  <si>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</si>
  <si>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</si>
  <si>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</si>
  <si>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</si>
  <si>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</si>
  <si>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</si>
  <si>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</si>
  <si>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</si>
  <si>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</si>
  <si>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</si>
  <si>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</si>
  <si>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</si>
  <si>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</si>
  <si>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</si>
  <si>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</si>
  <si>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</si>
  <si>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</si>
  <si>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</si>
  <si>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</si>
  <si>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</si>
  <si>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</si>
  <si>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</si>
  <si>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</si>
  <si>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</si>
  <si>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</si>
  <si>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</si>
  <si>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</si>
  <si>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</si>
  <si>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</si>
  <si>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</si>
  <si>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</si>
  <si>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</si>
  <si>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</si>
  <si>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</si>
  <si>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</si>
  <si>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</si>
  <si>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</si>
  <si>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</si>
  <si>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</si>
  <si>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</si>
  <si>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</si>
  <si>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</si>
  <si>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</si>
  <si>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</si>
  <si>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</si>
  <si>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</si>
  <si>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</si>
  <si>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</si>
  <si>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</si>
  <si>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</si>
  <si>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</si>
  <si>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</si>
  <si>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</si>
  <si>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</si>
  <si>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</si>
  <si>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</si>
  <si>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</si>
  <si>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</si>
  <si>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</si>
  <si>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</si>
  <si>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</si>
  <si>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</si>
  <si>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</si>
  <si>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</si>
  <si>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</si>
  <si>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</si>
  <si>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</si>
  <si>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</si>
  <si>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</si>
  <si>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</si>
  <si>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</si>
  <si>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</si>
  <si>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</si>
  <si>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</si>
  <si>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</si>
  <si>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</si>
  <si>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</si>
  <si>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</si>
  <si>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</si>
  <si>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</si>
  <si>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</si>
  <si>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</si>
  <si>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</si>
  <si>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</si>
  <si>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</si>
  <si>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</si>
  <si>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</si>
  <si>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</si>
  <si>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</si>
  <si>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</si>
  <si>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</si>
  <si>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</si>
  <si>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</si>
  <si>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</si>
  <si>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</si>
  <si>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</si>
  <si>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</si>
  <si>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</si>
  <si>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</si>
  <si>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</si>
  <si>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</si>
  <si>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</si>
  <si>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</si>
  <si>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</si>
  <si>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</si>
  <si>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</si>
  <si>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</si>
  <si>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</si>
  <si>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</si>
  <si>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</si>
  <si>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</si>
  <si>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</si>
  <si>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</si>
  <si>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</si>
  <si>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</si>
  <si>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</si>
  <si>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</si>
  <si>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</si>
  <si>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</si>
  <si>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</si>
  <si>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</si>
  <si>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</si>
  <si>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</si>
  <si>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</si>
  <si>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</si>
  <si>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</si>
  <si>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</si>
  <si>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</si>
  <si>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</si>
  <si>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</si>
  <si>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</si>
  <si>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</si>
  <si>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</si>
  <si>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</si>
  <si>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</si>
  <si>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</si>
  <si>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</si>
  <si>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</si>
  <si>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</si>
  <si>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</si>
  <si>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</si>
  <si>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</si>
  <si>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</si>
  <si>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</si>
  <si>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</si>
  <si>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</si>
  <si>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</si>
  <si>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</si>
  <si>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</si>
  <si>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</si>
  <si>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</si>
  <si>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</si>
  <si>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</si>
  <si>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</si>
  <si>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</si>
  <si>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</si>
  <si>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</si>
  <si>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</si>
  <si>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</si>
  <si>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</si>
  <si>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</si>
  <si>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</si>
  <si>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</si>
  <si>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</si>
  <si>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</si>
  <si>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</si>
  <si>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</si>
  <si>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</si>
  <si>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</si>
  <si>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</si>
  <si>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</si>
  <si>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</si>
  <si>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</si>
  <si>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</si>
  <si>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</si>
  <si>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</si>
  <si>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</si>
  <si>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</si>
  <si>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</si>
  <si>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</si>
  <si>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</si>
  <si>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</si>
  <si>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</si>
  <si>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</si>
  <si>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</si>
  <si>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</si>
  <si>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</si>
  <si>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</si>
  <si>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</si>
  <si>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</si>
  <si>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</si>
  <si>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</si>
  <si>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</si>
  <si>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</si>
  <si>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</si>
  <si>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</si>
  <si>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</si>
  <si>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</si>
  <si>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</si>
  <si>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</si>
  <si>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</si>
  <si>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</si>
  <si>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</si>
  <si>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</si>
  <si>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</si>
  <si>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</si>
  <si>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</si>
  <si>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0001022/4/01/04/2022</t>
  </si>
  <si>
    <t>or</t>
  </si>
  <si>
    <t>Position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</si>
  <si>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</si>
  <si>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</si>
  <si>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</si>
  <si>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</si>
  <si>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</si>
  <si>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</si>
  <si>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</si>
  <si>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</si>
  <si>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</si>
  <si>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join Product e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</si>
  <si>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</si>
  <si>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</si>
  <si>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</si>
  <si>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</si>
  <si>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</si>
  <si>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</si>
  <si>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</si>
  <si>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</si>
  <si>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</si>
  <si>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</si>
  <si>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</si>
  <si>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</si>
  <si>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</si>
  <si>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</si>
  <si>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</si>
  <si>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</si>
  <si>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</si>
  <si>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</si>
  <si>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</si>
  <si>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</si>
  <si>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</si>
  <si>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</si>
  <si>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</si>
  <si>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</si>
  <si>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</si>
  <si>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</si>
  <si>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</si>
  <si>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</si>
  <si>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</si>
  <si>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</si>
  <si>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</si>
  <si>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</si>
  <si>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</si>
  <si>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</si>
  <si>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</si>
  <si>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</si>
  <si>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</si>
  <si>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</si>
  <si>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</si>
  <si>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</si>
  <si>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</si>
  <si>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</si>
  <si>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</si>
  <si>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</si>
  <si>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</si>
  <si>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</si>
  <si>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</si>
  <si>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</si>
  <si>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</si>
  <si>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</si>
  <si>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</si>
  <si>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</si>
  <si>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</si>
  <si>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</si>
  <si>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</si>
  <si>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</si>
  <si>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</si>
  <si>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</si>
  <si>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</si>
  <si>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</si>
  <si>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</si>
  <si>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</si>
  <si>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</si>
  <si>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</si>
  <si>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join OPLAgreement b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</si>
  <si>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</si>
  <si>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</si>
  <si>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</si>
  <si>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</si>
  <si>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</si>
  <si>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</si>
  <si>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</si>
  <si>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</si>
  <si>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</si>
  <si>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</si>
  <si>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</si>
  <si>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</si>
  <si>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</si>
  <si>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</si>
  <si>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</si>
  <si>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</si>
  <si>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left join</t>
  </si>
  <si>
    <t>0000154/4/04/06/2022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</si>
  <si>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</si>
  <si>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</si>
  <si>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</si>
  <si>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</si>
  <si>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</si>
  <si>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</si>
  <si>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</si>
  <si>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</si>
  <si>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</si>
  <si>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</si>
  <si>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</si>
  <si>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</si>
  <si>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</si>
  <si>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</si>
  <si>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</si>
  <si>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</si>
  <si>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S0295191</t>
  </si>
  <si>
    <t>Eform 231897 - Registrasi Vendor Master Registrasi PT Gemilang Abadi Sashana - No. Vendor 10003193</t>
  </si>
  <si>
    <t>--c.StartKEUR, c.EndKEUR,</t>
  </si>
  <si>
    <t>Eform</t>
  </si>
  <si>
    <t>EForm</t>
  </si>
  <si>
    <t>order by b.endperiod;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</si>
  <si>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</si>
  <si>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</si>
  <si>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</si>
  <si>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on a.IdOPLAgreement = f.IdOPLAgreement</t>
  </si>
  <si>
    <t>3</t>
  </si>
  <si>
    <t>select distinct</t>
  </si>
  <si>
    <t>a.CreatedBy,</t>
  </si>
  <si>
    <t>delete from Tb_MTN_Monschdl</t>
  </si>
  <si>
    <t>ChassisNumber</t>
  </si>
  <si>
    <t>EngineNumber</t>
  </si>
  <si>
    <t>--and b.[Type] = 'Unit'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</si>
  <si>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</si>
  <si>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</si>
  <si>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Operating Lease Marketing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</si>
  <si>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</si>
  <si>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</si>
  <si>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</si>
  <si>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</si>
  <si>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</si>
  <si>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</si>
  <si>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</si>
  <si>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</si>
  <si>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</si>
  <si>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</si>
  <si>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</si>
  <si>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</si>
  <si>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</si>
  <si>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</si>
  <si>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</si>
  <si>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</si>
  <si>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</si>
  <si>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</si>
  <si>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</si>
  <si>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</si>
  <si>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</si>
  <si>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</si>
  <si>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</si>
  <si>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</si>
  <si>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</si>
  <si>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</si>
  <si>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</si>
  <si>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</si>
  <si>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</si>
  <si>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</si>
  <si>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0000780/4/08/09/2022</t>
  </si>
  <si>
    <t>--(</t>
  </si>
  <si>
    <t>--);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</si>
  <si>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</si>
  <si>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</si>
  <si>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</si>
  <si>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</si>
  <si>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</si>
  <si>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</si>
  <si>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</si>
  <si>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</si>
  <si>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</si>
  <si>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</si>
  <si>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</si>
  <si>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</si>
  <si>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</si>
  <si>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</si>
  <si>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</si>
  <si>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</si>
  <si>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</si>
  <si>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</si>
  <si>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</si>
  <si>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</si>
  <si>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</si>
  <si>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</si>
  <si>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</si>
  <si>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Last 5 Similar Tickets: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</si>
  <si>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</si>
  <si>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</si>
  <si>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</si>
  <si>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</si>
  <si>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</si>
  <si>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</si>
  <si>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</si>
  <si>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</si>
  <si>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</si>
  <si>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</si>
  <si>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</si>
  <si>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</si>
  <si>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</si>
  <si>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</si>
  <si>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</si>
  <si>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</si>
  <si>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</si>
  <si>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</si>
  <si>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</si>
  <si>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0000750/4/08/08/2022</t>
  </si>
  <si>
    <t>0000751/4/08/08/2022</t>
  </si>
  <si>
    <t>0000402/4/01/12/2019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</si>
  <si>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</si>
  <si>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</si>
  <si>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</si>
  <si>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</si>
  <si>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</si>
  <si>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</si>
  <si>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</si>
  <si>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</si>
  <si>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</si>
  <si>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</si>
  <si>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</si>
  <si>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</si>
  <si>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</si>
  <si>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</si>
  <si>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--b.IdSupplier,</t>
  </si>
  <si>
    <t>Wawan Hermawan</t>
  </si>
  <si>
    <t>Incidents: SDA_INCIDENTS_ASSIGNED (28 rows)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</si>
  <si>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</si>
  <si>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</si>
  <si>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</si>
  <si>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</si>
  <si>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</si>
  <si>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</si>
  <si>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</si>
  <si>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</si>
  <si>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</si>
  <si>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</si>
  <si>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</si>
  <si>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</si>
  <si>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</si>
  <si>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</si>
  <si>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</si>
  <si>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</si>
  <si>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</si>
  <si>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</si>
  <si>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</si>
  <si>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</si>
  <si>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</si>
  <si>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</si>
  <si>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</si>
  <si>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</si>
  <si>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</si>
  <si>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</si>
  <si>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</si>
  <si>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</si>
  <si>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</si>
  <si>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</si>
  <si>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</si>
  <si>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</si>
  <si>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</si>
  <si>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</si>
  <si>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</si>
  <si>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</si>
  <si>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Incidents: SDA_INCIDENTS_ASSIGNED (19 rows)</t>
  </si>
  <si>
    <t>Model Name</t>
  </si>
  <si>
    <t>IdSupplier</t>
  </si>
  <si>
    <t>from Tb_BIL_InvoiceReceipt a</t>
  </si>
  <si>
    <t>IdTb_BIL_InvoiceReceipt</t>
  </si>
  <si>
    <t>IdTb_BIL_PayScheduleDtl</t>
  </si>
  <si>
    <t>update Tb_BIL_InvoiceReceipt</t>
  </si>
  <si>
    <t>IdTb_BIL_PayScheduleDtl = 0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</si>
  <si>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</si>
  <si>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</si>
  <si>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S0299804 - Update Memo 00149/COP/11/2022 Pelunasan 132-2020 dan Memo 00150/COP/11/2022 Pelunasan 179 Memo dan PJB Pelunasan Autorent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</si>
  <si>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</si>
  <si>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</si>
  <si>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</si>
  <si>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</si>
  <si>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</si>
  <si>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</si>
  <si>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</si>
  <si>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</si>
  <si>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</si>
  <si>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from Tb_DIS_AssetSelling a</t>
  </si>
  <si>
    <t>'0000750/4/08/08/2022',</t>
  </si>
  <si>
    <t>'0000751/4/08/08/2022'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</si>
  <si>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</si>
  <si>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</si>
  <si>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</si>
  <si>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</si>
  <si>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</si>
  <si>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</si>
  <si>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</si>
  <si>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</si>
  <si>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</si>
  <si>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</si>
  <si>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</si>
  <si>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</si>
  <si>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</si>
  <si>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</si>
  <si>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</si>
  <si>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</si>
  <si>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</si>
  <si>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</si>
  <si>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</si>
  <si>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</si>
  <si>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</si>
  <si>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</si>
  <si>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</si>
  <si>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</si>
  <si>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</si>
  <si>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</si>
  <si>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</si>
  <si>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</si>
  <si>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</si>
  <si>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</si>
  <si>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</si>
  <si>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</si>
  <si>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</si>
  <si>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</si>
  <si>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</si>
  <si>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</si>
  <si>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</si>
  <si>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</si>
  <si>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</si>
  <si>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</si>
  <si>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</si>
  <si>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</si>
  <si>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</si>
  <si>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0001020/4/01/04/2022</t>
  </si>
  <si>
    <t>) a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</si>
  <si>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</si>
  <si>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</si>
  <si>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</si>
  <si>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</si>
  <si>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</si>
  <si>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</si>
  <si>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</si>
  <si>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</si>
  <si>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</si>
  <si>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</si>
  <si>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</si>
  <si>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</si>
  <si>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</si>
  <si>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</si>
  <si>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</si>
  <si>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</si>
  <si>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</si>
  <si>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</si>
  <si>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</si>
  <si>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</si>
  <si>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</si>
  <si>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</si>
  <si>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</si>
  <si>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</si>
  <si>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</si>
  <si>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</si>
  <si>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</si>
  <si>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</si>
  <si>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</si>
  <si>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</si>
  <si>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</si>
  <si>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</si>
  <si>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</si>
  <si>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</si>
  <si>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</si>
  <si>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select a.IdTb_MKT_SKD, a.SKDNo, b.IdTb_MKT_SKD_Dtl,</t>
  </si>
  <si>
    <t>Staging invoice PT KTB 0000740/4/08/07/2022</t>
  </si>
  <si>
    <t>RE: Staging invoice PT KTB 0000740/4/08/07/2022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</si>
  <si>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</si>
  <si>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</si>
  <si>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</si>
  <si>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</si>
  <si>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</si>
  <si>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</si>
  <si>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</si>
  <si>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</si>
  <si>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</si>
  <si>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</si>
  <si>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</si>
  <si>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</si>
  <si>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</si>
  <si>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</si>
  <si>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</si>
  <si>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</si>
  <si>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</si>
  <si>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</si>
  <si>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</si>
  <si>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</si>
  <si>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</si>
  <si>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</si>
  <si>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</si>
  <si>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</si>
  <si>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</si>
  <si>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</si>
  <si>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</si>
  <si>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</si>
  <si>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</si>
  <si>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</si>
  <si>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</si>
  <si>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</si>
  <si>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</si>
  <si>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</si>
  <si>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</si>
  <si>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CreatedBy,</t>
  </si>
  <si>
    <t>CreatedDate,</t>
  </si>
  <si>
    <t>LastModifiedDate</t>
  </si>
  <si>
    <t>a.AgreementNumber,</t>
  </si>
  <si>
    <t>a.CreatedDate,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</si>
  <si>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</si>
  <si>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</si>
  <si>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</si>
  <si>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OLSS Workflow Task Assigment ITD Data Maintenance from Mirza Ardeana Dwita of Jakarta Head Office #243491</t>
  </si>
  <si>
    <t>StartDate</t>
  </si>
  <si>
    <t>EndDate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</si>
  <si>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</si>
  <si>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t>S0301837 - OLSS Workflow Task Assigment ITD Data Maintenance from Mirza Ardeana Dwita of Jakarta Head Office #243491</t>
  </si>
  <si>
    <t>join OPLAgreementDetails b</t>
  </si>
  <si>
    <t>update OPLAgreementDetails</t>
  </si>
  <si>
    <t>join Tb_MGT_UnitPrep b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</si>
  <si>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</si>
  <si>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</si>
  <si>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</si>
  <si>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</si>
  <si>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</si>
  <si>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</si>
  <si>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</si>
  <si>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</si>
  <si>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</si>
  <si>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</si>
  <si>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</si>
  <si>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</si>
  <si>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</si>
  <si>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</si>
  <si>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</si>
  <si>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</si>
  <si>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</si>
  <si>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</si>
  <si>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</si>
  <si>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a.LoginName + ' ' + b.BranchShortName as LoginName,</t>
  </si>
  <si>
    <t>a.IdUser,</t>
  </si>
  <si>
    <t>a.IdTb_OPL_Employee,</t>
  </si>
  <si>
    <t>b.IdTb_OPL_Branch</t>
  </si>
  <si>
    <t>on a.IdTb_OPL_Branch != b.IdTb_OPL_Branch</t>
  </si>
  <si>
    <t>Lokasi email</t>
  </si>
  <si>
    <t>Role</t>
  </si>
  <si>
    <t>b.[Type], b.[Name], b.Qty</t>
  </si>
  <si>
    <t>--c.SupplierName, c.[Address]</t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</si>
  <si>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</si>
  <si>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</si>
  <si>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</si>
  <si>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</si>
  <si>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</si>
  <si>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</si>
  <si>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</si>
  <si>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</si>
  <si>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</si>
  <si>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</si>
  <si>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</si>
  <si>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</si>
  <si>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t>Data Maintenance Supplier Unit PT Sukses Makmur (SKD 762/4/08)</t>
  </si>
  <si>
    <t>0000801/4/08/11/2022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</si>
  <si>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</si>
  <si>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order by count(1) desc;</t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</si>
  <si>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</si>
  <si>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</si>
  <si>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</si>
  <si>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</si>
  <si>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a.StartPeriodDate, a.EndPeriodDate,</t>
  </si>
  <si>
    <t>a.Remarks, a.LastModifiedBy, a.LastModifiedDate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</si>
  <si>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</si>
  <si>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</si>
  <si>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</si>
  <si>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</si>
  <si>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</si>
  <si>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</si>
  <si>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</si>
  <si>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</si>
  <si>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</si>
  <si>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</si>
  <si>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Diyan Ayu Farachwati</t>
  </si>
  <si>
    <t>No Mesin</t>
  </si>
  <si>
    <t>No Polisi</t>
  </si>
  <si>
    <t>0000555/4/10/11/2022</t>
  </si>
  <si>
    <t>Incidents: SDA_INCIDENTS_ASSIGNED (13 rows)</t>
  </si>
  <si>
    <t>IdentityPoliceNumber</t>
  </si>
  <si>
    <t>0000864/4/08/11/2022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</si>
  <si>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</si>
  <si>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</si>
  <si>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</si>
  <si>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S0303383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</si>
  <si>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</si>
  <si>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</si>
  <si>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0001179/4/01/09/2022</t>
  </si>
  <si>
    <t>0001178/4/01/09/2022</t>
  </si>
  <si>
    <t>CR Logo baru untuk perubahan pada kop invoice &amp; kwitansi sewa OPL</t>
  </si>
  <si>
    <t>--x.bPoliceNumber = y.PoliceNumber)</t>
  </si>
  <si>
    <t>--x.bPoliceNumber = y.PoliceNumberAct</t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</si>
  <si>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</si>
  <si>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</si>
  <si>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</si>
  <si>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</si>
  <si>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</si>
  <si>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</si>
  <si>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</si>
  <si>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</si>
  <si>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</si>
  <si>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</si>
  <si>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</si>
  <si>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</si>
  <si>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</si>
  <si>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</si>
  <si>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</si>
  <si>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</si>
  <si>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</si>
  <si>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</si>
  <si>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a.StartPeriodDate, a.EndPeriodDate</t>
  </si>
  <si>
    <t>Staging Invoice</t>
  </si>
  <si>
    <t>Year</t>
  </si>
  <si>
    <t xml:space="preserve">    select a.*</t>
  </si>
  <si>
    <t xml:space="preserve">    )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</si>
  <si>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</si>
  <si>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</si>
  <si>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S0304193</t>
  </si>
  <si>
    <t>FARDHAN DWIKY GARNIDA</t>
  </si>
  <si>
    <t>Request Data Asset Returned by Customer OPL Periode 01 April 2021 to 31 October 2022</t>
  </si>
  <si>
    <t>Incidents: SDA_INCIDENTS_ASSIGNED (24 rows)</t>
  </si>
  <si>
    <t>S0304324 - Revisi Bulan pada Nomor Kontrak #247814</t>
  </si>
  <si>
    <t>0000872/4/08/12/2022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</si>
  <si>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</si>
  <si>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</si>
  <si>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</si>
  <si>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</si>
  <si>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</si>
  <si>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</si>
  <si>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</si>
  <si>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</si>
  <si>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</si>
  <si>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</si>
  <si>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</si>
  <si>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</si>
  <si>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</si>
  <si>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</si>
  <si>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</si>
  <si>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</si>
  <si>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where a.AgreementNumber = '0001164/4/01/10/2022';</t>
  </si>
  <si>
    <t>b.IdTb_MGT_UnitPrep, b.BASTActualDate,</t>
  </si>
  <si>
    <t>Kode model kendaraan tidak ada di master data Confins</t>
  </si>
  <si>
    <t>Revisi Bulan pada Nomor Kontrak #247814</t>
  </si>
  <si>
    <t>S0304324</t>
  </si>
  <si>
    <t>Andreina Amidia</t>
  </si>
  <si>
    <t>S0304327</t>
  </si>
  <si>
    <t>0001200/4/01/12/2022</t>
  </si>
  <si>
    <t>order by a.endperiod;</t>
  </si>
  <si>
    <t>Revisi Data Maintenance Supplier Karoseri di OLSS</t>
  </si>
  <si>
    <t>Syarif Hidayat</t>
  </si>
  <si>
    <t>S0305045</t>
  </si>
  <si>
    <t>Revisi Quantity in Agreement #251920</t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</si>
  <si>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</si>
  <si>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t>S0305155</t>
  </si>
  <si>
    <t>#251495 - Data Maintenance - Revise End Contract OLSS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</si>
  <si>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</si>
  <si>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</si>
  <si>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</si>
  <si>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</si>
  <si>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</si>
  <si>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</si>
  <si>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</si>
  <si>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</si>
  <si>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</si>
  <si>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</si>
  <si>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</si>
  <si>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</si>
  <si>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on a.IdSupplier = b.IdSupplier</t>
  </si>
  <si>
    <t>0000849/4/08/11/2022</t>
  </si>
  <si>
    <t>0000851/4/08/11/2022</t>
  </si>
  <si>
    <t>S0305221 - Mohon dibantu untuk Generated memo dan PJB autorent pelunasan 180</t>
  </si>
  <si>
    <t>D:\OPERATION-OLS\CMDB-TICKETS\S0305221 - Mohon dibantu untuk Generated memo dan PJB autorent pelunasan 180</t>
  </si>
  <si>
    <t>Incidents: SDA_INCIDENTS_ASSIGNED (18 rows)</t>
  </si>
  <si>
    <t>S0305236</t>
  </si>
  <si>
    <t>Revisi Data Kendaraan #252554</t>
  </si>
  <si>
    <t>D:\OPERATION-OLS\CMDB-TICKETS\S0299804 - Update Memo 00149COP112022 dan Memo 00150COP112022</t>
  </si>
  <si>
    <t>20221114MON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</si>
  <si>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</si>
  <si>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</si>
  <si>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</si>
  <si>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</si>
  <si>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</si>
  <si>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</si>
  <si>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</si>
  <si>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</si>
  <si>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</si>
  <si>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</si>
  <si>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</si>
  <si>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</si>
  <si>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</si>
  <si>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</si>
  <si>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</si>
  <si>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</si>
  <si>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</si>
  <si>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</si>
  <si>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</si>
  <si>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 Approval</t>
  </si>
  <si>
    <t>00155/AUC/11/2022</t>
  </si>
  <si>
    <t>00017/RPT/AUC/11/2022</t>
  </si>
  <si>
    <t>ReportNumber</t>
  </si>
  <si>
    <t>S0305295</t>
  </si>
  <si>
    <t>S0305295 - Report Approval</t>
  </si>
  <si>
    <t>S0305310</t>
  </si>
  <si>
    <t>Update data keur (No Budget Registrasi)</t>
  </si>
  <si>
    <t>'0000330/4/01/08/2019'</t>
  </si>
  <si>
    <t>and a.isread is null</t>
  </si>
  <si>
    <t>D:\OPERATION-OLS\CMDB-TICKETS\S0305295 - Report Approval</t>
  </si>
  <si>
    <t>Revisi No Agreement #253088</t>
  </si>
  <si>
    <t>S0305356</t>
  </si>
  <si>
    <t>41788/INV/BDG/12/2022</t>
  </si>
  <si>
    <t>S0305369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</si>
  <si>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</si>
  <si>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</si>
  <si>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</si>
  <si>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</si>
  <si>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</si>
  <si>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S0305392</t>
  </si>
  <si>
    <t>Revisi Data Kendaraan #253230</t>
  </si>
  <si>
    <t>Revisi Noka Nosin #253330</t>
  </si>
  <si>
    <t>S0305428</t>
  </si>
  <si>
    <t>[URGENT] Penerbitan Invoice billing Desember 2022 kontrak lebih cepat PT. SICEPAT &amp; PT. INDOTRUCK (TIKET MFAPPL #253883 &amp; TIKET OLSS #253888)</t>
  </si>
  <si>
    <t>S0305818</t>
  </si>
  <si>
    <t>Ragita Putri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</si>
  <si>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</si>
  <si>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</si>
  <si>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</si>
  <si>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</si>
  <si>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</si>
  <si>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</si>
  <si>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</si>
  <si>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</si>
  <si>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>Change Request - New Logo DSF di Quotation OLSS</t>
  </si>
  <si>
    <t>S0305951</t>
  </si>
  <si>
    <t>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</si>
  <si>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</si>
  <si>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</si>
  <si>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</si>
  <si>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</si>
  <si>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</si>
  <si>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</si>
  <si>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</si>
  <si>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</si>
  <si>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</si>
  <si>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</si>
  <si>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</si>
  <si>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</si>
  <si>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</si>
  <si>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</si>
  <si>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</si>
  <si>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</si>
  <si>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</si>
  <si>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</si>
  <si>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</si>
  <si>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</si>
  <si>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</si>
  <si>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</si>
  <si>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</si>
  <si>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</si>
  <si>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</si>
  <si>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</si>
  <si>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</si>
  <si>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</si>
  <si>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</si>
  <si>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</si>
  <si>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</si>
  <si>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</si>
  <si>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</si>
  <si>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</si>
  <si>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</si>
  <si>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</si>
  <si>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</si>
  <si>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</si>
  <si>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</si>
  <si>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</si>
  <si>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</si>
  <si>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</si>
  <si>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</si>
  <si>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</si>
  <si>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</si>
  <si>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</si>
  <si>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</si>
  <si>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</si>
  <si>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</si>
  <si>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</si>
  <si>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</si>
  <si>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</si>
  <si>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</si>
  <si>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</si>
  <si>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</si>
  <si>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</si>
  <si>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</si>
  <si>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</si>
  <si>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</si>
  <si>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</si>
  <si>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</si>
  <si>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</si>
  <si>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</si>
  <si>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</si>
  <si>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</si>
  <si>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</si>
  <si>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</si>
  <si>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</si>
  <si>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</si>
  <si>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</si>
  <si>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</si>
  <si>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</si>
  <si>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</si>
  <si>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</si>
  <si>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</si>
  <si>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</si>
  <si>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</si>
  <si>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</si>
  <si>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</si>
  <si>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</si>
  <si>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</si>
  <si>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</si>
  <si>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</si>
  <si>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</si>
  <si>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</si>
  <si>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</si>
  <si>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</si>
  <si>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</si>
  <si>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</si>
  <si>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</si>
  <si>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</si>
  <si>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</si>
  <si>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</si>
  <si>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</si>
  <si>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</si>
  <si>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</si>
  <si>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</si>
  <si>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</si>
  <si>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</si>
  <si>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</si>
  <si>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</si>
  <si>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</si>
  <si>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</si>
  <si>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</si>
  <si>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</si>
  <si>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</si>
  <si>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</si>
  <si>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</si>
  <si>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</si>
  <si>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</si>
  <si>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</si>
  <si>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</si>
  <si>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</si>
  <si>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</si>
  <si>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</si>
  <si>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</si>
  <si>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</si>
  <si>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</si>
  <si>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</si>
  <si>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</si>
  <si>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</si>
  <si>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</si>
  <si>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</si>
  <si>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</si>
  <si>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</si>
  <si>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</si>
  <si>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</si>
  <si>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</si>
  <si>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</si>
  <si>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</si>
  <si>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</si>
  <si>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</si>
  <si>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</si>
  <si>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</si>
  <si>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</si>
  <si>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</si>
  <si>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</si>
  <si>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</si>
  <si>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</si>
  <si>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</si>
  <si>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</si>
  <si>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</si>
  <si>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</si>
  <si>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</si>
  <si>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</si>
  <si>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</si>
  <si>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</si>
  <si>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</si>
  <si>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</si>
  <si>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</si>
  <si>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</si>
  <si>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</si>
  <si>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</si>
  <si>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</si>
  <si>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</si>
  <si>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</si>
  <si>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</si>
  <si>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</si>
  <si>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</si>
  <si>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</si>
  <si>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</si>
  <si>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</si>
  <si>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</si>
  <si>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</si>
  <si>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</si>
  <si>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</si>
  <si>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</si>
  <si>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</si>
  <si>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</si>
  <si>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</si>
  <si>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</si>
  <si>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</si>
  <si>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</si>
  <si>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</si>
  <si>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</si>
  <si>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</si>
  <si>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</si>
  <si>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</si>
  <si>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</si>
  <si>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</si>
  <si>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</si>
  <si>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</si>
  <si>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</si>
  <si>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</si>
  <si>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</si>
  <si>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</si>
  <si>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</si>
  <si>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</si>
  <si>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</si>
  <si>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</si>
  <si>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</si>
  <si>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</si>
  <si>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</si>
  <si>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</si>
  <si>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</si>
  <si>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</si>
  <si>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</si>
  <si>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</si>
  <si>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</si>
  <si>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</si>
  <si>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</si>
  <si>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</si>
  <si>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</si>
  <si>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</si>
  <si>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</si>
  <si>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</si>
  <si>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</si>
  <si>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</si>
  <si>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</si>
  <si>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</si>
  <si>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</si>
  <si>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</si>
  <si>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</si>
  <si>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</si>
  <si>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</si>
  <si>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</si>
  <si>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</si>
  <si>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</si>
  <si>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</si>
  <si>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</si>
  <si>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</si>
  <si>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</si>
  <si>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</si>
  <si>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</si>
  <si>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</si>
  <si>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</si>
  <si>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</si>
  <si>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</si>
  <si>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</si>
  <si>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</si>
  <si>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</si>
  <si>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</si>
  <si>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</si>
  <si>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</si>
  <si>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</si>
  <si>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</si>
  <si>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</si>
  <si>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</si>
  <si>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</si>
  <si>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</si>
  <si>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</si>
  <si>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</si>
  <si>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</si>
  <si>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</si>
  <si>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</si>
  <si>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</si>
  <si>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</si>
  <si>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</si>
  <si>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</si>
  <si>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</si>
  <si>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</si>
  <si>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</si>
  <si>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</si>
  <si>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</si>
  <si>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</si>
  <si>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</si>
  <si>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</si>
  <si>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</si>
  <si>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</si>
  <si>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</si>
  <si>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</si>
  <si>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</si>
  <si>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</si>
  <si>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</si>
  <si>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</si>
  <si>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</si>
  <si>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</si>
  <si>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</si>
  <si>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</si>
  <si>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</si>
  <si>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</si>
  <si>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</si>
  <si>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</si>
  <si>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</si>
  <si>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</si>
  <si>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</si>
  <si>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</si>
  <si>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</si>
  <si>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</si>
  <si>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</si>
  <si>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</si>
  <si>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</si>
  <si>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</si>
  <si>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</si>
  <si>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</si>
  <si>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</si>
  <si>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</si>
  <si>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</si>
  <si>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</si>
  <si>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</si>
  <si>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</si>
  <si>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</si>
  <si>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</si>
  <si>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</si>
  <si>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</si>
  <si>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</si>
  <si>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</si>
  <si>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</si>
  <si>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</si>
  <si>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</si>
  <si>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</si>
  <si>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</si>
  <si>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</si>
  <si>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</si>
  <si>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</si>
  <si>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</si>
  <si>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</si>
  <si>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</si>
  <si>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</si>
  <si>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</si>
  <si>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</si>
  <si>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</si>
  <si>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</si>
  <si>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</si>
  <si>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</si>
  <si>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</si>
  <si>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</si>
  <si>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</si>
  <si>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</si>
  <si>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</si>
  <si>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</si>
  <si>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</si>
  <si>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</si>
  <si>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</si>
  <si>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</si>
  <si>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</si>
  <si>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</si>
  <si>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</si>
  <si>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</si>
  <si>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</si>
  <si>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</si>
  <si>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</si>
  <si>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</si>
  <si>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</si>
  <si>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</si>
  <si>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</si>
  <si>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</si>
  <si>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</si>
  <si>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</si>
  <si>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</si>
  <si>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</si>
  <si>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</si>
  <si>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</si>
  <si>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</si>
  <si>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</si>
  <si>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</si>
  <si>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</si>
  <si>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</si>
  <si>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</si>
  <si>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</si>
  <si>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</si>
  <si>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</si>
  <si>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</si>
  <si>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</si>
  <si>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</si>
  <si>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</si>
  <si>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</si>
  <si>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</si>
  <si>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</si>
  <si>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</si>
  <si>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</si>
  <si>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</si>
  <si>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</si>
  <si>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</si>
  <si>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</si>
  <si>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</si>
  <si>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</si>
  <si>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</si>
  <si>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</si>
  <si>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</si>
  <si>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</si>
  <si>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</si>
  <si>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</si>
  <si>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</si>
  <si>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</si>
  <si>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</si>
  <si>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</si>
  <si>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</si>
  <si>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</si>
  <si>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</si>
  <si>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</si>
  <si>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</si>
  <si>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</si>
  <si>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</si>
  <si>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</si>
  <si>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</si>
  <si>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</si>
  <si>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</si>
  <si>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</si>
  <si>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</si>
  <si>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</si>
  <si>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</si>
  <si>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</si>
  <si>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</si>
  <si>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</si>
  <si>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</si>
  <si>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</si>
  <si>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</si>
  <si>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</si>
  <si>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</si>
  <si>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</si>
  <si>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</si>
  <si>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</si>
  <si>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</si>
  <si>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</si>
  <si>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</si>
  <si>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</si>
  <si>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</si>
  <si>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</si>
  <si>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</si>
  <si>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</si>
  <si>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</si>
  <si>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</si>
  <si>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</si>
  <si>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</si>
  <si>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</si>
  <si>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</si>
  <si>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</si>
  <si>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</si>
  <si>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</si>
  <si>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</si>
  <si>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</si>
  <si>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</si>
  <si>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</si>
  <si>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</si>
  <si>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</si>
  <si>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</si>
  <si>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</si>
  <si>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</si>
  <si>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</si>
  <si>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</si>
  <si>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</si>
  <si>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</si>
  <si>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</si>
  <si>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</si>
  <si>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</si>
  <si>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</si>
  <si>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</si>
  <si>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</si>
  <si>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</si>
  <si>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</si>
  <si>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</si>
  <si>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</si>
  <si>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</si>
  <si>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</si>
  <si>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</si>
  <si>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</si>
  <si>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</si>
  <si>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</si>
  <si>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</si>
  <si>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</si>
  <si>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</si>
  <si>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</si>
  <si>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</si>
  <si>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</si>
  <si>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</si>
  <si>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</si>
  <si>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</si>
  <si>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</si>
  <si>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</si>
  <si>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</si>
  <si>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</si>
  <si>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</si>
  <si>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</si>
  <si>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</si>
  <si>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</si>
  <si>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</si>
  <si>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</si>
  <si>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</si>
  <si>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</si>
  <si>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</si>
  <si>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</si>
  <si>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</si>
  <si>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</si>
  <si>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</si>
  <si>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</si>
  <si>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</si>
  <si>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</si>
  <si>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</si>
  <si>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</si>
  <si>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</si>
  <si>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</si>
  <si>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</si>
  <si>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</si>
  <si>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</si>
  <si>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</si>
  <si>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</si>
  <si>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</si>
  <si>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</si>
  <si>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</si>
  <si>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</si>
  <si>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</si>
  <si>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</si>
  <si>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</si>
  <si>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</si>
  <si>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</si>
  <si>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</si>
  <si>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</si>
  <si>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</si>
  <si>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</si>
  <si>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</si>
  <si>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</si>
  <si>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</si>
  <si>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</si>
  <si>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</si>
  <si>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</si>
  <si>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</si>
  <si>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</si>
  <si>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</si>
  <si>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</si>
  <si>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</si>
  <si>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</si>
  <si>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</si>
  <si>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</si>
  <si>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</si>
  <si>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</si>
  <si>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</si>
  <si>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</si>
  <si>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</si>
  <si>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</si>
  <si>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</si>
  <si>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</si>
  <si>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</si>
  <si>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</si>
  <si>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</si>
  <si>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</si>
  <si>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</si>
  <si>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</si>
  <si>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</si>
  <si>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</si>
  <si>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</si>
  <si>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</si>
  <si>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</si>
  <si>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</si>
  <si>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</si>
  <si>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</si>
  <si>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</si>
  <si>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</si>
  <si>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</si>
  <si>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</si>
  <si>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</si>
  <si>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</si>
  <si>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</si>
  <si>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</si>
  <si>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</si>
  <si>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</si>
  <si>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</si>
  <si>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</si>
  <si>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</si>
  <si>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</si>
  <si>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</si>
  <si>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</si>
  <si>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</si>
  <si>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</si>
  <si>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</si>
  <si>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</si>
  <si>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</si>
  <si>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</si>
  <si>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</si>
  <si>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</si>
  <si>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</si>
  <si>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</si>
  <si>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</si>
  <si>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</si>
  <si>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</si>
  <si>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</si>
  <si>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</si>
  <si>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</si>
  <si>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</si>
  <si>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</si>
  <si>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</si>
  <si>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</si>
  <si>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</si>
  <si>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</si>
  <si>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</si>
  <si>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</si>
  <si>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</si>
  <si>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</si>
  <si>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</si>
  <si>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</si>
  <si>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</si>
  <si>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</si>
  <si>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</si>
  <si>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</si>
  <si>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</si>
  <si>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</si>
  <si>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</si>
  <si>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</si>
  <si>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</si>
  <si>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</si>
  <si>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</si>
  <si>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</si>
  <si>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</si>
  <si>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</si>
  <si>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</si>
  <si>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</si>
  <si>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</si>
  <si>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</si>
  <si>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</si>
  <si>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</si>
  <si>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</si>
  <si>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</si>
  <si>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</si>
  <si>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</si>
  <si>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</si>
  <si>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</si>
  <si>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</si>
  <si>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</si>
  <si>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</si>
  <si>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</si>
  <si>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</si>
  <si>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</si>
  <si>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</si>
  <si>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</si>
  <si>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</si>
  <si>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</si>
  <si>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</si>
  <si>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</si>
  <si>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</si>
  <si>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</si>
  <si>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</si>
  <si>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</si>
  <si>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</si>
  <si>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</si>
  <si>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</si>
  <si>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</si>
  <si>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</si>
  <si>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</si>
  <si>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</si>
  <si>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</si>
  <si>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</si>
  <si>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</si>
  <si>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</si>
  <si>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</si>
  <si>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</si>
  <si>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</si>
  <si>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</si>
  <si>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</si>
  <si>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</si>
  <si>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</si>
  <si>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</si>
  <si>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</si>
  <si>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</si>
  <si>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</si>
  <si>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</si>
  <si>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</si>
  <si>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</si>
  <si>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</si>
  <si>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</si>
  <si>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</si>
  <si>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</si>
  <si>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</si>
  <si>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</si>
  <si>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</si>
  <si>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</si>
  <si>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</si>
  <si>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</si>
  <si>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</si>
  <si>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</si>
  <si>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</si>
  <si>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</si>
  <si>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</si>
  <si>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</si>
  <si>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</si>
  <si>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</si>
  <si>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</si>
  <si>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</si>
  <si>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</si>
  <si>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</si>
  <si>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</si>
  <si>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</si>
  <si>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</si>
  <si>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</si>
  <si>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</si>
  <si>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</si>
  <si>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</si>
  <si>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</si>
  <si>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</si>
  <si>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</si>
  <si>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</si>
  <si>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</si>
  <si>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</si>
  <si>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</si>
  <si>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</si>
  <si>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</si>
  <si>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</si>
  <si>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</si>
  <si>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</si>
  <si>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</si>
  <si>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</si>
  <si>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</si>
  <si>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</si>
  <si>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</si>
  <si>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</si>
  <si>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</si>
  <si>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</si>
  <si>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</si>
  <si>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</si>
  <si>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</si>
  <si>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</si>
  <si>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</si>
  <si>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</si>
  <si>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</si>
  <si>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</si>
  <si>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</si>
  <si>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</si>
  <si>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</si>
  <si>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</si>
  <si>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</si>
  <si>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</si>
  <si>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</si>
  <si>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</si>
  <si>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</si>
  <si>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</si>
  <si>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</si>
  <si>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</si>
  <si>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</si>
  <si>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</si>
  <si>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</si>
  <si>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</si>
  <si>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</si>
  <si>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</si>
  <si>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</si>
  <si>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</si>
  <si>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</si>
  <si>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</si>
  <si>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</si>
  <si>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</si>
  <si>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</si>
  <si>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</si>
  <si>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</si>
  <si>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</si>
  <si>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</si>
  <si>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</si>
  <si>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</si>
  <si>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</si>
  <si>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</si>
  <si>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</si>
  <si>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</si>
  <si>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</si>
  <si>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</si>
  <si>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</si>
  <si>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</si>
  <si>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</si>
  <si>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</si>
  <si>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</si>
  <si>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</si>
  <si>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</si>
  <si>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</si>
  <si>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</si>
  <si>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</si>
  <si>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</si>
  <si>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</si>
  <si>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</si>
  <si>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</si>
  <si>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</si>
  <si>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</si>
  <si>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</si>
  <si>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</si>
  <si>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</si>
  <si>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</si>
  <si>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</si>
  <si>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</si>
  <si>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</si>
  <si>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</si>
  <si>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</si>
  <si>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</si>
  <si>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</si>
  <si>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</si>
  <si>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</si>
  <si>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</si>
  <si>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</si>
  <si>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</si>
  <si>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</si>
  <si>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</si>
  <si>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</si>
  <si>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</si>
  <si>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</si>
  <si>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</si>
  <si>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</si>
  <si>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</si>
  <si>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</si>
  <si>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</si>
  <si>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</si>
  <si>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</si>
  <si>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</si>
  <si>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</si>
  <si>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</si>
  <si>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</si>
  <si>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</si>
  <si>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</si>
  <si>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</si>
  <si>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</si>
  <si>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</si>
  <si>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</si>
  <si>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</si>
  <si>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</si>
  <si>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</si>
  <si>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</si>
  <si>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</si>
  <si>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</si>
  <si>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</si>
  <si>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</si>
  <si>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</si>
  <si>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</si>
  <si>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</si>
  <si>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</si>
  <si>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</si>
  <si>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</si>
  <si>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</si>
  <si>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</si>
  <si>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</si>
  <si>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</si>
  <si>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</si>
  <si>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</si>
  <si>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</si>
  <si>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</si>
  <si>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</si>
  <si>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</si>
  <si>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</si>
  <si>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</si>
  <si>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</si>
  <si>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</si>
  <si>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</si>
  <si>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</si>
  <si>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</si>
  <si>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</si>
  <si>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</si>
  <si>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</si>
  <si>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</si>
  <si>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</si>
  <si>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</si>
  <si>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</si>
  <si>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</si>
  <si>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</si>
  <si>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</si>
  <si>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</si>
  <si>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</si>
  <si>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</si>
  <si>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</si>
  <si>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</si>
  <si>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</si>
  <si>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</si>
  <si>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</si>
  <si>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</si>
  <si>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</si>
  <si>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</si>
  <si>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</si>
  <si>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</si>
  <si>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</si>
  <si>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</si>
  <si>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</si>
  <si>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</si>
  <si>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</si>
  <si>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</si>
  <si>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</si>
  <si>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</si>
  <si>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</si>
  <si>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</si>
  <si>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</si>
  <si>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</si>
  <si>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</si>
  <si>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</si>
  <si>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</si>
  <si>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</si>
  <si>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</si>
  <si>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</si>
  <si>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</si>
  <si>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</si>
  <si>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</si>
  <si>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</si>
  <si>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</si>
  <si>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</si>
  <si>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</si>
  <si>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</si>
  <si>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</si>
  <si>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</si>
  <si>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</si>
  <si>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</si>
  <si>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</si>
  <si>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</si>
  <si>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</si>
  <si>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</si>
  <si>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</si>
  <si>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</si>
  <si>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</si>
  <si>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</si>
  <si>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</si>
  <si>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</si>
  <si>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</si>
  <si>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</si>
  <si>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</si>
  <si>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</si>
  <si>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</si>
  <si>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</si>
  <si>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</si>
  <si>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</si>
  <si>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</si>
  <si>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</si>
  <si>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</si>
  <si>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</si>
  <si>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</si>
  <si>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</si>
  <si>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</si>
  <si>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</si>
  <si>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</si>
  <si>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</si>
  <si>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</si>
  <si>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</si>
  <si>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</si>
  <si>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</si>
  <si>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</si>
  <si>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</si>
  <si>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</si>
  <si>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</si>
  <si>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</si>
  <si>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</si>
  <si>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</si>
  <si>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</si>
  <si>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</si>
  <si>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</si>
  <si>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</si>
  <si>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</si>
  <si>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</si>
  <si>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</si>
  <si>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</si>
  <si>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</si>
  <si>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</si>
  <si>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</si>
  <si>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</si>
  <si>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</si>
  <si>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</si>
  <si>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</si>
  <si>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</si>
  <si>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</si>
  <si>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</si>
  <si>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</si>
  <si>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</si>
  <si>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</si>
  <si>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</si>
  <si>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</si>
  <si>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</si>
  <si>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</si>
  <si>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</si>
  <si>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</si>
  <si>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</si>
  <si>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</si>
  <si>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</si>
  <si>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</si>
  <si>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</si>
  <si>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</si>
  <si>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</si>
  <si>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</si>
  <si>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</si>
  <si>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</si>
  <si>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</si>
  <si>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</si>
  <si>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</si>
  <si>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</si>
  <si>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</si>
  <si>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</si>
  <si>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</si>
  <si>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</si>
  <si>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</si>
  <si>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</si>
  <si>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</si>
  <si>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</si>
  <si>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</si>
  <si>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</si>
  <si>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</si>
  <si>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</si>
  <si>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</si>
  <si>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</si>
  <si>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</si>
  <si>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</si>
  <si>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</si>
  <si>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</si>
  <si>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</si>
  <si>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</si>
  <si>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</si>
  <si>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</si>
  <si>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</si>
  <si>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</si>
  <si>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</si>
  <si>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</si>
  <si>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</si>
  <si>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</si>
  <si>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</si>
  <si>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</si>
  <si>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</si>
  <si>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</si>
  <si>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</si>
  <si>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</si>
  <si>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</si>
  <si>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</si>
  <si>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</si>
  <si>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</si>
  <si>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</si>
  <si>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</si>
  <si>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</si>
  <si>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</si>
  <si>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</si>
  <si>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</si>
  <si>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</si>
  <si>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</si>
  <si>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</si>
  <si>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</si>
  <si>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</si>
  <si>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</si>
  <si>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</si>
  <si>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</si>
  <si>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</si>
  <si>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</si>
  <si>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</si>
  <si>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</si>
  <si>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</si>
  <si>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</si>
  <si>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</si>
  <si>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</si>
  <si>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</si>
  <si>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</si>
  <si>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</si>
  <si>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</si>
  <si>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</si>
  <si>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</si>
  <si>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</si>
  <si>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</si>
  <si>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</si>
  <si>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</si>
  <si>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</si>
  <si>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</si>
  <si>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</si>
  <si>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</si>
  <si>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</si>
  <si>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</si>
  <si>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</si>
  <si>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</si>
  <si>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</si>
  <si>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</si>
  <si>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</si>
  <si>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</si>
  <si>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</si>
  <si>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</si>
  <si>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</si>
  <si>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</si>
  <si>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</si>
  <si>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</si>
  <si>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</si>
  <si>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</si>
  <si>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</si>
  <si>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</si>
  <si>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</si>
  <si>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</si>
  <si>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</si>
  <si>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</si>
  <si>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</si>
  <si>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</si>
  <si>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</si>
  <si>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</si>
  <si>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</si>
  <si>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</si>
  <si>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</si>
  <si>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</si>
  <si>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</si>
  <si>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</si>
  <si>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</si>
  <si>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</si>
  <si>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</si>
  <si>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</si>
  <si>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</si>
  <si>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</si>
  <si>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</si>
  <si>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</si>
  <si>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</si>
  <si>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</si>
  <si>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</si>
  <si>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</si>
  <si>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</si>
  <si>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</si>
  <si>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</si>
  <si>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</si>
  <si>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</si>
  <si>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</si>
  <si>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</si>
  <si>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</si>
  <si>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</si>
  <si>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</si>
  <si>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</si>
  <si>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</si>
  <si>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</si>
  <si>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</si>
  <si>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</si>
  <si>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</si>
  <si>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</si>
  <si>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</si>
  <si>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</si>
  <si>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</si>
  <si>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</si>
  <si>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</si>
  <si>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</si>
  <si>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</si>
  <si>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</si>
  <si>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</si>
  <si>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</si>
  <si>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</si>
  <si>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</si>
  <si>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</si>
  <si>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</si>
  <si>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</si>
  <si>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</si>
  <si>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</si>
  <si>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</si>
  <si>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</si>
  <si>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</si>
  <si>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</si>
  <si>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</si>
  <si>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</si>
  <si>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</si>
  <si>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</si>
  <si>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</si>
  <si>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</si>
  <si>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</si>
  <si>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</si>
  <si>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</si>
  <si>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</si>
  <si>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</si>
  <si>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</si>
  <si>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</si>
  <si>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</si>
  <si>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</si>
  <si>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</si>
  <si>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</si>
  <si>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</si>
  <si>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</si>
  <si>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</si>
  <si>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</si>
  <si>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</si>
  <si>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</si>
  <si>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</si>
  <si>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</si>
  <si>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</si>
  <si>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</si>
  <si>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</si>
  <si>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</si>
  <si>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</si>
  <si>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</si>
  <si>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</si>
  <si>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</si>
  <si>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</si>
  <si>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</si>
  <si>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</si>
  <si>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</si>
  <si>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</si>
  <si>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</si>
  <si>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</si>
  <si>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</si>
  <si>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</si>
  <si>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</si>
  <si>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</si>
  <si>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</si>
  <si>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</si>
  <si>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</si>
  <si>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</si>
  <si>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</si>
  <si>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</si>
  <si>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</si>
  <si>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</si>
  <si>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</si>
  <si>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</si>
  <si>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</si>
  <si>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</si>
  <si>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</si>
  <si>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</si>
  <si>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</si>
  <si>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</si>
  <si>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</si>
  <si>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</si>
  <si>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</si>
  <si>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</si>
  <si>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</si>
  <si>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</si>
  <si>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</si>
  <si>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</si>
  <si>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</si>
  <si>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</si>
  <si>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</si>
  <si>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</si>
  <si>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</si>
  <si>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</si>
  <si>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</si>
  <si>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</si>
  <si>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</si>
  <si>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</si>
  <si>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</si>
  <si>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</si>
  <si>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</si>
  <si>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</si>
  <si>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</si>
  <si>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</si>
  <si>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</si>
  <si>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</si>
  <si>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</si>
  <si>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</si>
  <si>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</si>
  <si>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</si>
  <si>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</si>
  <si>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</si>
  <si>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</si>
  <si>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</si>
  <si>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</si>
  <si>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</si>
  <si>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</si>
  <si>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</si>
  <si>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</si>
  <si>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</si>
  <si>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</si>
  <si>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</si>
  <si>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</si>
  <si>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</si>
  <si>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</si>
  <si>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</si>
  <si>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</si>
  <si>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</si>
  <si>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</si>
  <si>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</si>
  <si>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</si>
  <si>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</si>
  <si>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</si>
  <si>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</si>
  <si>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</si>
  <si>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</si>
  <si>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</si>
  <si>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</si>
  <si>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</si>
  <si>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</si>
  <si>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</si>
  <si>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</si>
  <si>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</si>
  <si>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</si>
  <si>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</si>
  <si>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</si>
  <si>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</si>
  <si>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</si>
  <si>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</si>
  <si>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</si>
  <si>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</si>
  <si>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</si>
  <si>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</si>
  <si>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</si>
  <si>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</si>
  <si>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</si>
  <si>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</si>
  <si>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</si>
  <si>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</si>
  <si>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</si>
  <si>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</si>
  <si>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</si>
  <si>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</si>
  <si>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</si>
  <si>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</si>
  <si>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</si>
  <si>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</si>
  <si>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</si>
  <si>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</si>
  <si>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</si>
  <si>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</si>
  <si>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</si>
  <si>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</si>
  <si>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</si>
  <si>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</si>
  <si>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</si>
  <si>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</si>
  <si>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</si>
  <si>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</si>
  <si>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</si>
  <si>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</si>
  <si>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</si>
  <si>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</si>
  <si>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</si>
  <si>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</si>
  <si>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</si>
  <si>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</si>
  <si>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</si>
  <si>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</si>
  <si>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</si>
  <si>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</si>
  <si>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</si>
  <si>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</si>
  <si>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</si>
  <si>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</si>
  <si>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</si>
  <si>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</si>
  <si>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</si>
  <si>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</si>
  <si>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</si>
  <si>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</si>
  <si>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</si>
  <si>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</si>
  <si>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</si>
  <si>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</si>
  <si>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</si>
  <si>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</si>
  <si>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</si>
  <si>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</si>
  <si>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</si>
  <si>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</si>
  <si>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</si>
  <si>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</si>
  <si>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</si>
  <si>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</si>
  <si>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</si>
  <si>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</si>
  <si>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</si>
  <si>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</si>
  <si>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</si>
  <si>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</si>
  <si>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</si>
  <si>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</si>
  <si>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</si>
  <si>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</si>
  <si>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</si>
  <si>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</si>
  <si>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</si>
  <si>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</si>
  <si>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</si>
  <si>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</si>
  <si>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</si>
  <si>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</si>
  <si>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</si>
  <si>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</si>
  <si>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</si>
  <si>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</si>
  <si>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</si>
  <si>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</si>
  <si>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</si>
  <si>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</si>
  <si>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</si>
  <si>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</si>
  <si>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</si>
  <si>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</si>
  <si>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</si>
  <si>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</si>
  <si>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</si>
  <si>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</si>
  <si>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</si>
  <si>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</si>
  <si>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</si>
  <si>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</si>
  <si>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</si>
  <si>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</si>
  <si>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</si>
  <si>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</si>
  <si>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</si>
  <si>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</si>
  <si>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</si>
  <si>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</si>
  <si>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</si>
  <si>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</si>
  <si>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</si>
  <si>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</si>
  <si>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</si>
  <si>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</si>
  <si>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</si>
  <si>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</si>
  <si>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</si>
  <si>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</si>
  <si>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</si>
  <si>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</si>
  <si>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</si>
  <si>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</si>
  <si>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</si>
  <si>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</si>
  <si>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</si>
  <si>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</si>
  <si>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</si>
  <si>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</si>
  <si>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</si>
  <si>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</si>
  <si>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</si>
  <si>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</si>
  <si>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</si>
  <si>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</si>
  <si>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</si>
  <si>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</si>
  <si>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</si>
  <si>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</si>
  <si>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</si>
  <si>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</si>
  <si>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</si>
  <si>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</si>
  <si>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</si>
  <si>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</si>
  <si>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</si>
  <si>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</si>
  <si>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</si>
  <si>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</si>
  <si>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</si>
  <si>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</si>
  <si>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</si>
  <si>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</si>
  <si>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</si>
  <si>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</si>
  <si>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</si>
  <si>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</si>
  <si>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</si>
  <si>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</si>
  <si>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</si>
  <si>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</si>
  <si>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</si>
  <si>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</si>
  <si>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</si>
  <si>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</si>
  <si>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</si>
  <si>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</si>
  <si>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</si>
  <si>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</si>
  <si>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</si>
  <si>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</si>
  <si>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</si>
  <si>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</si>
  <si>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</si>
  <si>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</si>
  <si>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</si>
  <si>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</si>
  <si>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</si>
  <si>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</si>
  <si>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</si>
  <si>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</si>
  <si>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</si>
  <si>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</si>
  <si>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</si>
  <si>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</si>
  <si>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</si>
  <si>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</si>
  <si>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</si>
  <si>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</si>
  <si>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</si>
  <si>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</si>
  <si>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</si>
  <si>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</si>
  <si>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</si>
  <si>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</si>
  <si>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</si>
  <si>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</si>
  <si>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</si>
  <si>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</si>
  <si>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</si>
  <si>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</si>
  <si>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</si>
  <si>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</si>
  <si>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</si>
  <si>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</si>
  <si>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</si>
  <si>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</si>
  <si>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</si>
  <si>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</si>
  <si>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</si>
  <si>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</si>
  <si>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</si>
  <si>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</si>
  <si>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</si>
  <si>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</si>
  <si>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</si>
  <si>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</si>
  <si>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</si>
  <si>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</si>
  <si>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</si>
  <si>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</si>
  <si>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</si>
  <si>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</si>
  <si>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</si>
  <si>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</si>
  <si>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</si>
  <si>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</si>
  <si>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</si>
  <si>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</si>
  <si>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</si>
  <si>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</si>
  <si>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</si>
  <si>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</si>
  <si>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</si>
  <si>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</si>
  <si>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</si>
  <si>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</si>
  <si>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</si>
  <si>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</si>
  <si>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</si>
  <si>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</si>
  <si>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</si>
  <si>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</si>
  <si>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</si>
  <si>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</si>
  <si>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</si>
  <si>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</si>
  <si>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</si>
  <si>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</si>
  <si>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</si>
  <si>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</si>
  <si>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</si>
  <si>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</si>
  <si>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</si>
  <si>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</si>
  <si>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</si>
  <si>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</si>
  <si>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</si>
  <si>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</si>
  <si>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</si>
  <si>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</si>
  <si>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</si>
  <si>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</si>
  <si>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</si>
  <si>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</si>
  <si>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</si>
  <si>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</si>
  <si>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</si>
  <si>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</si>
  <si>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</si>
  <si>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</si>
  <si>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</si>
  <si>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</si>
  <si>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</si>
  <si>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</si>
  <si>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</si>
  <si>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</si>
  <si>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</si>
  <si>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</si>
  <si>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</si>
  <si>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</si>
  <si>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</si>
  <si>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</si>
  <si>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</si>
  <si>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</si>
  <si>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</si>
  <si>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</si>
  <si>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</si>
  <si>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</si>
  <si>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</si>
  <si>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</si>
  <si>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</si>
  <si>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</si>
  <si>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</si>
  <si>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</si>
  <si>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</si>
  <si>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</si>
  <si>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</si>
  <si>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</si>
  <si>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</si>
  <si>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</si>
  <si>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</si>
  <si>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</si>
  <si>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</si>
  <si>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</si>
  <si>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</si>
  <si>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</si>
  <si>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</si>
  <si>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</si>
  <si>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</si>
  <si>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</si>
  <si>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</si>
  <si>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</si>
  <si>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</si>
  <si>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</si>
  <si>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</si>
  <si>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</si>
  <si>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</si>
  <si>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</si>
  <si>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</si>
  <si>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</si>
  <si>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</si>
  <si>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</si>
  <si>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</si>
  <si>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</si>
  <si>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</si>
  <si>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</si>
  <si>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</si>
  <si>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</si>
  <si>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</si>
  <si>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</si>
  <si>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</si>
  <si>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</si>
  <si>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</si>
  <si>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</si>
  <si>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</si>
  <si>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</si>
  <si>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</si>
  <si>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</si>
  <si>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</si>
  <si>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</si>
  <si>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</si>
  <si>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</si>
  <si>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</si>
  <si>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</si>
  <si>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</si>
  <si>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</si>
  <si>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</si>
  <si>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</si>
  <si>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</si>
  <si>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</si>
  <si>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</si>
  <si>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</si>
  <si>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</si>
  <si>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</si>
  <si>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</si>
  <si>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</si>
  <si>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</si>
  <si>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</si>
  <si>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</si>
  <si>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</si>
  <si>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</si>
  <si>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</si>
  <si>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</si>
  <si>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</si>
  <si>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</si>
  <si>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</si>
  <si>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</si>
  <si>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</si>
  <si>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</si>
  <si>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</si>
  <si>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</si>
  <si>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</si>
  <si>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</si>
  <si>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</si>
  <si>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</si>
  <si>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</si>
  <si>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</si>
  <si>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</si>
  <si>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</si>
  <si>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</si>
  <si>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</si>
  <si>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</si>
  <si>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</si>
  <si>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</si>
  <si>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</si>
  <si>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</si>
  <si>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</si>
  <si>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</si>
  <si>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</si>
  <si>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</si>
  <si>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</si>
  <si>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</si>
  <si>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</si>
  <si>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</si>
  <si>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</si>
  <si>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</si>
  <si>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</si>
  <si>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</si>
  <si>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</si>
  <si>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</si>
  <si>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</si>
  <si>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</si>
  <si>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</si>
  <si>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</si>
  <si>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</si>
  <si>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</si>
  <si>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</si>
  <si>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</si>
  <si>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</si>
  <si>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</si>
  <si>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</si>
  <si>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</si>
  <si>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</si>
  <si>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</si>
  <si>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</si>
  <si>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</si>
  <si>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</si>
  <si>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</si>
  <si>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</si>
  <si>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</si>
  <si>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</si>
  <si>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</si>
  <si>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</si>
  <si>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</si>
  <si>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</si>
  <si>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</si>
  <si>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</si>
  <si>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</si>
  <si>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</si>
  <si>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</si>
  <si>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</si>
  <si>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</si>
  <si>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</si>
  <si>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</si>
  <si>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</si>
  <si>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</si>
  <si>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</si>
  <si>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</si>
  <si>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</si>
  <si>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</si>
  <si>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</si>
  <si>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</si>
  <si>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</si>
  <si>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</si>
  <si>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</si>
  <si>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</si>
  <si>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</si>
  <si>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</si>
  <si>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</si>
  <si>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</si>
  <si>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</si>
  <si>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</si>
  <si>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</si>
  <si>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</si>
  <si>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</si>
  <si>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</si>
  <si>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</si>
  <si>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</si>
  <si>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</si>
  <si>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</si>
  <si>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</si>
  <si>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</si>
  <si>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</si>
  <si>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</si>
  <si>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</si>
  <si>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</si>
  <si>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</si>
  <si>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</si>
  <si>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</si>
  <si>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</si>
  <si>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</si>
  <si>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</si>
  <si>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</si>
  <si>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</si>
  <si>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</si>
  <si>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</si>
  <si>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</si>
  <si>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</si>
  <si>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</si>
  <si>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</si>
  <si>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</si>
  <si>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</si>
  <si>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</si>
  <si>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</si>
  <si>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</si>
  <si>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</si>
  <si>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</si>
  <si>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</si>
  <si>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</si>
  <si>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</si>
  <si>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</si>
  <si>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</si>
  <si>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</si>
  <si>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</si>
  <si>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</si>
  <si>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</si>
  <si>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</si>
  <si>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</si>
  <si>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</si>
  <si>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</si>
  <si>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</si>
  <si>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</si>
  <si>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</si>
  <si>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</si>
  <si>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</si>
  <si>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</si>
  <si>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</si>
  <si>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</si>
  <si>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</si>
  <si>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</si>
  <si>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</si>
  <si>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</si>
  <si>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</si>
  <si>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</si>
  <si>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</si>
  <si>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</si>
  <si>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</si>
  <si>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</si>
  <si>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</si>
  <si>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</si>
  <si>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</si>
  <si>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</si>
  <si>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</si>
  <si>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</si>
  <si>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</si>
  <si>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</si>
  <si>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</si>
  <si>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</si>
  <si>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</si>
  <si>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</si>
  <si>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</si>
  <si>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</si>
  <si>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</si>
  <si>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</si>
  <si>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</si>
  <si>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</si>
  <si>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</si>
  <si>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</si>
  <si>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</si>
  <si>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</si>
  <si>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</si>
  <si>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</si>
  <si>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</si>
  <si>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</si>
  <si>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</si>
  <si>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</si>
  <si>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</si>
  <si>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</si>
  <si>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</si>
  <si>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</si>
  <si>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</si>
  <si>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</si>
  <si>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</si>
  <si>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</si>
  <si>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</si>
  <si>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</si>
  <si>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</si>
  <si>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</si>
  <si>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</si>
  <si>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</si>
  <si>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</si>
  <si>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</si>
  <si>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</si>
  <si>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</si>
  <si>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</si>
  <si>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</si>
  <si>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</si>
  <si>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</si>
  <si>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</si>
  <si>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</si>
  <si>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</si>
  <si>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</si>
  <si>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</si>
  <si>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</si>
  <si>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</si>
  <si>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</si>
  <si>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</si>
  <si>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</si>
  <si>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</si>
  <si>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</si>
  <si>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</si>
  <si>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</si>
  <si>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</si>
  <si>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</si>
  <si>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</si>
  <si>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</si>
  <si>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</si>
  <si>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</si>
  <si>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</si>
  <si>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</si>
  <si>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</si>
  <si>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</si>
  <si>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</si>
  <si>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</si>
  <si>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</si>
  <si>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</si>
  <si>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</si>
  <si>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</si>
  <si>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</si>
  <si>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</si>
  <si>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</si>
  <si>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</si>
  <si>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</si>
  <si>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</si>
  <si>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</si>
  <si>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</si>
  <si>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</si>
  <si>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</si>
  <si>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</si>
  <si>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</si>
  <si>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</si>
  <si>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</si>
  <si>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</si>
  <si>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</si>
  <si>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</si>
  <si>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</si>
  <si>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</si>
  <si>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</si>
  <si>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</si>
  <si>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</si>
  <si>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</si>
  <si>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</si>
  <si>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</si>
  <si>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</si>
  <si>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</si>
  <si>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</si>
  <si>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</si>
  <si>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</si>
  <si>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</si>
  <si>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</si>
  <si>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</si>
  <si>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</si>
  <si>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</si>
  <si>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</si>
  <si>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</si>
  <si>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</si>
  <si>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</si>
  <si>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</si>
  <si>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</si>
  <si>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</si>
  <si>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</si>
  <si>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</si>
  <si>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</si>
  <si>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</si>
  <si>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</si>
  <si>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</si>
  <si>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</si>
  <si>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</si>
  <si>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</si>
  <si>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</si>
  <si>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</si>
  <si>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</si>
  <si>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</si>
  <si>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</si>
  <si>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</si>
  <si>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</si>
  <si>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</si>
  <si>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</si>
  <si>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</si>
  <si>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</si>
  <si>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</si>
  <si>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</si>
  <si>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</si>
  <si>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</si>
  <si>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</si>
  <si>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</si>
  <si>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</si>
  <si>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</si>
  <si>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</si>
  <si>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</si>
  <si>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</si>
  <si>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</si>
  <si>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</si>
  <si>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</si>
  <si>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</si>
  <si>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</si>
  <si>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</si>
  <si>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</si>
  <si>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</si>
  <si>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</si>
  <si>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</si>
  <si>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</si>
  <si>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</si>
  <si>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</si>
  <si>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</si>
  <si>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</si>
  <si>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</si>
  <si>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</si>
  <si>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</si>
  <si>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</si>
  <si>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</si>
  <si>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</si>
  <si>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</si>
  <si>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</si>
  <si>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</si>
  <si>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</si>
  <si>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</si>
  <si>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</si>
  <si>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</si>
  <si>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</si>
  <si>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</si>
  <si>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</si>
  <si>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</si>
  <si>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</si>
  <si>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</si>
  <si>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</si>
  <si>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</si>
  <si>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</si>
  <si>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</si>
  <si>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</si>
  <si>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</si>
  <si>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</si>
  <si>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</si>
  <si>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</si>
  <si>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</si>
  <si>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</si>
  <si>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</si>
  <si>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</si>
  <si>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</si>
  <si>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</si>
  <si>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</si>
  <si>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</si>
  <si>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</si>
  <si>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</si>
  <si>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</si>
  <si>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</si>
  <si>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</si>
  <si>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</si>
  <si>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</si>
  <si>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</si>
  <si>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</si>
  <si>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</si>
  <si>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</si>
  <si>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</si>
  <si>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</si>
  <si>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</si>
  <si>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</si>
  <si>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</si>
  <si>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</si>
  <si>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</si>
  <si>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</si>
  <si>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</si>
  <si>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</si>
  <si>
    <t>Update Data END Date Keur Di OLSS (NO Budget Registras)</t>
  </si>
  <si>
    <t>266468</t>
  </si>
  <si>
    <t>Revisi supplier dan quantity #266470</t>
  </si>
  <si>
    <t>0001218/4/01/01/2023</t>
  </si>
  <si>
    <r>
      <rPr>
        <b/>
        <sz val="11"/>
        <color rgb="FFFF0000"/>
        <rFont val="Calibri"/>
        <family val="2"/>
        <scheme val="minor"/>
      </rPr>
      <t>20230126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</si>
  <si>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</si>
  <si>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</si>
  <si>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</si>
  <si>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</si>
  <si>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</si>
  <si>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</si>
  <si>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</si>
  <si>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</si>
  <si>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</si>
  <si>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</si>
  <si>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</si>
  <si>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t>#Tiket Eform 266468</t>
  </si>
  <si>
    <t>S0312244</t>
  </si>
  <si>
    <t>S0312243</t>
  </si>
  <si>
    <t>Revisi Supplier dan Quantity #266470</t>
  </si>
  <si>
    <t>#Tiket Eform 266468 - Update Data END Date Keur Di OLSS (NO Budget Registras)</t>
  </si>
  <si>
    <t>Produced by Aryo Budi Dwi Prasetyo on January 25, 2023, 8:20 am</t>
  </si>
  <si>
    <t>S0312243 - #Tiket Eform 266468 - Update Data END Date Keur Di OLSS (NO Budget Registras)</t>
  </si>
  <si>
    <t>S0312244 - Revisi Supplier dan Quantity #266470</t>
  </si>
  <si>
    <t>D:\OPERATION-OLS\CMDB-TICKETS\S0312244 - Revisi Supplier dan Quantity #266470</t>
  </si>
  <si>
    <t>0001174/4/01/11/2022</t>
  </si>
  <si>
    <t>--b.IdTb_MKT_SKD_Dtl, b.[Type],</t>
  </si>
  <si>
    <t>d.SupplierCode, d.SupplierName, d.[Address],</t>
  </si>
  <si>
    <t>f.*</t>
  </si>
  <si>
    <r>
      <t>where e.AgreementNumber = '</t>
    </r>
    <r>
      <rPr>
        <b/>
        <sz val="11"/>
        <color rgb="FFFF0000"/>
        <rFont val="Consolas"/>
        <family val="3"/>
      </rPr>
      <t>0001218/4/01/01/2023</t>
    </r>
    <r>
      <rPr>
        <sz val="11"/>
        <color theme="1"/>
        <rFont val="Consolas"/>
        <family val="3"/>
      </rPr>
      <t>';</t>
    </r>
  </si>
  <si>
    <t>left join OPLAgreementDetails f</t>
  </si>
  <si>
    <t>on e.IdOPLAgreement = f.IdOPLAgreement</t>
  </si>
  <si>
    <t>and b.IdTb_MKT_SKD_Dtl = f.IdTb_MKT_SKD_Dtl</t>
  </si>
  <si>
    <t>insert into OPLAgreementDetails (</t>
  </si>
  <si>
    <t>--IdOPLAgreementDetails,</t>
  </si>
  <si>
    <t>IdOPLAgreement, IdTb_MKT_SKD_Dtl, Qty, IsDelete, RemarksSys, CreatedBy, CreatedDate--, LastModifiedBy, LastModifiedDate</t>
  </si>
  <si>
    <t>values (</t>
  </si>
  <si>
    <t>4854,</t>
  </si>
  <si>
    <t>209215,</t>
  </si>
  <si>
    <t>1,</t>
  </si>
  <si>
    <t>0,</t>
  </si>
  <si>
    <t>'S0312244',</t>
  </si>
  <si>
    <t>'BSI ARYO BUDI',</t>
  </si>
  <si>
    <t>'2023-01-25 09:03:24'</t>
  </si>
  <si>
    <t>Qty = 5,</t>
  </si>
  <si>
    <t>RemarksSys = 'S0312244'</t>
  </si>
  <si>
    <t>where IdOPLAgreementDetails = 243441;</t>
  </si>
  <si>
    <t>RE: Service Request S0312244 RE: Revisi supplier dan quantity #266470</t>
  </si>
  <si>
    <t>D:\OPERATION-OLS\CMDB-TICKETS\S0312243 - #Tiket Eform 266468 - Update Data END Date Keur Di OLSS (NO Budget Registras)</t>
  </si>
  <si>
    <t>RE: Service Request S0312243 RE: #Tiket Eform 266468</t>
  </si>
  <si>
    <r>
      <t>'</t>
    </r>
    <r>
      <rPr>
        <b/>
        <sz val="11"/>
        <color rgb="FFFF0000"/>
        <rFont val="Consolas"/>
        <family val="3"/>
      </rPr>
      <t>S0311347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</si>
  <si>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</si>
  <si>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</si>
  <si>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);</t>
    </r>
  </si>
  <si>
    <t>Revisi Nomor Kontrak #266682</t>
  </si>
  <si>
    <t>0000924/4/08/01/2023</t>
  </si>
  <si>
    <t>0000925/4/08/01/2023</t>
  </si>
  <si>
    <t>0000926/4/08/01/2023</t>
  </si>
  <si>
    <r>
      <t>0000924/4/08/0</t>
    </r>
    <r>
      <rPr>
        <b/>
        <sz val="11"/>
        <color rgb="FF0000FF"/>
        <rFont val="Calibri"/>
        <family val="2"/>
        <scheme val="minor"/>
      </rPr>
      <t>9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</si>
  <si>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0000925/4/08/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</si>
  <si>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0000926/4/08/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</si>
  <si>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t>a.RemarksSys, a.LastModifiedBy, a.LastModifiedDate</t>
  </si>
  <si>
    <t>'0000924/4/08/01/2023',</t>
  </si>
  <si>
    <t>'0000925/4/08/01/2023',</t>
  </si>
  <si>
    <t>'0000926/4/08/01/2023'</t>
  </si>
  <si>
    <t>4877</t>
  </si>
  <si>
    <t>4878</t>
  </si>
  <si>
    <t>4879</t>
  </si>
  <si>
    <t>S0312315</t>
  </si>
  <si>
    <t>S0312315 - Revisi Nomor Kontrak #266682</t>
  </si>
  <si>
    <t>D:\OPERATION-OLS\CMDB-TICKETS\S0312315 - Revisi Nomor Kontrak #266682</t>
  </si>
  <si>
    <t>RE: Service Request S0312315 RE: Revisi Nomor Kontrak #266682</t>
  </si>
  <si>
    <t>#Tiket eform 266714</t>
  </si>
  <si>
    <t>S0312325</t>
  </si>
  <si>
    <t>Nopol BK8814FJ, BK8812FJ, BK8813FJ datanya tidak bisa di save</t>
  </si>
  <si>
    <t>S0312325 - Nopol BK8814FJ, BK8812FJ, BK8813FJ datanya tidak bisa di save</t>
  </si>
  <si>
    <t>BK8814FJ</t>
  </si>
  <si>
    <t>BK8812FJ</t>
  </si>
  <si>
    <t>BK8813FJ</t>
  </si>
  <si>
    <t xml:space="preserve">Request Revisi Account Name OLSS SKD </t>
  </si>
  <si>
    <t>266719</t>
  </si>
  <si>
    <t>0000513/4/10/01/2023</t>
  </si>
  <si>
    <t>Syafira Vibianti</t>
  </si>
  <si>
    <t>Denis Stephanus</t>
  </si>
  <si>
    <t>select a.IdTb_MKT_SKD, a.SKDNo,</t>
  </si>
  <si>
    <t>a.RemarksSys, a.CreatedBy</t>
  </si>
  <si>
    <t>where a.SKDNo = '0000513/4/10/01/2023';</t>
  </si>
  <si>
    <t>update Tb_MKT_SKD</t>
  </si>
  <si>
    <t>CreatedBy = 'Dennis Stephanus',</t>
  </si>
  <si>
    <t>where IdTb_MKT_SKD = 5744;</t>
  </si>
  <si>
    <t>S0312328</t>
  </si>
  <si>
    <t>Revisi Account Name OLSS SKD #266719</t>
  </si>
  <si>
    <t>S0312328 - Revisi Account Name OLSS SKD #266719</t>
  </si>
  <si>
    <t>D:\OPERATION-OLS\CMDB-TICKETS\S0312328 - Revisi Account Name OLSS SKD #266719</t>
  </si>
  <si>
    <t>RemarksSys = 'S0312328'</t>
  </si>
  <si>
    <t xml:space="preserve">RE: Service Request S0312328 RE: Request Revisi Account Name OLSS SKD </t>
  </si>
  <si>
    <t>Revisi quantity dan supplier#266744</t>
  </si>
  <si>
    <t>0001183/4/01/11/2022</t>
  </si>
  <si>
    <t>Revisi ending contract karena extend #266757</t>
  </si>
  <si>
    <t>S0312339</t>
  </si>
  <si>
    <t>Revisi Ending Contract Karena Extend #266757</t>
  </si>
  <si>
    <t>S0312339 - Revisi Ending Contract Karena Extend #266757</t>
  </si>
  <si>
    <t>S0312337</t>
  </si>
  <si>
    <t>S0312337 - Revisi Quantity dan Supplier #266744</t>
  </si>
  <si>
    <t>Revisi Quantity dan Supplier #266744</t>
  </si>
  <si>
    <t>D:\OPERATION-OLS\CMDB-TICKETS\S0312339 - Revisi Ending Contract Karena Extend #266757</t>
  </si>
  <si>
    <r>
      <t>where e.AgreementNumber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</si>
  <si>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where IdOPLAgreementDetails = 243238;</t>
  </si>
  <si>
    <t>4709,</t>
  </si>
  <si>
    <t>209340,</t>
  </si>
  <si>
    <t>6,</t>
  </si>
  <si>
    <t>'S0312337',</t>
  </si>
  <si>
    <t>RemarksSys = 'S0312337'</t>
  </si>
  <si>
    <t>Qty = 12,</t>
  </si>
  <si>
    <t>D:\OPERATION-OLS\CMDB-TICKETS\S0312337 - Revisi Quantity dan Supplier #266744</t>
  </si>
  <si>
    <t>select --a.IdTb_MKT_SKD, a.SKDNo,</t>
  </si>
  <si>
    <t>b.IdTb_MKT_SKD_Dtl, --b.[Type],</t>
  </si>
  <si>
    <t>RE: Service Request S0312339 RE: Revisi ending contract karena extend #266757</t>
  </si>
  <si>
    <t>--c.IdTb_OPL_Unit,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</si>
  <si>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</si>
  <si>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</si>
  <si>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</si>
  <si>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</si>
  <si>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</si>
  <si>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c.PoliceNumber = 'BK8812FJ';</t>
  </si>
  <si>
    <t>RE: Service Request S0312337 RE: Revisi quantity dan supplier#266744</t>
  </si>
  <si>
    <t>Shinta Weila</t>
  </si>
  <si>
    <t>Produced by Aryo Budi Dwi Prasetyo on January 26, 2023, 8:51 am</t>
  </si>
  <si>
    <t>REVISI NILAI INVOICE AUTORENT 941 RESCHEDULE</t>
  </si>
  <si>
    <t>S0312402</t>
  </si>
  <si>
    <t>S0312402 - REVISI NILAI INVOICE AUTORENT 941 RESCHEDULE</t>
  </si>
  <si>
    <t>No Kontrak         : 0000941/4/01/01/2022</t>
  </si>
  <si>
    <t>Jumlah unit          : 14</t>
  </si>
  <si>
    <t>Nilai DPP             : 16.781.900</t>
  </si>
  <si>
    <t>Nilai perunit       : 1.198.707</t>
  </si>
  <si>
    <t>RE: GOODCOPY REVISI NILAI INVOICE AUTORENT 941 RESCHEDULE</t>
  </si>
  <si>
    <t>0000941/4/01/01/2022</t>
  </si>
  <si>
    <t>43061/INV/JKC/01/2023</t>
  </si>
  <si>
    <t>Service Request S0312402 - RE: GOODCOPY REVISI NILAI INVOICE AUTORENT 941 RESCHEDULE</t>
  </si>
  <si>
    <t>D:\OPERATION-OLS\CMDB-TICKETS\S0312325 - Nopol BK8814FJ, BK8812FJ, BK8813FJ datanya tidak bisa di save</t>
  </si>
  <si>
    <t>RE: Service Request S0312325 RE: #Tiket eform 266714</t>
  </si>
  <si>
    <t>Revisi start ending contract #267078</t>
  </si>
  <si>
    <t>S0312433</t>
  </si>
  <si>
    <t>S0312435</t>
  </si>
  <si>
    <t>Revise Start Ending Contract #267078</t>
  </si>
  <si>
    <t>Revisi noka nosin nopol warna #267056</t>
  </si>
  <si>
    <t>select a.IdTb_OPL_Unit,</t>
  </si>
  <si>
    <t>a.EngineNumber,</t>
  </si>
  <si>
    <t>--c.ChassisNumber oChassisNumber, c.EngineNumber oEngineNumber,</t>
  </si>
  <si>
    <t>--c.PoliceNumber, c.PoliceNumberAct,</t>
  </si>
  <si>
    <t>c.Colour,</t>
  </si>
  <si>
    <t>c.RemarksSys oRemarksSys,</t>
  </si>
  <si>
    <t>c.LastModifiedBy oLastModifiedBy, c.LastModifiedDate oLastModifiedDate,</t>
  </si>
  <si>
    <t>'0000500/4/10/07/2022',</t>
  </si>
  <si>
    <t>'0000499/4/10/07/2022',</t>
  </si>
  <si>
    <t>'0000495/4/10/07/2022',</t>
  </si>
  <si>
    <t>'0000502/4/10/07/2022',</t>
  </si>
  <si>
    <t>'0000501/4/10/07/2022'</t>
  </si>
  <si>
    <t xml:space="preserve">where a.EngineNumber in </t>
  </si>
  <si>
    <t>'GHK1F100033',</t>
  </si>
  <si>
    <t>'K3MJ2559'</t>
  </si>
  <si>
    <t>S0312445</t>
  </si>
  <si>
    <t>Revisi Noka Nosin Nopol Warna #267056</t>
  </si>
  <si>
    <t>S0312445 - Revisi Noka Nosin Nopol Warna #267056</t>
  </si>
  <si>
    <t>D:\OPERATION-OLS\CMDB-TICKETS\S0312445 - Revisi Noka Nosin Nopol Warna #267056</t>
  </si>
  <si>
    <t>RE: Service Request S0312445  RE: Revisi noka nosin nopol warna #267056</t>
  </si>
  <si>
    <t>RE: Service Request S0312402 - RE: GOODCOPY REVISI NILAI INVOICE AUTORENT 941 RESCHEDULE</t>
  </si>
  <si>
    <r>
      <t>where c.agreementnumber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</si>
  <si>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</si>
  <si>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t>TotalUnitQuantity = 14,</t>
  </si>
  <si>
    <t>MonthlyInstallmentAmount = 1198707</t>
  </si>
  <si>
    <t>where IdOPlAgreement = 2922;</t>
  </si>
  <si>
    <t>Revisi kode bulan pada nomor kontrak#267240</t>
  </si>
  <si>
    <t>0001244/4/01/01/2023</t>
  </si>
  <si>
    <t>0001245/4/01/12/2023</t>
  </si>
  <si>
    <t>0001246/4/01/12/2023</t>
  </si>
  <si>
    <t>0001247/4/01/12/2023</t>
  </si>
  <si>
    <t>0001248/4/01/12/2023</t>
  </si>
  <si>
    <t>0001249/4/01/12/2023</t>
  </si>
  <si>
    <t>0001250/4/01/12/2023</t>
  </si>
  <si>
    <t>0001251/4/01/12/2023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</si>
  <si>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</si>
  <si>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</si>
  <si>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</si>
  <si>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</si>
  <si>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</si>
  <si>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</si>
  <si>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</si>
  <si>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</si>
  <si>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S0312492</t>
  </si>
  <si>
    <t>Revisi Kode Bulan pada Nomor Kontrak #267240</t>
  </si>
  <si>
    <t>S0312492 - Revisi Kode Bulan pada Nomor Kontrak #267240</t>
  </si>
  <si>
    <t>D:\OPERATION-OLS\CMDB-TICKETS\S0312492 - Revisi Kode Bulan pada Nomor Kontrak #267240</t>
  </si>
  <si>
    <t>select a.*,</t>
  </si>
  <si>
    <t>b.IdOPLAgreement, b.AgreementNumber,</t>
  </si>
  <si>
    <t>b.RemarksSys,</t>
  </si>
  <si>
    <t>b.LastModifiedBy, b.LastModifiedDate</t>
  </si>
  <si>
    <t>left join OPLAgreement b</t>
  </si>
  <si>
    <t>on a.oAgreementNumber = b.AgreementNumber</t>
  </si>
  <si>
    <t>oAgreementNumber</t>
  </si>
  <si>
    <t>nAgreementNumber</t>
  </si>
  <si>
    <t>NULL</t>
  </si>
  <si>
    <t>4897</t>
  </si>
  <si>
    <t>RE: Service Request S0312492 RE: Revisi kode bulan pada nomor kontrak#267240</t>
  </si>
  <si>
    <t>Revisi Supplier</t>
  </si>
  <si>
    <t>267148</t>
  </si>
  <si>
    <t>Produced by Aryo Budi Dwi Prasetyo on January 27, 2023, 8:06 am</t>
  </si>
  <si>
    <t>RE: Revisi Supplier</t>
  </si>
  <si>
    <t>0000497/4/10/12/2022</t>
  </si>
  <si>
    <t>S0312516</t>
  </si>
  <si>
    <t>S0312516 - Revise Supplier #267148</t>
  </si>
  <si>
    <t>P07125</t>
  </si>
  <si>
    <t>D:\OPERATION-OLS\CMDB-TICKETS\S0312516 - Revise Supplier #267148</t>
  </si>
  <si>
    <r>
      <t>where a.SKDNo = '</t>
    </r>
    <r>
      <rPr>
        <b/>
        <sz val="11"/>
        <color rgb="FFFF0000"/>
        <rFont val="Consolas"/>
        <family val="3"/>
      </rPr>
      <t>0000497/4/10/12/2022</t>
    </r>
    <r>
      <rPr>
        <sz val="11"/>
        <color theme="1"/>
        <rFont val="Consolas"/>
        <family val="3"/>
      </rPr>
      <t>';</t>
    </r>
  </si>
  <si>
    <t>6498</t>
  </si>
  <si>
    <r>
      <t>RemarksSys = case when RemarksSys is null then '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</si>
  <si>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);</t>
    </r>
  </si>
  <si>
    <t>RE: Service Request S0312516 RE: Revisi Supplier</t>
  </si>
  <si>
    <t>Revise Supplier #267148</t>
  </si>
  <si>
    <r>
      <rPr>
        <b/>
        <sz val="11"/>
        <color rgb="FFFF0000"/>
        <rFont val="Calibri"/>
        <family val="2"/>
        <scheme val="minor"/>
      </rPr>
      <t>20230131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</si>
  <si>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</si>
  <si>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</si>
  <si>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</si>
  <si>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t>0001245/4/01/01/2023</t>
  </si>
  <si>
    <t>0001246/4/01/01/2023</t>
  </si>
  <si>
    <t>0001247/4/01/01/2023</t>
  </si>
  <si>
    <t>0001248/4/01/01/2023</t>
  </si>
  <si>
    <t>0001249/4/01/01/2023</t>
  </si>
  <si>
    <t>0001250/4/01/01/2023</t>
  </si>
  <si>
    <t>0001251/4/01/01/2023</t>
  </si>
  <si>
    <t>4898</t>
  </si>
  <si>
    <t>4899</t>
  </si>
  <si>
    <t>4900</t>
  </si>
  <si>
    <t>4901</t>
  </si>
  <si>
    <t>4902</t>
  </si>
  <si>
    <t>4903</t>
  </si>
  <si>
    <t>4904</t>
  </si>
  <si>
    <t>Workflow Task Assigment ITD Data Maintenance from Andri Kurniawan of Jakarta Head Office #265952</t>
  </si>
  <si>
    <t>S0312529</t>
  </si>
  <si>
    <t>Revisi supplier name pada SKD 0001189/4/01/11/2022</t>
  </si>
  <si>
    <t>S0312529 - Revisi supplier name pada SKD 0001189/4/01/11/2022</t>
  </si>
  <si>
    <t>D:\OPERATION-OLS\CMDB-TICKETS\S0312529 - Revisi supplier name pada SKD 0001189401112022</t>
  </si>
  <si>
    <t>0001189/4/01/11/2022</t>
  </si>
  <si>
    <t>M00022</t>
  </si>
  <si>
    <t>2850</t>
  </si>
  <si>
    <r>
      <t>where a.SKDNo = '</t>
    </r>
    <r>
      <rPr>
        <b/>
        <sz val="11"/>
        <color rgb="FFFF0000"/>
        <rFont val="Consolas"/>
        <family val="3"/>
      </rPr>
      <t>0001189/4/01/11/2022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</si>
  <si>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2850</t>
    </r>
    <r>
      <rPr>
        <sz val="11"/>
        <color theme="1"/>
        <rFont val="Consolas"/>
        <family val="3"/>
      </rPr>
      <t>,</t>
    </r>
  </si>
  <si>
    <r>
      <t>where IdTb_MKT_SKD_Dtl in (</t>
    </r>
    <r>
      <rPr>
        <b/>
        <sz val="11"/>
        <color rgb="FFFF0000"/>
        <rFont val="Consolas"/>
        <family val="3"/>
      </rPr>
      <t>209237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</si>
  <si>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end</t>
    </r>
  </si>
  <si>
    <t>RE: Service Request S0312529 RE: Workflow Task Assigment ITD Data Maintenance from Andri Kurniawan of Jakarta Head Office #265952</t>
  </si>
  <si>
    <t>RE: Workflow Task Assigment ITD Data Maintenance from Syarif Hidayat of Jakarta Head Office #265652</t>
  </si>
  <si>
    <t>Revise BAST Actual</t>
  </si>
  <si>
    <t>where b.AgreementNumber = '0000597/4/10/01/2023';</t>
  </si>
  <si>
    <t>BASTActualDate = '2023-01-23',</t>
  </si>
  <si>
    <t>RemarksSys = null</t>
  </si>
  <si>
    <t>where IdTb_MGT_UnitPrep = 5647;</t>
  </si>
  <si>
    <t>List of Maintenance Agreement Unit Replacement Car</t>
  </si>
  <si>
    <t>S0312583</t>
  </si>
  <si>
    <t>Andri Kurniawan</t>
  </si>
  <si>
    <t>Produced by Aryo Budi Dwi Prasetyo on January 30, 2023, 8:26 am</t>
  </si>
  <si>
    <r>
      <rPr>
        <b/>
        <sz val="11"/>
        <color rgb="FFFF0000"/>
        <rFont val="Calibri"/>
        <family val="2"/>
        <scheme val="minor"/>
      </rPr>
      <t>20230201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</si>
  <si>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</si>
  <si>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</si>
  <si>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</si>
  <si>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t>a.BASTDate</t>
  </si>
  <si>
    <t>where a.AgreementNumber = '0000597/4/10/01/2023';</t>
  </si>
  <si>
    <t>BASTDate = '2023-01-23'</t>
  </si>
  <si>
    <t>where IdOPLAgreement = 4860;</t>
  </si>
  <si>
    <t>S0312583 - List of Maintenance Agreement Unit Replacement Car</t>
  </si>
  <si>
    <t>D:\OPERATION-OLS\CMDB-TICKETS\S0312583 - List of Maintenance Agreement Unit Replacement Car</t>
  </si>
  <si>
    <t>Service Request S0312583 - RE: Workflow Task Assigment ITD Data Maintenance from Syarif Hidayat of Jakarta Head Office #265652</t>
  </si>
  <si>
    <t>Revisi supplier, &amp; quantity #269160</t>
  </si>
  <si>
    <t>S0313476</t>
  </si>
  <si>
    <t>S0313476 - Revisi supplier, &amp; quantity #269160</t>
  </si>
  <si>
    <t>D:\OPERATION-OLS\CMDB-TICKETS\S0313476 - Revisi supplier, &amp; quantity #269160</t>
  </si>
  <si>
    <t>[Request] Monthly Report OLS - January 2023</t>
  </si>
  <si>
    <t>RE: Revisi supplier, &amp; quantity #269160</t>
  </si>
  <si>
    <t>Service Request S0313476 - RE: Revisi supplier, &amp; quantity #269160</t>
  </si>
  <si>
    <t>4710</t>
  </si>
  <si>
    <t>0001184/4/01/11/2022</t>
  </si>
  <si>
    <t>b.IdTb_MKT_SKD_Dtl, --b.[Type], b.Qty,</t>
  </si>
  <si>
    <t>--b.RemarksSys,</t>
  </si>
  <si>
    <t>e.IdOPLAgreement, e.AgreementNumber,</t>
  </si>
  <si>
    <t>f.IdOPLAgreementDetails, f.Qty,</t>
  </si>
  <si>
    <t>f.RemarksSys,</t>
  </si>
  <si>
    <t>join OPLAgreementDetails f</t>
  </si>
  <si>
    <t>where e.IdOPLAgreement = 4710; -- 0001184/4/01/11/2022</t>
  </si>
  <si>
    <t>where IdOPLAgreementDetails in (243240, 243241);</t>
  </si>
  <si>
    <t>Qty = 2, -- 3</t>
  </si>
  <si>
    <t>RemarksSys = 'S0313476'</t>
  </si>
  <si>
    <t>RE: Service Request S0313476 - RE: Revisi supplier, &amp; quantity #269160</t>
  </si>
  <si>
    <t>16:00 - 17:00</t>
  </si>
  <si>
    <t>[Booked] Consolidation Meeting Jan 2023</t>
  </si>
  <si>
    <t>Revisi quantity dan supplier #269286</t>
  </si>
  <si>
    <t>D:\OPERATION-OLS\CMDB-TICKETS\Monthly Report 202301</t>
  </si>
  <si>
    <t>Monthly Report 202301</t>
  </si>
  <si>
    <t>REVISI PERIODE DAN NILAI SEWA PRORATE INDOTRUCK</t>
  </si>
  <si>
    <t>S0313524</t>
  </si>
  <si>
    <t>S0313525</t>
  </si>
  <si>
    <t>Produced by Aryo Budi Dwi Prasetyo on January 31, 2023, 8:30 am</t>
  </si>
  <si>
    <t>Revisi Quantity dan Supplier #269286</t>
  </si>
  <si>
    <t>S0313524 - Revisi Quantity dan Supplier #269286</t>
  </si>
  <si>
    <t>S0313525 - REVISI PERIODE DAN NILAI SEWA PRORATE INDOTRUCK</t>
  </si>
  <si>
    <t>where a.IdOPLAgreement = 4710; -- 0001184/4/01/11/2022</t>
  </si>
  <si>
    <t>RE: REVISI PERIODE DAN NILAI SEWA PRORATE INDOTRUCK</t>
  </si>
  <si>
    <t>43973/INV/JKN/01/2023</t>
  </si>
  <si>
    <t>1 Januari - 9 Januari 2023</t>
  </si>
  <si>
    <t>4.572.581</t>
  </si>
  <si>
    <t>No. Invoice</t>
  </si>
  <si>
    <t>Periode</t>
  </si>
  <si>
    <t>Nilai Sewa</t>
  </si>
  <si>
    <r>
      <t>where c.invoicenoinstalment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</si>
  <si>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</si>
  <si>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t>Service Request S0313525 - RE: REVISI PERIODE DAN NILAI SEWA PRORATE INDOTRUCK</t>
  </si>
  <si>
    <r>
      <t xml:space="preserve">update </t>
    </r>
    <r>
      <rPr>
        <b/>
        <sz val="11"/>
        <color rgb="FFFF0000"/>
        <rFont val="Consolas"/>
        <family val="3"/>
      </rPr>
      <t>Tb_BIL_InvoiceReceipt</t>
    </r>
  </si>
  <si>
    <r>
      <t xml:space="preserve">set </t>
    </r>
    <r>
      <rPr>
        <b/>
        <sz val="11"/>
        <color rgb="FF0000FF"/>
        <rFont val="Consolas"/>
        <family val="3"/>
      </rPr>
      <t>IdTb_BIL_PayScheduleDtl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402953</t>
    </r>
    <r>
      <rPr>
        <sz val="11"/>
        <color theme="1"/>
        <rFont val="Consolas"/>
        <family val="3"/>
      </rPr>
      <t xml:space="preserve"> -- 402106</t>
    </r>
  </si>
  <si>
    <r>
      <t xml:space="preserve">where </t>
    </r>
    <r>
      <rPr>
        <b/>
        <sz val="11"/>
        <color rgb="FF0000FF"/>
        <rFont val="Consolas"/>
        <family val="3"/>
      </rPr>
      <t>IdTb_BIL_InvoiceReceipt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67801</t>
    </r>
    <r>
      <rPr>
        <sz val="11"/>
        <color theme="1"/>
        <rFont val="Consolas"/>
        <family val="3"/>
      </rPr>
      <t>;</t>
    </r>
  </si>
  <si>
    <t>update OPLUObjectLease</t>
  </si>
  <si>
    <t>where IdUObjLease = 19851;</t>
  </si>
  <si>
    <t>D:\OPERATION-OLS\CMDB-TICKETS\S0313524 - Revisi Quantity dan Supplier #269286</t>
  </si>
  <si>
    <t>4709</t>
  </si>
  <si>
    <t>OPLAgreement</t>
  </si>
  <si>
    <t>b.IdTb_MKT_SKD_Dtl, b.[Type], --b.Qty,</t>
  </si>
  <si>
    <t>where e.IdOPLAgreement = 4709; -- 0001183/4/01/11/2022</t>
  </si>
  <si>
    <t>IdSupplier = 341 -- 299</t>
  </si>
  <si>
    <t>where IdTb_MKT_SKD_Dtl = 209340;</t>
  </si>
  <si>
    <t>RE: Service Request S0313524 created successfullyRE: Revisi quantity dan supplier #269286</t>
  </si>
  <si>
    <t>REVISI INVOICE SANY PERKASA. PT 00046/DSF/INV/4/01/2023  (Invoice Gabungan)</t>
  </si>
  <si>
    <t>RE: REVISI INVOICE SANY PERKASA. PT 00046/DSF/INV/4/01/2023  (Invoice Gabungan)</t>
  </si>
  <si>
    <t>00046/DSF/INV/4/01/2023</t>
  </si>
  <si>
    <t>01 Januari 2023 - 31 Januari 2023</t>
  </si>
  <si>
    <t>28 Februari 2023</t>
  </si>
  <si>
    <t>No Invoice</t>
  </si>
  <si>
    <t>Jatuh Tempo Pembayaran</t>
  </si>
  <si>
    <t>Qty = 12, -- 18</t>
  </si>
  <si>
    <t>RemarksSys = 'S0313524'</t>
  </si>
  <si>
    <t>where IdOPLAgreementDetails = 243239;</t>
  </si>
  <si>
    <t>IdOPLAgreement,</t>
  </si>
  <si>
    <t>IdTb_MKT_SKD_Dtl,</t>
  </si>
  <si>
    <t>Qty,</t>
  </si>
  <si>
    <t>IsDelete,</t>
  </si>
  <si>
    <t>RemarksSys,</t>
  </si>
  <si>
    <t>LastModifiedBy,</t>
  </si>
  <si>
    <t>--IdOPLAgreementDetails, -- 243521</t>
  </si>
  <si>
    <t>4709,       -- IdOPLAgreement</t>
  </si>
  <si>
    <t>209341,     -- IdTb_MKT_SKD_Dtl</t>
  </si>
  <si>
    <t>6,          -- Qty</t>
  </si>
  <si>
    <t>0,          -- IsDelete</t>
  </si>
  <si>
    <t>'S0313524', -- RemarksSys</t>
  </si>
  <si>
    <t>'S0313524', -- CreatedBy</t>
  </si>
  <si>
    <t>getdate(),  -- CreatedDate</t>
  </si>
  <si>
    <t>null,       -- LastModifiedBy</t>
  </si>
  <si>
    <t>null        -- LastModifiedDate</t>
  </si>
  <si>
    <t>RE: Service Request S0312583 - RE: Workflow Task Assigment ITD Data Maintenance from Syarif Hidayat of Jakarta Head Office #265652</t>
  </si>
  <si>
    <t>0000924/4/08/09/2022</t>
  </si>
  <si>
    <r>
      <t>where c.invoicenoinstalment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</si>
  <si>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</si>
  <si>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t>IdTb_BIL_PayScheduleDtl = 0, --402170</t>
  </si>
  <si>
    <t>RemarksSys = '20230131'</t>
  </si>
  <si>
    <t>where IdTb_BIL_InvoiceReceipt = 67705;</t>
  </si>
  <si>
    <t>where a.InvoiceNoInstalment = '43896/INV/JKN/01/2023';</t>
  </si>
  <si>
    <t>update Tb_PRO_PODtl</t>
  </si>
  <si>
    <t>set Qty = 12 -- 18</t>
  </si>
  <si>
    <t>where IdTb_PRO_PODtl in (5579, 5580);</t>
  </si>
  <si>
    <t>#Tiket DM Eform 267144</t>
  </si>
  <si>
    <t>S0313645</t>
  </si>
  <si>
    <t>REVISI SUPPLIER SKD 497/4/10</t>
  </si>
  <si>
    <t>S0313645 - REVISI SUPPLIER SKD 497/4/10</t>
  </si>
  <si>
    <t>D:\OPERATION-OLS\CMDB-TICKETS\S0313645 - REVISI SUPPLIER SKD 497410</t>
  </si>
  <si>
    <r>
      <t xml:space="preserve">where IdTb_MKT_SKD_Dtl = 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;</t>
    </r>
  </si>
  <si>
    <t>RE: Service Request S0313645 created successfullyRE: #Tiket DM Eform 267144</t>
  </si>
  <si>
    <r>
      <rPr>
        <b/>
        <sz val="11"/>
        <color rgb="FFFF0000"/>
        <rFont val="Calibri"/>
        <family val="2"/>
        <scheme val="minor"/>
      </rPr>
      <t>20230202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</si>
  <si>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</si>
  <si>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</si>
  <si>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</si>
  <si>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</si>
  <si>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</si>
  <si>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</si>
  <si>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</si>
  <si>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</si>
  <si>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</si>
  <si>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</si>
  <si>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</si>
  <si>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</si>
  <si>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</si>
  <si>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</si>
  <si>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</si>
  <si>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t>Revisi Noka Nosin Nopol Warna Tahun Atas nama #269798</t>
  </si>
  <si>
    <t>Incidents: SDA_INCIDENTS_ASSIGNED (14 rows)</t>
  </si>
  <si>
    <t>Produced by Aryo Budi Dwi Prasetyo on February 1, 2023, 8:14 am</t>
  </si>
  <si>
    <t>Ratna Puspita Sari</t>
  </si>
  <si>
    <t xml:space="preserve">Staging invoice PT Karya Niaga Abadi 0000063/4/03/09/2021 </t>
  </si>
  <si>
    <t>0000063/4/03/09/2021</t>
  </si>
  <si>
    <t>43919/INV/SBY/01/2023</t>
  </si>
  <si>
    <t xml:space="preserve">RE: Staging invoice PT Karya Niaga Abadi 0000063/4/03/09/2021 </t>
  </si>
  <si>
    <t>S0313681</t>
  </si>
  <si>
    <t>S0313681 - Revisi Noka Nosin Nopol Warna Tahun Atas nama #269798</t>
  </si>
  <si>
    <t>D:\OPERATION-OLS\CMDB-TICKETS\S0313681 - Revisi Noka Nosin Nopol Warna Tahun Atas nama #269798</t>
  </si>
  <si>
    <t>BEFORE :</t>
  </si>
  <si>
    <t>Noka : MHRRU1850KJ805257GS</t>
  </si>
  <si>
    <t>Nosin  : L15Z61227610GS</t>
  </si>
  <si>
    <t>Tahun : 2021</t>
  </si>
  <si>
    <t>Warna : HITAM</t>
  </si>
  <si>
    <t>Atas nama : NUTRICIA INDONESIA SEJAHTERA. PT</t>
  </si>
  <si>
    <t xml:space="preserve">AFTER : </t>
  </si>
  <si>
    <t>Noka : MHRRV3830NJ200506</t>
  </si>
  <si>
    <t>Nosin : L15ZF1316733</t>
  </si>
  <si>
    <t>Tahun : 2022</t>
  </si>
  <si>
    <t>Warna : METEOROID GRAY METALLIC</t>
  </si>
  <si>
    <t>Atas Nama : PT. Dipo Star Finance</t>
  </si>
  <si>
    <t>Dispose Unit Autorent</t>
  </si>
  <si>
    <t>#Tiket  Eform 269891</t>
  </si>
  <si>
    <t>S0314261</t>
  </si>
  <si>
    <t>S0314261 - mohon dibnatu untuk dispose unit tersebut, untuk sold date tgl 27 Januari 2023</t>
  </si>
  <si>
    <t>mohon dibnatu untuk dispose unit tersebut, untuk sold date tgl 27 Januari 2023</t>
  </si>
  <si>
    <t>MHRRU1850KJ805257GS</t>
  </si>
  <si>
    <t>L15Z61227610GS</t>
  </si>
  <si>
    <t>MHRRV3830NJ200506</t>
  </si>
  <si>
    <t>L15ZF1316733</t>
  </si>
  <si>
    <t>0000543/4/10/09/2022</t>
  </si>
  <si>
    <r>
      <t>where a.invoicenoinstalment = '</t>
    </r>
    <r>
      <rPr>
        <b/>
        <sz val="11"/>
        <color theme="1"/>
        <rFont val="Consolas"/>
        <family val="3"/>
      </rPr>
      <t>43919/INV/SBY/01/2023</t>
    </r>
    <r>
      <rPr>
        <sz val="11"/>
        <color theme="1"/>
        <rFont val="Consolas"/>
        <family val="3"/>
      </rPr>
      <t>';</t>
    </r>
  </si>
  <si>
    <r>
      <t>where c.invoicenoinstalment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</si>
  <si>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</si>
  <si>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t>RE: Service Request S0313681 created successfullyRE: Revisi Noka Nosin Nopol Warna Tahun Atas nama #269798</t>
  </si>
  <si>
    <t>B2399BKL</t>
  </si>
  <si>
    <t>D:\OPERATION-OLS\CMDB-TICKETS\S0314261 - mohon dibnatu untuk dispose unit tersebut, untuk sold date tgl 27 Januari 2023</t>
  </si>
  <si>
    <t>TEST DI LAPTOP</t>
  </si>
  <si>
    <t>ERROR DI SINI…!!!</t>
  </si>
  <si>
    <r>
      <t>D:\DEVELOPMENT-OLS\S0310982_254217_New_Logo_DSF_for_Quotation_OLSS\Dsf.Olss\Controllers\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cs</t>
    </r>
  </si>
  <si>
    <t>Revisi supplier name#270150</t>
  </si>
  <si>
    <t>S0314327</t>
  </si>
  <si>
    <t>Revise Supplier Name #270150</t>
  </si>
  <si>
    <t>S0314327 - Revise Supplier Name #270150</t>
  </si>
  <si>
    <t>Revisi unit gts #270167</t>
  </si>
  <si>
    <t>RE: Service Request S0314261 created successfullyRE: #Tiket  Eform 269891</t>
  </si>
  <si>
    <t>S0314340</t>
  </si>
  <si>
    <t>Revisi Unit GTS #270167</t>
  </si>
  <si>
    <t>S0314340 - Revisi Unit GTS #270167</t>
  </si>
  <si>
    <t>D:\OPERATION-OLS\CMDB-TICKETS\S0314327 - Revise Supplier Name #270150</t>
  </si>
  <si>
    <t>0000827/4/08/01/2023</t>
  </si>
  <si>
    <t>0000915/4/08/01/2023</t>
  </si>
  <si>
    <t>where a.SKDNo = '0000827/4/08/01/2023';</t>
  </si>
  <si>
    <t>--e.IdOPLAgreement, e.AgreementNumber,</t>
  </si>
  <si>
    <t>--f.IdOPLAgreementDetails, f.Qty,</t>
  </si>
  <si>
    <t>--f.RemarksSys,</t>
  </si>
  <si>
    <t>--join Supplier c</t>
  </si>
  <si>
    <t>--on a.SupplierMaintenance = c.IdSupplier</t>
  </si>
  <si>
    <t>--join OPLAgreement e</t>
  </si>
  <si>
    <t>--on a.IdTb_MKT_SKD = e.IdTb_MKT_SKD</t>
  </si>
  <si>
    <t>--left join OPLAgreementDetails f</t>
  </si>
  <si>
    <t>--on e.IdOPLAgreement = f.IdOPLAgreement</t>
  </si>
  <si>
    <t>--and b.IdTb_MKT_SKD_Dtl = f.IdTb_MKT_SKD_Dtl</t>
  </si>
  <si>
    <t>where IdTb_MKT_SKD_Dtl = 209413;</t>
  </si>
  <si>
    <t>IdSupplier = 549, -- 226</t>
  </si>
  <si>
    <t>RemarksSys = 'S0314327'</t>
  </si>
  <si>
    <t>RE: Service Request S0314327 created successfullyRE: Revisi supplier name#270150</t>
  </si>
  <si>
    <t>D:\OPERATION-OLS\CMDB-TICKETS\S0314340 - Revisi Unit GTS #270167</t>
  </si>
  <si>
    <t>0001060/4/01/06/2022</t>
  </si>
  <si>
    <t>MHKT3BA1JNK051192</t>
  </si>
  <si>
    <t>K3MJ13352</t>
  </si>
  <si>
    <t>BK8634FR</t>
  </si>
  <si>
    <t>RE: Service Request S0314340 RE: Revisi unit gts #270167</t>
  </si>
  <si>
    <t xml:space="preserve">RE: [NEED HELP-OBJEK SEWA KTB 786/4/08] Pengiriman Invoice PT. KTB - Januari 2023 (B-9820-UXB) </t>
  </si>
  <si>
    <t>786/4/06</t>
  </si>
  <si>
    <t>CANTER FE71N 4X2 M/T</t>
  </si>
  <si>
    <t>5817</t>
  </si>
  <si>
    <t>0000786/4/08/10/2022</t>
  </si>
  <si>
    <t>set ProductCode = 'VEH/00024/V-001/C71/202203' -- VEH/00024/V-001/C71/202203</t>
  </si>
  <si>
    <t>where IdOPLAgreement = 3555;</t>
  </si>
  <si>
    <t>IdSupplier = 5817, -- 226</t>
  </si>
  <si>
    <t>Pergantian supplier name - TMI (270301)</t>
  </si>
  <si>
    <t>REVISI STATUS UNIT KENDARAAN #270306</t>
  </si>
  <si>
    <t>S0314400</t>
  </si>
  <si>
    <t>RE: REVISI STATUS UNIT KENDARAAN #270306</t>
  </si>
  <si>
    <t>STAGING INVOICE BORWITA EXTEND 87/4/03 JANUARI 2023</t>
  </si>
  <si>
    <t>S0314399</t>
  </si>
  <si>
    <t>Pergantian Supplier Name - TMI (270301)</t>
  </si>
  <si>
    <t>S0314399 - STAGING INVOICE BORWITA EXTEND 87/4/03 JANUARI 2023</t>
  </si>
  <si>
    <t>S0314400 - Pergantian Supplier Name - TMI (270301)</t>
  </si>
  <si>
    <t>S0314408</t>
  </si>
  <si>
    <t>Revisi Status Unit Kendaraan #270306</t>
  </si>
  <si>
    <t>S0314408 - Revisi Status Unit Kendaraan #270306</t>
  </si>
  <si>
    <t>RE: STAGING INVOICE BORWITA EXTEND 87/4/03 JANUARI 2023</t>
  </si>
  <si>
    <t>44177/INV/SBY/01/2023</t>
  </si>
  <si>
    <t>Service Request S0314399 - RE: STAGING INVOICE BORWITA EXTEND 87/4/03 JANUARI 2023</t>
  </si>
  <si>
    <t>B2167SIF</t>
  </si>
  <si>
    <t>B2778SID</t>
  </si>
  <si>
    <t>N8132BC</t>
  </si>
  <si>
    <t>Revisi unit gts #270358</t>
  </si>
  <si>
    <t>S0314417</t>
  </si>
  <si>
    <t>Revisi Unit GTS #270358</t>
  </si>
  <si>
    <t>Produced by Aryo Budi Dwi Prasetyo on February 2, 2023, 8:27 am</t>
  </si>
  <si>
    <t>Incidents: SDA_INCIDENTS_ASSIGNED (21 rows)</t>
  </si>
  <si>
    <t>Revisi status di olss #270438</t>
  </si>
  <si>
    <t>S0314417 - Revisi Unit GTS #270358</t>
  </si>
  <si>
    <t>S0314443</t>
  </si>
  <si>
    <t>Revise Agreement Status in OLSS #270438</t>
  </si>
  <si>
    <t>S0314443 - Revise Agreement Status in OLSS #270438</t>
  </si>
  <si>
    <t>D:\OPERATION-OLS\CMDB-TICKETS\S0314443 - Revise Agreement Status in OLSS #270438</t>
  </si>
  <si>
    <t>[URGENT] Penerbitan invoice billing FEBRUARI 2023 kontrak lebih cepat GLOBAL COGINDO, SECO TOOLS,  - No TIKET 270472  (MFAPPL Support) dan No TIKET # 270475  (OLSS)</t>
  </si>
  <si>
    <t>S0314446</t>
  </si>
  <si>
    <t>S0314446 - [URGENT] Penerbitan invoice billing FEBRUARI 2023 kontrak lebih cepat GLOBAL COGINDO, SECO TOOLS,  - No TIKET 270472  (MFAPPL Support) dan No TIKET # 270475  (OLSS)</t>
  </si>
  <si>
    <t>#Tiket  Eform 270475</t>
  </si>
  <si>
    <t>a.IdTb_OPL_Status, a.RemarksSys</t>
  </si>
  <si>
    <t>where a.AgreementNumber = '0001183/4/01/11/2022';</t>
  </si>
  <si>
    <t>IdTb_OPL_Status = 18, -- 2</t>
  </si>
  <si>
    <t>RemarksSys = 'S0314443'</t>
  </si>
  <si>
    <t>where IdOPLAgreement = 4709;</t>
  </si>
  <si>
    <t>RE: Service Request S0314443 created successfullyRE: Revisi status di olss #270438</t>
  </si>
  <si>
    <t>0001204/4/01/12/2022</t>
  </si>
  <si>
    <r>
      <t>where a.SKDNo = '</t>
    </r>
    <r>
      <rPr>
        <b/>
        <sz val="11"/>
        <color rgb="FFFF0000"/>
        <rFont val="Consolas"/>
        <family val="3"/>
      </rPr>
      <t>0001204/4/01/12/2022</t>
    </r>
    <r>
      <rPr>
        <sz val="11"/>
        <color theme="1"/>
        <rFont val="Consolas"/>
        <family val="3"/>
      </rPr>
      <t>';</t>
    </r>
  </si>
  <si>
    <t>where IdTb_MKT_SKD_Dtl = 209299;</t>
  </si>
  <si>
    <t>RemarksSys = 'S0314400'</t>
  </si>
  <si>
    <t>IdSupplier = 6498, -- 2850</t>
  </si>
  <si>
    <t>D:\OPERATION-OLS\CMDB-TICKETS\S0314400 - Pergantian Supplier Name - TMI (270301)</t>
  </si>
  <si>
    <t>Check Agreement</t>
  </si>
  <si>
    <t xml:space="preserve">Info Case Agreement </t>
  </si>
  <si>
    <t xml:space="preserve">RE: Info Case Agreement </t>
  </si>
  <si>
    <t>270475 : Jakarta Head Office - Operating Lease Operation - Astuti Kusuma Dewi</t>
  </si>
  <si>
    <t>RE: 270475 : Jakarta Head Office - Operating Lease Operation - Astuti Kusuma Dewi</t>
  </si>
  <si>
    <t>RE: Service Request S0314400 created successfullyRE: Pergantian supplier name - TMI (270301)</t>
  </si>
  <si>
    <t>D:\OPERATION-OLS\CMDB-TICKETS\S0314408 - Revisi Status Unit Kendaraan #270306</t>
  </si>
  <si>
    <t>0001200/4/01/11/2022</t>
  </si>
  <si>
    <t>0001201/4/01/11/2022</t>
  </si>
  <si>
    <t>Revisi quantity #270597</t>
  </si>
  <si>
    <t>RE: [URGENT] Penerbitan invoice billing FEBRUARI 2023 kontrak lebih cepat GLOBAL COGINDO, SECO TOOLS,  - No TIKET 270472  (MFAPPL Support) dan No TIKET # 270475  (OLSS)</t>
  </si>
  <si>
    <t>S0314479</t>
  </si>
  <si>
    <t>Revise Quantity #270597</t>
  </si>
  <si>
    <t>S0314479 - Revise Quantity #270597</t>
  </si>
  <si>
    <t>0000017/4/38/11/2022</t>
  </si>
  <si>
    <t>0000018/4/38/11/2022</t>
  </si>
  <si>
    <t>44203/INV/MD3/02/2023</t>
  </si>
  <si>
    <t>44197/INV/MD3/02/2023</t>
  </si>
  <si>
    <t>44209/INV/JKC/02/2023</t>
  </si>
  <si>
    <t>44208/INV/JKC/02/2023</t>
  </si>
  <si>
    <t>44213/INV/JKS/02/2023</t>
  </si>
  <si>
    <t>44198/INV/JKS/02/2023</t>
  </si>
  <si>
    <t>44193/INV/JKS/02/2023</t>
  </si>
  <si>
    <t>44212/INV/JKS/02/2023</t>
  </si>
  <si>
    <t>44217/INV/JKS/02/2023</t>
  </si>
  <si>
    <t>44188/INV/JKS/02/2023</t>
  </si>
  <si>
    <t>where a.AgreementNumber = '0001184/4/01/11/2022';</t>
  </si>
  <si>
    <t>D:\OPERATION-OLS\CMDB-TICKETS\S0314479 - Revise Quantity #270597</t>
  </si>
  <si>
    <t>RE: Service Request S0314479 created successfullyRE: Revisi quantity #270597</t>
  </si>
  <si>
    <t>where g.AgreementNumber in (</t>
  </si>
  <si>
    <t>'0001200/4/01/11/2022',</t>
  </si>
  <si>
    <t>'0001201/4/01/11/2022'</t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</si>
  <si>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</si>
  <si>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RE: Service Request S0314408 created successfullyRE: REVISI STATUS UNIT KENDARAAN #270306</t>
  </si>
  <si>
    <t>join Tb_PRO_PO b</t>
  </si>
  <si>
    <t>join Tb_PRO_PODtl c</t>
  </si>
  <si>
    <t>on b.IdTb_PRO_PO = c.IdTb_PRO_PO</t>
  </si>
  <si>
    <t>RemarksSys = 'S0314479'</t>
  </si>
  <si>
    <t>where IdTb_PRO_PODtl in (5567, 5568, 5569);</t>
  </si>
  <si>
    <t>44192/INV/MD3/02/2023</t>
  </si>
  <si>
    <t>44194/INV/MD3/02/2023</t>
  </si>
  <si>
    <t>44191/INV/MD3/02/2023</t>
  </si>
  <si>
    <t>44195/INV/MD3/02/2023</t>
  </si>
  <si>
    <t>44206/INV/MD3/02/2023</t>
  </si>
  <si>
    <t>44205/INV/MD3/02/2023</t>
  </si>
  <si>
    <t>44183/INV/MD3/02/2023</t>
  </si>
  <si>
    <t>44186/INV/MD3/02/2023</t>
  </si>
  <si>
    <t>44200/INV/MD3/02/2023</t>
  </si>
  <si>
    <t>44180/INV/MD3/02/2023</t>
  </si>
  <si>
    <t>44210/INV/JKC/02/2023</t>
  </si>
  <si>
    <t>44214/INV/JKC/02/2023</t>
  </si>
  <si>
    <t>44178/INV/JKC/02/2023</t>
  </si>
  <si>
    <t>44185/INV/JKS/02/2023</t>
  </si>
  <si>
    <t>44182/INV/JKS/02/2023</t>
  </si>
  <si>
    <t>44179/INV/JKS/02/2023</t>
  </si>
  <si>
    <t>44202/INV/JKS/02/2023</t>
  </si>
  <si>
    <t>44196/INV/JKS/02/2023</t>
  </si>
  <si>
    <t>44187/INV/JKC/02/2023</t>
  </si>
  <si>
    <t>44199/INV/JKC/02/2023</t>
  </si>
  <si>
    <t>44201/INV/JKC/02/2023</t>
  </si>
  <si>
    <t>RE: Service Reqeust S0314446 - RE: [URGENT] Penerbitan invoice billing FEBRUARI 2023 kontrak lebih cepat GLOBAL COGINDO, SECO TOOLS,  - No TIKET 270472  (MFAPPL Support) dan No TIKET # 270475  (OLSS)</t>
  </si>
  <si>
    <t>D:\OPERATION-OLS\CMDB-TICKETS\S0314417 - Revisi Unit GTS #270358</t>
  </si>
  <si>
    <t>NOKA : MK2GAWP2TJK000696GS</t>
  </si>
  <si>
    <t>NOSIN : 4B11XQ9143GS</t>
  </si>
  <si>
    <t>WARNA : PUTIH MUTIARA</t>
  </si>
  <si>
    <t>TAHUN : 2022</t>
  </si>
  <si>
    <t>NOKA : MK2NCXTATNJ - 011139</t>
  </si>
  <si>
    <t>NOSIN : 4A91KBG0065</t>
  </si>
  <si>
    <t>WARNA / TAHUN : GREEN BRONZE/2022</t>
  </si>
  <si>
    <t>ATAS NAMA : PT. DIPO STAR FINANCE</t>
  </si>
  <si>
    <t>MK2GAWP2TJK000696GS</t>
  </si>
  <si>
    <t>4B11XQ9143GS</t>
  </si>
  <si>
    <t>MK2NCXTATNJ - 011139</t>
  </si>
  <si>
    <t>4A91KBG0065</t>
  </si>
  <si>
    <t>0000579/4/10/11/2022</t>
  </si>
  <si>
    <t>REVISI TANGGAL AGREEMENT #270763</t>
  </si>
  <si>
    <t>RE: Service Request S0314417 RE: Revisi unit gts #270358</t>
  </si>
  <si>
    <t>S0314512</t>
  </si>
  <si>
    <t>S0314512 - Revise Agreement Date #270763</t>
  </si>
  <si>
    <t>Revise Agreement Date #270763</t>
  </si>
  <si>
    <t>D:\OPERATION-OLS\CMDB-TICKETS\S0314512 - Revise Agreement Date #270763</t>
  </si>
  <si>
    <t>0000030/4/34/01/2023</t>
  </si>
  <si>
    <t>2023-01-16</t>
  </si>
  <si>
    <t>2023-01-17</t>
  </si>
  <si>
    <t>a.AgreementDate, a.RemarksSys</t>
  </si>
  <si>
    <t>where a.AgreementNumber = '0000030/4/34/01/2023';</t>
  </si>
  <si>
    <t>AgreementDate = '2023-01-17', -- 2023-01-16</t>
  </si>
  <si>
    <t>RemarksSys = 'S0314512'</t>
  </si>
  <si>
    <t>where IdOPLAgreement = 4831;</t>
  </si>
  <si>
    <t>RE: Service Request S0314512 created successfullyRE: REVISI TANGGAL AGREEMENT #270763</t>
  </si>
  <si>
    <t>00050/OCN/01/01/2023</t>
  </si>
  <si>
    <r>
      <t>where a.OPLCalculationNumber = '</t>
    </r>
    <r>
      <rPr>
        <b/>
        <sz val="11"/>
        <color rgb="FFFF0000"/>
        <rFont val="Consolas"/>
        <family val="3"/>
      </rPr>
      <t>00050/OCN/01/01/2023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</si>
  <si>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9275</t>
    </r>
    <r>
      <rPr>
        <sz val="11"/>
        <color theme="1"/>
        <rFont val="Consolas"/>
        <family val="3"/>
      </rPr>
      <t>;</t>
    </r>
  </si>
  <si>
    <t>Produced by Aryo Budi Dwi Prasetyo on February 3, 2023, 8:02 am</t>
  </si>
  <si>
    <t>Incidents: SDA_INCIDENTS_ASSIGNED (22 rows)</t>
  </si>
  <si>
    <t xml:space="preserve">S0304327 - Revisi Data Maintenance Supplier Karoseri di OLSS </t>
  </si>
  <si>
    <t xml:space="preserve">Data Maintenance Supplier Karoseri di OLSS </t>
  </si>
  <si>
    <t>250264</t>
  </si>
  <si>
    <t>0000455/4/10/09/2022</t>
  </si>
  <si>
    <t>SUPPLIER TIDAK ADA DI OLSS…!!!</t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</si>
  <si>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</si>
  <si>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</si>
  <si>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</si>
  <si>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</si>
  <si>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</si>
  <si>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</si>
  <si>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STAGING INVOICE GLOBAL JET PRORATE 0000017/4/38/11/2022 DAN 0000018/4/38/11/2022</t>
  </si>
  <si>
    <t>Installment prorate        : 11.335.484</t>
  </si>
  <si>
    <t>PPN                                    :  1.246.903</t>
  </si>
  <si>
    <t>PPH                                    : 226.710</t>
  </si>
  <si>
    <t>PERIODE SEWA                :  4 – 31 JANUARI 2023</t>
  </si>
  <si>
    <t>Installment prorate        :  9.456.774</t>
  </si>
  <si>
    <t>PPN                                    :  1.040.245</t>
  </si>
  <si>
    <t>PPH                                    :  189.135</t>
  </si>
  <si>
    <t>S0314592</t>
  </si>
  <si>
    <t>S0314592 - STAGING INVOICE GLOBAL JET PRORATE 0000017/4/38/11/2022 DAN 0000018/4/38/11/2022</t>
  </si>
  <si>
    <t>RE: STAGING INVOICE GLOBAL JET PRORATE 0000017/4/38/11/2022 DAN 0000018/4/38/11/2022</t>
  </si>
  <si>
    <t>44218/INV/MD3/01/2023</t>
  </si>
  <si>
    <t>44219/INV/MD3/01/2023</t>
  </si>
  <si>
    <t>'44218/INV/MD3/01/2023',</t>
  </si>
  <si>
    <t>'44219/INV/MD3/01/2023'</t>
  </si>
  <si>
    <t>09:19</t>
  </si>
  <si>
    <t>Service Request S0314592 - RE: STAGING INVOICE GLOBAL JET PRORATE 0000017/4/38/11/2022 DAN 0000018/4/38/11/2022</t>
  </si>
  <si>
    <t>0000160/4/04/10/2022</t>
  </si>
  <si>
    <t>44220/INV/BDG/02/2023</t>
  </si>
  <si>
    <t>S0314602</t>
  </si>
  <si>
    <t>S0314602 - Check Difference Model Name on Invoice and Attachments</t>
  </si>
  <si>
    <t>Check Difference Model Name on Invoice and Attachments</t>
  </si>
  <si>
    <t>42739/INV/JKN/01/2023</t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</si>
  <si>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</si>
  <si>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</si>
  <si>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t>D:\OPERATION-OLS\CMDB-TICKETS\S0314602 - Check Difference Model Name on Invoice and Attachments</t>
  </si>
  <si>
    <t xml:space="preserve">RE: Service Request S0314602 created successfullyRE: [NEED HELP-OBJEK SEWA KTB 786/4/08] Pengiriman Invoice PT. KTB - Januari 2023 (B-9820-UXB) </t>
  </si>
  <si>
    <t>MIGRATE UNIT</t>
  </si>
  <si>
    <r>
      <t>'</t>
    </r>
    <r>
      <rPr>
        <b/>
        <sz val="11"/>
        <color rgb="FFFF0000"/>
        <rFont val="Consolas"/>
        <family val="3"/>
      </rPr>
      <t>S0296707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</si>
  <si>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</si>
  <si>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</si>
  <si>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4787</t>
    </r>
    <r>
      <rPr>
        <sz val="11"/>
        <color theme="1"/>
        <rFont val="Consolas"/>
        <family val="3"/>
      </rPr>
      <t>);</t>
    </r>
  </si>
  <si>
    <t>CEK:</t>
  </si>
  <si>
    <t>select d.*</t>
  </si>
  <si>
    <t>join Tb_MGT_HistoryDoc d</t>
  </si>
  <si>
    <t>join TB_MGT_DailyRecordCar d</t>
  </si>
  <si>
    <t>on a.IdOPLAgreement = d.IdOPLAgreement</t>
  </si>
  <si>
    <t>and c.IdTb_OPL_Unit = d.IdTb_OPL_Unit</t>
  </si>
  <si>
    <t>select e.*</t>
  </si>
  <si>
    <t>join TB_MGT_DailyRecordCarHistory e</t>
  </si>
  <si>
    <t>on d.IdTb_MGT_DailyRecordCar = e.IdTb_MGT_DailyRecordCar</t>
  </si>
  <si>
    <r>
      <t>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</si>
  <si>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t>Revisi tanggal kontrak pada nomor kontrak #271385 </t>
  </si>
  <si>
    <t>0001232/4/01/01/2023</t>
  </si>
  <si>
    <t>0001232/4/01/12/2022</t>
  </si>
  <si>
    <t>S0314664</t>
  </si>
  <si>
    <t>Revise Agreement Number #271385</t>
  </si>
  <si>
    <t>S0314664 - Revise Agreement Number #271385</t>
  </si>
  <si>
    <t>where a.AgreementNumber = '0001232/4/01/01/2023';</t>
  </si>
  <si>
    <t>D:\OPERATION-OLS\CMDB-TICKETS\S0314664 - Revise Agreement Number #271385</t>
  </si>
  <si>
    <t>AgreementNumber = '0001232/4/01/12/2022',</t>
  </si>
  <si>
    <t>RemarksSys = 'S0314664'</t>
  </si>
  <si>
    <t>where IdOPLAgreement = 4885;</t>
  </si>
  <si>
    <t>RE: Service Request S0314664 created successfullyRE: Revisi tanggal kontrak pada nomor kontrak #271385 </t>
  </si>
  <si>
    <r>
      <rPr>
        <b/>
        <sz val="11"/>
        <color rgb="FFFF0000"/>
        <rFont val="Calibri"/>
        <family val="2"/>
        <scheme val="minor"/>
      </rPr>
      <t>20230208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</si>
  <si>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</si>
  <si>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</si>
  <si>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</si>
  <si>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t>Produced by Aryo Budi Dwi Prasetyo on February 6, 2023, 8:48 am</t>
  </si>
  <si>
    <t>Revisi tanggal start contract dan end contract dan bast actual #271546</t>
  </si>
  <si>
    <t>S0315033</t>
  </si>
  <si>
    <t>S0315033 - Revise Agreement Period Date and BAST Actual Date #271546</t>
  </si>
  <si>
    <t>Revise Agreement Period Date and BAST Actual Date #271546</t>
  </si>
  <si>
    <t>D:\OPERATION-OLS\CMDB-TICKETS\S0315033 - Revise Agreement Period Date and BAST Actual Date #271546</t>
  </si>
  <si>
    <t>0000610/4/10/01/2023</t>
  </si>
  <si>
    <t>0001254/4/01/01/2023</t>
  </si>
  <si>
    <t>0000612/4/10/01/2023</t>
  </si>
  <si>
    <t>2023-04-02</t>
  </si>
  <si>
    <t>2023-03-02</t>
  </si>
  <si>
    <t>2024-02-02</t>
  </si>
  <si>
    <t>2024-03-02</t>
  </si>
  <si>
    <t>2028-03-02</t>
  </si>
  <si>
    <t>2023-01-28</t>
  </si>
  <si>
    <t>2023-01-30</t>
  </si>
  <si>
    <t>2022-12-30</t>
  </si>
  <si>
    <t>2024-01-28</t>
  </si>
  <si>
    <t>2024-01-30</t>
  </si>
  <si>
    <t>2027-12-30</t>
  </si>
  <si>
    <t>2023-12-30</t>
  </si>
  <si>
    <t>Staging invoice BORNEO ARTA MANDIRI. PT 0000883/4/08/12/2022</t>
  </si>
  <si>
    <t>RE: Staging invoice BORNEO ARTA MANDIRI. PT 0000883/4/08/12/2022</t>
  </si>
  <si>
    <t>0000883/4/08/12/2022</t>
  </si>
  <si>
    <t>44221/INV/JKN/01/2023</t>
  </si>
  <si>
    <t>RE: Maintenace expense periode Jan. 2023</t>
  </si>
  <si>
    <t>S0315063</t>
  </si>
  <si>
    <t>c.IdTb_BIL_PayScheduleDtl, c.EndPeriod, c.Remarks</t>
  </si>
  <si>
    <t>join Tb_BIL_PaySchedule b</t>
  </si>
  <si>
    <t>join Tb_BIL_PayScheduleDtl c</t>
  </si>
  <si>
    <t>left join Tb_BIL_InvoiceReceipt d</t>
  </si>
  <si>
    <t>'44213/INV/JKS/02/2023',</t>
  </si>
  <si>
    <t>'44188/INV/JKS/02/2023',</t>
  </si>
  <si>
    <t>'44217/INV/JKS/02/2023',</t>
  </si>
  <si>
    <t>'44182/INV/JKS/02/2023'</t>
  </si>
  <si>
    <t>EndPeriod</t>
  </si>
  <si>
    <t>select b.*, a.aStartPeriodDate, a.aEndPeriodDate</t>
  </si>
  <si>
    <t>) b</t>
  </si>
  <si>
    <t>on a.AgreementNumber = b.AgreementNumber;</t>
  </si>
  <si>
    <t>Revisi start &amp; end contract, bast actual #271788</t>
  </si>
  <si>
    <t>a.BASTDate, a.RemarksSys RemarksSys1,</t>
  </si>
  <si>
    <t>--b.IdTb_MGT_UnitPrep,</t>
  </si>
  <si>
    <t>--b.PONumber,</t>
  </si>
  <si>
    <t>--b.BASTActualDate,</t>
  </si>
  <si>
    <t>--b.RemarksSys RemarksSys2,</t>
  </si>
  <si>
    <t>--join Tb_MGT_UnitPrep b</t>
  </si>
  <si>
    <t>--on a.IdOPLAgreement = b.IdOPLAgreement</t>
  </si>
  <si>
    <t>BASTDate</t>
  </si>
  <si>
    <t>RemarksSys1</t>
  </si>
  <si>
    <t>aStartPeriodDate</t>
  </si>
  <si>
    <t>aEndPeriodDate</t>
  </si>
  <si>
    <t>S0315069</t>
  </si>
  <si>
    <t>Revise Agreement Period Date and BAST Actual Date #271788</t>
  </si>
  <si>
    <t>S0315069 - Revise Agreement Period Date and BAST Actual Date #271788</t>
  </si>
  <si>
    <t>RE: Service Request S0315033 created successfullyRE: Revisi tanggal start contract dan end contract dan bast actual #271546</t>
  </si>
  <si>
    <t>S0315063 - Maintenace Expense Period January 2023 Data</t>
  </si>
  <si>
    <t>Maintenace Expense Period January 2023 Data</t>
  </si>
  <si>
    <t>D:\OPERATION-OLS\CMDB-TICKETS\S0315063 - Maintenace Expense Period January 2023 Data</t>
  </si>
  <si>
    <t>RE: Service Request S0315063 RE: Maintenace expense periode Jan. 2023</t>
  </si>
  <si>
    <t>D:\OPERATION-OLS\CMDB-TICKETS\S0315069 - Revise Agreement Period Date and BAST Actual Date #271788</t>
  </si>
  <si>
    <t>0000901/4/08/10/2022</t>
  </si>
  <si>
    <t>01/07/2023</t>
  </si>
  <si>
    <t>01/07/2028</t>
  </si>
  <si>
    <t>2023-02-08</t>
  </si>
  <si>
    <t>2028-02-07</t>
  </si>
  <si>
    <t>2023-01-07</t>
  </si>
  <si>
    <t>2028-01-07</t>
  </si>
  <si>
    <t>RE: Service Request S0315069 created successfullyRE: Revisi start &amp; end contract, bast actual #271788</t>
  </si>
  <si>
    <t>Workflow Task Assigment ITD Data Maintenance from Donna Valentina Yanti of Lampung #269455</t>
  </si>
  <si>
    <t>0014391/2/05/01/2023</t>
  </si>
  <si>
    <t>S0315105</t>
  </si>
  <si>
    <t>BASTDate = '2023-01-07',</t>
  </si>
  <si>
    <t>RemarksSys = case when RemarksSys is null then 'S0315069' else RemarksSys + '|S0315069' end</t>
  </si>
  <si>
    <t>where IdOPLAgreement = 4813;</t>
  </si>
  <si>
    <t>BASTActualDate = '2023-01-07',</t>
  </si>
  <si>
    <t>where IdTb_MGT_UnitPrep in (5591, 5592);</t>
  </si>
  <si>
    <t>Workflow Task Assigment ITD Data Maintenance from Niketas Herjuna Arili of Jakarta Head Office #263689</t>
  </si>
  <si>
    <t>0000905/4/08/12/2022</t>
  </si>
  <si>
    <t>S0315107</t>
  </si>
  <si>
    <t>S0315107 - Workflow Task Assigment ITD Data Maintenance from Niketas Herjuna Arili of Jakarta Head Office #263689</t>
  </si>
  <si>
    <t>#Ticket DM Eform 267174</t>
  </si>
  <si>
    <t>S0315111</t>
  </si>
  <si>
    <t>#Ticket DM Eform 267388</t>
  </si>
  <si>
    <t>S0315113</t>
  </si>
  <si>
    <t>TICKET CONFINS…!!!</t>
  </si>
  <si>
    <t>S0315105 - Workflow Task Assigment ITD Data Maintenance from Donna Valentina Yanti of Lampung #269455</t>
  </si>
  <si>
    <t>Check this Ticket is for Confins/LOS R3</t>
  </si>
  <si>
    <t>#Ticket DM Eform 267148</t>
  </si>
  <si>
    <t>S0315125</t>
  </si>
  <si>
    <t>#Ticket DM Eform 267174 - Delete SKD</t>
  </si>
  <si>
    <t>S0315111 - #Ticket DM Eform 267174 - Delete SKD</t>
  </si>
  <si>
    <t>S0315113 - #Ticket DM Eform 267388 - Generate Maintenance Agreement Data</t>
  </si>
  <si>
    <t>#Ticket DM Eform 267388 - Generate Maintenance Agreement Data</t>
  </si>
  <si>
    <t>#Ticket DM Eform 267148 - Revise SKD Supplier</t>
  </si>
  <si>
    <t>S0315125 - #Ticket DM Eform 267148 - Revise SKD Supplier</t>
  </si>
  <si>
    <t>#Ticket DM Eform 271325</t>
  </si>
  <si>
    <t>0000427/4/10/03/2022</t>
  </si>
  <si>
    <t>44224/INV/JKS/02/2023</t>
  </si>
  <si>
    <t>44227/INV/JKS/02/2023</t>
  </si>
  <si>
    <t>44226/INV/JKS/02/2023</t>
  </si>
  <si>
    <t>44225/INV/JKS/02/2023</t>
  </si>
  <si>
    <t>44222/INV/JKS/02/2023</t>
  </si>
  <si>
    <t>44223/INV/JKS/02/2023</t>
  </si>
  <si>
    <t>D:\OPERATION-OLS\CMDB-TICKETS\S0315111 - #Ticket DM Eform 267174 - Delete SKD</t>
  </si>
  <si>
    <t>0000835/4/08/01/2023</t>
  </si>
  <si>
    <t>0000840/4/08/01/2023</t>
  </si>
  <si>
    <r>
      <rPr>
        <b/>
        <sz val="11"/>
        <color rgb="FFFF0000"/>
        <rFont val="Calibri"/>
        <family val="2"/>
        <scheme val="minor"/>
      </rPr>
      <t>20230209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</si>
  <si>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</si>
  <si>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</si>
  <si>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</si>
  <si>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t>Tanto Subagyo</t>
  </si>
  <si>
    <t>S0315036</t>
  </si>
  <si>
    <t>Produced by Aryo Budi Dwi Prasetyo on February 7, 2023, 8:37 am</t>
  </si>
  <si>
    <t>#Tiket  Eform 272159</t>
  </si>
  <si>
    <t>S0315155</t>
  </si>
  <si>
    <t>S0315155 - Maintenance Schedule untuk Replacement Car dengan Nopol N8174BC</t>
  </si>
  <si>
    <t>Check double with Ticket:</t>
  </si>
  <si>
    <t>Maintenance Schedule untuk Replacement Car dengan Nopol N8174BC</t>
  </si>
  <si>
    <t>Maintenace Expense Periode January 2023 Data</t>
  </si>
  <si>
    <t>[URGENT] INVOICE PT. ALSOK BASS INDONESIA SECURITY SERVICES PERIODE FEBRUARI 2023</t>
  </si>
  <si>
    <t>S0315184</t>
  </si>
  <si>
    <t>RE: [URGENT] INVOICE PT. ALSOK BASS INDONESIA SECURITY SERVICES PERIODE FEBRUARI 2023</t>
  </si>
  <si>
    <t>44320/INV/JKS/02/2023</t>
  </si>
  <si>
    <t>44363/INV/JKS/02/2023</t>
  </si>
  <si>
    <t>44383/INV/JKS/02/2023</t>
  </si>
  <si>
    <t>'44320/INV/JKS/02/2023',</t>
  </si>
  <si>
    <t>'44363/INV/JKS/02/2023',</t>
  </si>
  <si>
    <t>'44383/INV/JKC/02/2023'</t>
  </si>
  <si>
    <t>Revisi start end contract #272304</t>
  </si>
  <si>
    <t>S0315184 - [URGENT] INVOICE PT. ALSOK BASS INDONESIA SECURITY SERVICES PERIODE FEBRUARI 2023</t>
  </si>
  <si>
    <t>2022-11-23</t>
  </si>
  <si>
    <t>2022-12-22</t>
  </si>
  <si>
    <t>2023-12-22</t>
  </si>
  <si>
    <t>STAGING INVOICE TGL 1-5 FEBRUARI 2023</t>
  </si>
  <si>
    <t>RE: STAGING INVOICE TGL 1-5 FEBRUARI 2023</t>
  </si>
  <si>
    <t>S0315204</t>
  </si>
  <si>
    <t>S0315204 - Revise Agreement Start &amp; End Period #272304</t>
  </si>
  <si>
    <t>Revise Agreement Start &amp; End Period #272304</t>
  </si>
  <si>
    <t>Revisi tanggal bast di agreement #272429</t>
  </si>
  <si>
    <t>28/01/2023</t>
  </si>
  <si>
    <t>30/01/2023</t>
  </si>
  <si>
    <t>30/12/2022</t>
  </si>
  <si>
    <t>S0315212</t>
  </si>
  <si>
    <t>Revise Agreement BAST Date #272429</t>
  </si>
  <si>
    <t>S0315212 - Revise Agreement BAST Date #272429</t>
  </si>
  <si>
    <t>a.IsDelete, a.RemarksSys</t>
  </si>
  <si>
    <t>where a.SKDNo in (</t>
  </si>
  <si>
    <t>'0000835/4/08/01/2023',</t>
  </si>
  <si>
    <t>'0000840/4/08/01/2023'</t>
  </si>
  <si>
    <t>RemarksSys = 'S0315111'</t>
  </si>
  <si>
    <t>where IdTb_MKT_SKD in (5745, 5752);</t>
  </si>
  <si>
    <t>RE: Service Request S0315111 RE: #Ticket DM Eform 267174</t>
  </si>
  <si>
    <t>D:\OPERATION-OLS\CMDB-TICKETS\S0315113 - #Ticket DM Eform 267388 - Generate Maintenance Agreement Data</t>
  </si>
  <si>
    <t>BG1808Z</t>
  </si>
  <si>
    <t>DM OLSS : [Borwita] SKD 162 - 1 unit Hyundai Creta Surabaya #271246</t>
  </si>
  <si>
    <t>0000162/4/03/12/2022</t>
  </si>
  <si>
    <t>VEH/00010/V-020/HCPCTO/202307</t>
  </si>
  <si>
    <t>HYUNDAI CREATE PRIME CVT TWO TONE</t>
  </si>
  <si>
    <t>S0315211</t>
  </si>
  <si>
    <t>revise product info menjadi VEH/00010/V-020/HCPCTO/202307 HYUNDAI CRETA PRIMECVT TWO TONE pada SKD 0000162/4/03/12/2022</t>
  </si>
  <si>
    <t>Revisi tanggal ending contract #272482</t>
  </si>
  <si>
    <t>0000565/4/08/08/2021</t>
  </si>
  <si>
    <t>0000566/4/08/08/2021</t>
  </si>
  <si>
    <t>2023-07-31</t>
  </si>
  <si>
    <t>S0315211 - revise product info menjadi VEH/00010/V-020/HCPCTO/202307 HYUNDAI CRETA PRIMECVT TWO TONE pada SKD 0000162/4/03/12/2022</t>
  </si>
  <si>
    <t>S0315233</t>
  </si>
  <si>
    <t>Revise Agreement BAST Date #272482</t>
  </si>
  <si>
    <t>S0315233 - Revise Agreement BAST Date #272482</t>
  </si>
  <si>
    <t>BG1806Z</t>
  </si>
  <si>
    <t>RE: Service Request S0315113 RE: #Ticket DM Eform 267388</t>
  </si>
  <si>
    <t>Revisi data Suplier #272576</t>
  </si>
  <si>
    <t>S0315276</t>
  </si>
  <si>
    <t>Revise Supplier Data #272576</t>
  </si>
  <si>
    <t>S0315276 - Revise Supplier Data #272576</t>
  </si>
  <si>
    <t>Check double with</t>
  </si>
  <si>
    <t>#Tiket  Eform 272657</t>
  </si>
  <si>
    <t>Revisi start &amp; end periode, bast actual, dan tanggal bast di menu agreement #272734</t>
  </si>
  <si>
    <t>0000484/4/08/01/2023</t>
  </si>
  <si>
    <t>0000849/4/08/01/2023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</si>
  <si>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</si>
  <si>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</si>
  <si>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</si>
  <si>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</si>
  <si>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and b.IdTb_OPL_Branch = 9 -- JKN</t>
  </si>
  <si>
    <t>and b.Year = 2023;</t>
  </si>
  <si>
    <t>update Tb_SYS_NumberingFormatDtl</t>
  </si>
  <si>
    <t>LastNumber = 848</t>
  </si>
  <si>
    <t>where IdTb_SYS_NumberingFormatDtl = 41;</t>
  </si>
  <si>
    <t>S0315284</t>
  </si>
  <si>
    <t>RE: Service Request S0315284 RE: #Tiket  Eform 272657</t>
  </si>
  <si>
    <t>0000028/4/34/01/2023</t>
  </si>
  <si>
    <t>b.IdTb_MGT_UnitPrep,</t>
  </si>
  <si>
    <t>b.PONumber,</t>
  </si>
  <si>
    <t>b.BASTActualDate,</t>
  </si>
  <si>
    <t>b.RemarksSys RemarksSys2,</t>
  </si>
  <si>
    <t>PAK FAJAR</t>
  </si>
  <si>
    <r>
      <t>where a.ModelName like '%</t>
    </r>
    <r>
      <rPr>
        <b/>
        <sz val="11"/>
        <color rgb="FFFF0000"/>
        <rFont val="Consolas"/>
        <family val="3"/>
      </rPr>
      <t>CRETA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PRIME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CVT</t>
    </r>
    <r>
      <rPr>
        <sz val="11"/>
        <color theme="1"/>
        <rFont val="Consolas"/>
        <family val="3"/>
      </rPr>
      <t>%';</t>
    </r>
  </si>
  <si>
    <r>
      <t>--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.LeaseCategory,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.ItemValuesName,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</si>
  <si>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.OPLCalculationNumber,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</si>
  <si>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.IdProduct,</t>
    </r>
  </si>
  <si>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</si>
  <si>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</si>
  <si>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.[Name],</t>
    </r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</si>
  <si>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</si>
  <si>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</si>
  <si>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</si>
  <si>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</si>
  <si>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</si>
  <si>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</si>
  <si>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</si>
  <si>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</si>
  <si>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</si>
  <si>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</si>
  <si>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</si>
  <si>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</si>
  <si>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</si>
  <si>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</si>
  <si>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</si>
  <si>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</si>
  <si>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</si>
  <si>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</si>
  <si>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</si>
  <si>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</si>
  <si>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</si>
  <si>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0000162/4/03/12/2022</t>
    </r>
    <r>
      <rPr>
        <sz val="11"/>
        <color theme="1"/>
        <rFont val="Consolas"/>
        <family val="3"/>
      </rPr>
      <t>';</t>
    </r>
  </si>
  <si>
    <t>D:\OPERATION-OLS\CMDB-TICKETS\S0315211 - revise product info menjadi VEH00010V-020HCPCTO202307 HYUNDAI CRETA PRIMECVT TWO TONE pada SKD 0000162403122022</t>
  </si>
  <si>
    <t>1949</t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</si>
  <si>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.IdTb_MKT_SKD_Dtl,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.IdProduct,</t>
    </r>
  </si>
  <si>
    <t>select a.IdProduct, a.ProductCode,</t>
  </si>
  <si>
    <t>a.ModelName</t>
  </si>
  <si>
    <t>HYUNDAI CRETA PRIME CVT TWO TONE</t>
  </si>
  <si>
    <t>ProductCode = 'VEH/00010/V-020/HCPCTO/202307'</t>
  </si>
  <si>
    <t>where IdOPLCalculation = 9169;</t>
  </si>
  <si>
    <t>IdProduct = '1949',</t>
  </si>
  <si>
    <t>[Name] = 'HYUNDAI CRETA PRIME CVT TWO TONE'</t>
  </si>
  <si>
    <t>where IdTb_MKT_SKD_Dtl = 209330;</t>
  </si>
  <si>
    <t>RE: Service Request S0315211 created successfullyRE: DM OLSS : [Borwita] SKD 162 - 1 unit Hyundai Creta Surabaya #271246</t>
  </si>
  <si>
    <t>D:\OPERATION-OLS\CMDB-TICKETS\S0315233 - Revise Agreement BAST Date #272482</t>
  </si>
  <si>
    <r>
      <t>where a.AgreementNumber = '</t>
    </r>
    <r>
      <rPr>
        <b/>
        <sz val="11"/>
        <color rgb="FFFF0000"/>
        <rFont val="Consolas"/>
        <family val="3"/>
      </rPr>
      <t>0000028/4/34/01/2023</t>
    </r>
    <r>
      <rPr>
        <sz val="11"/>
        <color theme="1"/>
        <rFont val="Consolas"/>
        <family val="3"/>
      </rPr>
      <t>';</t>
    </r>
  </si>
  <si>
    <t>a.BASTDate, a.RemarksSys</t>
  </si>
  <si>
    <t>'0000565/4/08/08/2021',</t>
  </si>
  <si>
    <t>'0000566/4/08/08/2021'</t>
  </si>
  <si>
    <t>BASTDate = '2023-07-31',</t>
  </si>
  <si>
    <t>RemarksSys = case when RemarksSys is null then 'S0315233' else RemarksSys + '|S0315233' end</t>
  </si>
  <si>
    <t>where IdOPLAgreement in (2610, 2611);</t>
  </si>
  <si>
    <t>RE: Service Request S0315233 created successfullyRE: Revisi tanggal ending contract #272482</t>
  </si>
  <si>
    <t>2028-01-30</t>
  </si>
  <si>
    <t>StartPeriodDate = '2023-01-30',</t>
  </si>
  <si>
    <t>EndPeriodDate = '2028-01-30',</t>
  </si>
  <si>
    <t>BASTDate = '2023-01-30',</t>
  </si>
  <si>
    <t>RemarksSys = case when RemarksSys is null then '272734' else RemarksSys + '-272734' end</t>
  </si>
  <si>
    <t>where IdOPLAgreement = 4829;</t>
  </si>
  <si>
    <t>BASTActualDate = '2023-01-30',</t>
  </si>
  <si>
    <t>where IdTb_MGT_UnitPrep = 5625;</t>
  </si>
  <si>
    <r>
      <rPr>
        <b/>
        <sz val="11"/>
        <color rgb="FFFF0000"/>
        <rFont val="Calibri"/>
        <family val="2"/>
        <scheme val="minor"/>
      </rPr>
      <t>20230298</t>
    </r>
    <r>
      <rPr>
        <b/>
        <sz val="11"/>
        <color rgb="FF0000FF"/>
        <rFont val="Calibri"/>
        <family val="2"/>
        <scheme val="minor"/>
      </rPr>
      <t>WED</t>
    </r>
  </si>
  <si>
    <r>
      <t>where a.AgreementNumber = '</t>
    </r>
    <r>
      <rPr>
        <b/>
        <sz val="11"/>
        <color rgb="FFFF0000"/>
        <rFont val="Consolas"/>
        <family val="3"/>
      </rPr>
      <t>0000612/4/10/01/2023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</si>
  <si>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4919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</si>
  <si>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5718</t>
    </r>
    <r>
      <rPr>
        <sz val="11"/>
        <color theme="1"/>
        <rFont val="Consolas"/>
        <family val="3"/>
      </rPr>
      <t>;</t>
    </r>
  </si>
  <si>
    <t>Revisi Star&amp;end date kontrak #273069</t>
  </si>
  <si>
    <t>2022-10-01</t>
  </si>
  <si>
    <t>2022-09-02</t>
  </si>
  <si>
    <t>2023-10-)1</t>
  </si>
  <si>
    <r>
      <rPr>
        <b/>
        <sz val="11"/>
        <color rgb="FFFF0000"/>
        <rFont val="Calibri"/>
        <family val="2"/>
        <scheme val="minor"/>
      </rPr>
      <t>20230210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</si>
  <si>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</si>
  <si>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</si>
  <si>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</si>
  <si>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</si>
  <si>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</si>
  <si>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</si>
  <si>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</si>
  <si>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20230214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</si>
  <si>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</si>
  <si>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</si>
  <si>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</si>
  <si>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</si>
  <si>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</si>
  <si>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</si>
  <si>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t>STAGING INVOICE BORWITA BILLING 1183/4/01 FEBRUARI 2023</t>
  </si>
  <si>
    <t>RE: STAGING INVOICE BORWITA BILLING 1183/4/01 FEBRUARI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</si>
</sst>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9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FF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5" fillId="0" borderId="0"/>
    <xf numFmtId="0" fontId="56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4" fillId="0" borderId="0"/>
    <xf numFmtId="0" fontId="77" fillId="0" borderId="0"/>
    <xf numFmtId="0" fontId="82" fillId="0" borderId="0"/>
    <xf numFmtId="0" fontId="85" fillId="0" borderId="0"/>
    <xf numFmtId="0" fontId="89" fillId="0" borderId="0"/>
    <xf numFmtId="0" fontId="95" fillId="0" borderId="0"/>
  </cellStyleXfs>
  <cellXfs count="363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8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4" borderId="1" xfId="47" applyFont="1" applyFill="1" applyBorder="1" applyAlignment="1">
      <alignment horizontal="center" vertical="center" wrapText="1"/>
    </xf>
    <xf numFmtId="0" fontId="46" fillId="15" borderId="1" xfId="47" applyFill="1" applyBorder="1" applyAlignment="1">
      <alignment vertical="top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19" borderId="1" xfId="47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5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6" borderId="1" xfId="47" applyNumberFormat="1" applyFill="1" applyBorder="1" applyAlignment="1">
      <alignment vertical="top" wrapText="1"/>
    </xf>
    <xf numFmtId="0" fontId="46" fillId="21" borderId="1" xfId="47" applyFill="1" applyBorder="1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7" fillId="8" borderId="0" xfId="0" quotePrefix="1" applyFont="1" applyFill="1"/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68" fillId="0" borderId="0" xfId="75" applyAlignment="1">
      <alignment vertical="top" wrapText="1"/>
    </xf>
    <xf numFmtId="0" fontId="70" fillId="14" borderId="1" xfId="75" applyFont="1" applyFill="1" applyBorder="1" applyAlignment="1">
      <alignment horizontal="center" vertical="center" wrapText="1"/>
    </xf>
    <xf numFmtId="0" fontId="68" fillId="15" borderId="1" xfId="75" applyFill="1" applyBorder="1" applyAlignment="1">
      <alignment vertical="top" wrapText="1"/>
    </xf>
    <xf numFmtId="14" fontId="68" fillId="15" borderId="1" xfId="75" applyNumberFormat="1" applyFill="1" applyBorder="1" applyAlignment="1">
      <alignment vertical="top" wrapText="1"/>
    </xf>
    <xf numFmtId="0" fontId="68" fillId="5" borderId="1" xfId="75" applyFill="1" applyBorder="1" applyAlignment="1">
      <alignment vertical="top" wrapText="1"/>
    </xf>
    <xf numFmtId="14" fontId="68" fillId="5" borderId="1" xfId="75" applyNumberFormat="1" applyFill="1" applyBorder="1" applyAlignment="1">
      <alignment vertical="top" wrapText="1"/>
    </xf>
    <xf numFmtId="0" fontId="68" fillId="17" borderId="1" xfId="75" applyFill="1" applyBorder="1" applyAlignment="1">
      <alignment vertical="top" wrapText="1"/>
    </xf>
    <xf numFmtId="14" fontId="68" fillId="17" borderId="1" xfId="75" applyNumberFormat="1" applyFill="1" applyBorder="1" applyAlignment="1">
      <alignment vertical="top" wrapText="1"/>
    </xf>
    <xf numFmtId="0" fontId="68" fillId="8" borderId="1" xfId="75" applyFill="1" applyBorder="1" applyAlignment="1">
      <alignment vertical="top" wrapText="1"/>
    </xf>
    <xf numFmtId="14" fontId="68" fillId="8" borderId="1" xfId="75" applyNumberFormat="1" applyFill="1" applyBorder="1" applyAlignment="1">
      <alignment vertical="top" wrapText="1"/>
    </xf>
    <xf numFmtId="0" fontId="68" fillId="19" borderId="1" xfId="75" applyFill="1" applyBorder="1" applyAlignment="1">
      <alignment vertical="top" wrapText="1"/>
    </xf>
    <xf numFmtId="0" fontId="68" fillId="9" borderId="1" xfId="75" applyFill="1" applyBorder="1" applyAlignment="1">
      <alignment vertical="top" wrapText="1"/>
    </xf>
    <xf numFmtId="0" fontId="68" fillId="11" borderId="1" xfId="75" applyFill="1" applyBorder="1" applyAlignment="1">
      <alignment vertical="top" wrapText="1"/>
    </xf>
    <xf numFmtId="14" fontId="68" fillId="11" borderId="1" xfId="75" applyNumberFormat="1" applyFill="1" applyBorder="1" applyAlignment="1">
      <alignment vertical="top" wrapText="1"/>
    </xf>
    <xf numFmtId="0" fontId="68" fillId="21" borderId="1" xfId="75" applyFill="1" applyBorder="1" applyAlignment="1">
      <alignment vertical="top" wrapText="1"/>
    </xf>
    <xf numFmtId="14" fontId="68" fillId="21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76" applyAlignment="1">
      <alignment vertical="top" wrapText="1"/>
    </xf>
    <xf numFmtId="0" fontId="72" fillId="14" borderId="1" xfId="76" applyFont="1" applyFill="1" applyBorder="1" applyAlignment="1">
      <alignment horizontal="center" vertical="center" wrapText="1"/>
    </xf>
    <xf numFmtId="0" fontId="71" fillId="17" borderId="1" xfId="76" applyFill="1" applyBorder="1" applyAlignment="1">
      <alignment vertical="top" wrapText="1"/>
    </xf>
    <xf numFmtId="14" fontId="71" fillId="17" borderId="1" xfId="76" applyNumberFormat="1" applyFill="1" applyBorder="1" applyAlignment="1">
      <alignment vertical="top" wrapText="1"/>
    </xf>
    <xf numFmtId="0" fontId="71" fillId="8" borderId="1" xfId="76" applyFill="1" applyBorder="1" applyAlignment="1">
      <alignment vertical="top" wrapText="1"/>
    </xf>
    <xf numFmtId="14" fontId="71" fillId="8" borderId="1" xfId="76" applyNumberFormat="1" applyFill="1" applyBorder="1" applyAlignment="1">
      <alignment vertical="top" wrapText="1"/>
    </xf>
    <xf numFmtId="0" fontId="71" fillId="15" borderId="1" xfId="76" applyFill="1" applyBorder="1" applyAlignment="1">
      <alignment vertical="top" wrapText="1"/>
    </xf>
    <xf numFmtId="14" fontId="71" fillId="15" borderId="1" xfId="76" applyNumberFormat="1" applyFill="1" applyBorder="1" applyAlignment="1">
      <alignment vertical="top" wrapText="1"/>
    </xf>
    <xf numFmtId="0" fontId="71" fillId="5" borderId="1" xfId="76" applyFill="1" applyBorder="1" applyAlignment="1">
      <alignment vertical="top" wrapText="1"/>
    </xf>
    <xf numFmtId="14" fontId="71" fillId="5" borderId="1" xfId="76" applyNumberFormat="1" applyFill="1" applyBorder="1" applyAlignment="1">
      <alignment vertical="top" wrapText="1"/>
    </xf>
    <xf numFmtId="0" fontId="71" fillId="19" borderId="1" xfId="76" applyFill="1" applyBorder="1" applyAlignment="1">
      <alignment vertical="top" wrapText="1"/>
    </xf>
    <xf numFmtId="0" fontId="71" fillId="0" borderId="1" xfId="76" applyFill="1" applyBorder="1" applyAlignment="1">
      <alignment vertical="top" wrapText="1"/>
    </xf>
    <xf numFmtId="14" fontId="71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71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71" fillId="16" borderId="1" xfId="76" applyFill="1" applyBorder="1" applyAlignment="1">
      <alignment vertical="top" wrapText="1"/>
    </xf>
    <xf numFmtId="14" fontId="71" fillId="16" borderId="1" xfId="76" applyNumberFormat="1" applyFill="1" applyBorder="1" applyAlignment="1">
      <alignment vertical="top" wrapText="1"/>
    </xf>
    <xf numFmtId="14" fontId="71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71" fillId="9" borderId="1" xfId="76" applyFill="1" applyBorder="1" applyAlignment="1">
      <alignment vertical="top" wrapText="1"/>
    </xf>
    <xf numFmtId="0" fontId="74" fillId="0" borderId="0" xfId="77" applyAlignment="1">
      <alignment vertical="top" wrapText="1"/>
    </xf>
    <xf numFmtId="0" fontId="75" fillId="14" borderId="1" xfId="77" applyFont="1" applyFill="1" applyBorder="1" applyAlignment="1">
      <alignment horizontal="center" vertical="center" wrapText="1"/>
    </xf>
    <xf numFmtId="0" fontId="74" fillId="17" borderId="1" xfId="77" applyFill="1" applyBorder="1" applyAlignment="1">
      <alignment vertical="top" wrapText="1"/>
    </xf>
    <xf numFmtId="14" fontId="74" fillId="17" borderId="1" xfId="77" applyNumberFormat="1" applyFill="1" applyBorder="1" applyAlignment="1">
      <alignment vertical="top" wrapText="1"/>
    </xf>
    <xf numFmtId="0" fontId="74" fillId="8" borderId="1" xfId="77" applyFill="1" applyBorder="1" applyAlignment="1">
      <alignment vertical="top" wrapText="1"/>
    </xf>
    <xf numFmtId="14" fontId="74" fillId="8" borderId="1" xfId="77" applyNumberFormat="1" applyFill="1" applyBorder="1" applyAlignment="1">
      <alignment vertical="top" wrapText="1"/>
    </xf>
    <xf numFmtId="0" fontId="74" fillId="15" borderId="1" xfId="77" applyFill="1" applyBorder="1" applyAlignment="1">
      <alignment vertical="top" wrapText="1"/>
    </xf>
    <xf numFmtId="14" fontId="74" fillId="15" borderId="1" xfId="77" applyNumberFormat="1" applyFill="1" applyBorder="1" applyAlignment="1">
      <alignment vertical="top" wrapText="1"/>
    </xf>
    <xf numFmtId="0" fontId="74" fillId="5" borderId="1" xfId="77" applyFill="1" applyBorder="1" applyAlignment="1">
      <alignment vertical="top" wrapText="1"/>
    </xf>
    <xf numFmtId="14" fontId="74" fillId="5" borderId="1" xfId="77" applyNumberFormat="1" applyFill="1" applyBorder="1" applyAlignment="1">
      <alignment vertical="top" wrapText="1"/>
    </xf>
    <xf numFmtId="0" fontId="74" fillId="19" borderId="1" xfId="77" applyFill="1" applyBorder="1" applyAlignment="1">
      <alignment vertical="top" wrapText="1"/>
    </xf>
    <xf numFmtId="0" fontId="74" fillId="9" borderId="1" xfId="77" applyFill="1" applyBorder="1" applyAlignment="1">
      <alignment vertical="top" wrapText="1"/>
    </xf>
    <xf numFmtId="0" fontId="74" fillId="0" borderId="1" xfId="77" applyFill="1" applyBorder="1" applyAlignment="1">
      <alignment vertical="top" wrapText="1"/>
    </xf>
    <xf numFmtId="14" fontId="74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74" fillId="21" borderId="1" xfId="77" applyFill="1" applyBorder="1" applyAlignment="1">
      <alignment vertical="top" wrapText="1"/>
    </xf>
    <xf numFmtId="0" fontId="74" fillId="11" borderId="1" xfId="77" applyFill="1" applyBorder="1" applyAlignment="1">
      <alignment vertical="top" wrapText="1"/>
    </xf>
    <xf numFmtId="14" fontId="74" fillId="21" borderId="1" xfId="77" applyNumberFormat="1" applyFill="1" applyBorder="1" applyAlignment="1">
      <alignment vertical="top" wrapText="1"/>
    </xf>
    <xf numFmtId="14" fontId="74" fillId="11" borderId="1" xfId="77" applyNumberFormat="1" applyFill="1" applyBorder="1" applyAlignment="1">
      <alignment vertical="top" wrapText="1"/>
    </xf>
    <xf numFmtId="0" fontId="74" fillId="7" borderId="1" xfId="77" applyFill="1" applyBorder="1" applyAlignment="1">
      <alignment vertical="top" wrapText="1"/>
    </xf>
    <xf numFmtId="14" fontId="74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7" fillId="20" borderId="0" xfId="78" applyFill="1" applyAlignment="1">
      <alignment vertical="top" wrapText="1"/>
    </xf>
    <xf numFmtId="165" fontId="77" fillId="20" borderId="0" xfId="78" applyNumberFormat="1" applyFill="1" applyAlignment="1">
      <alignment vertical="top" wrapText="1"/>
    </xf>
    <xf numFmtId="0" fontId="77" fillId="0" borderId="0" xfId="78" applyAlignment="1">
      <alignment vertical="top" wrapText="1"/>
    </xf>
    <xf numFmtId="165" fontId="77" fillId="0" borderId="0" xfId="78" applyNumberFormat="1" applyAlignment="1">
      <alignment vertical="top" wrapText="1"/>
    </xf>
    <xf numFmtId="0" fontId="77" fillId="20" borderId="0" xfId="78" applyFill="1" applyAlignment="1">
      <alignment vertical="top"/>
    </xf>
    <xf numFmtId="0" fontId="78" fillId="14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77" fillId="0" borderId="0" xfId="78" applyAlignment="1">
      <alignment vertical="top" wrapText="1"/>
    </xf>
    <xf numFmtId="0" fontId="77" fillId="0" borderId="0" xfId="78" applyAlignment="1">
      <alignment vertical="top" wrapText="1"/>
    </xf>
    <xf numFmtId="0" fontId="78" fillId="14" borderId="1" xfId="78" applyFont="1" applyFill="1" applyBorder="1" applyAlignment="1">
      <alignment horizontal="center" vertical="center" wrapText="1"/>
    </xf>
    <xf numFmtId="0" fontId="77" fillId="17" borderId="1" xfId="78" applyFill="1" applyBorder="1" applyAlignment="1">
      <alignment vertical="top" wrapText="1"/>
    </xf>
    <xf numFmtId="14" fontId="77" fillId="17" borderId="1" xfId="78" applyNumberFormat="1" applyFill="1" applyBorder="1" applyAlignment="1">
      <alignment vertical="top" wrapText="1"/>
    </xf>
    <xf numFmtId="0" fontId="77" fillId="8" borderId="1" xfId="78" applyFill="1" applyBorder="1" applyAlignment="1">
      <alignment vertical="top" wrapText="1"/>
    </xf>
    <xf numFmtId="14" fontId="77" fillId="8" borderId="1" xfId="78" applyNumberFormat="1" applyFill="1" applyBorder="1" applyAlignment="1">
      <alignment vertical="top" wrapText="1"/>
    </xf>
    <xf numFmtId="0" fontId="77" fillId="15" borderId="1" xfId="78" applyFill="1" applyBorder="1" applyAlignment="1">
      <alignment vertical="top" wrapText="1"/>
    </xf>
    <xf numFmtId="14" fontId="77" fillId="15" borderId="1" xfId="78" applyNumberFormat="1" applyFill="1" applyBorder="1" applyAlignment="1">
      <alignment vertical="top" wrapText="1"/>
    </xf>
    <xf numFmtId="0" fontId="77" fillId="5" borderId="1" xfId="78" applyFill="1" applyBorder="1" applyAlignment="1">
      <alignment vertical="top" wrapText="1"/>
    </xf>
    <xf numFmtId="14" fontId="77" fillId="5" borderId="1" xfId="78" applyNumberFormat="1" applyFill="1" applyBorder="1" applyAlignment="1">
      <alignment vertical="top" wrapText="1"/>
    </xf>
    <xf numFmtId="0" fontId="77" fillId="11" borderId="1" xfId="78" applyFill="1" applyBorder="1" applyAlignment="1">
      <alignment vertical="top" wrapText="1"/>
    </xf>
    <xf numFmtId="0" fontId="77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77" fillId="0" borderId="1" xfId="78" applyNumberFormat="1" applyFill="1" applyBorder="1" applyAlignment="1">
      <alignment vertical="top" wrapText="1"/>
    </xf>
    <xf numFmtId="0" fontId="77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77" fillId="16" borderId="1" xfId="78" applyFill="1" applyBorder="1" applyAlignment="1">
      <alignment vertical="top" wrapText="1"/>
    </xf>
    <xf numFmtId="14" fontId="77" fillId="7" borderId="1" xfId="78" applyNumberFormat="1" applyFill="1" applyBorder="1" applyAlignment="1">
      <alignment vertical="top" wrapText="1"/>
    </xf>
    <xf numFmtId="0" fontId="46" fillId="16" borderId="1" xfId="78" applyFont="1" applyFill="1" applyBorder="1" applyAlignment="1">
      <alignment vertical="top" wrapText="1"/>
    </xf>
    <xf numFmtId="14" fontId="77" fillId="16" borderId="1" xfId="78" applyNumberFormat="1" applyFill="1" applyBorder="1" applyAlignment="1">
      <alignment vertical="top" wrapText="1"/>
    </xf>
    <xf numFmtId="14" fontId="77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77" fillId="19" borderId="1" xfId="78" applyFill="1" applyBorder="1" applyAlignment="1">
      <alignment vertical="top" wrapText="1"/>
    </xf>
    <xf numFmtId="0" fontId="77" fillId="9" borderId="1" xfId="78" applyFill="1" applyBorder="1" applyAlignment="1">
      <alignment vertical="top" wrapText="1"/>
    </xf>
    <xf numFmtId="0" fontId="77" fillId="18" borderId="1" xfId="78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77" fillId="18" borderId="1" xfId="78" applyNumberFormat="1" applyFill="1" applyBorder="1" applyAlignment="1">
      <alignment vertical="top" wrapText="1"/>
    </xf>
    <xf numFmtId="164" fontId="77" fillId="17" borderId="1" xfId="78" applyNumberFormat="1" applyFill="1" applyBorder="1" applyAlignment="1">
      <alignment vertical="top" wrapText="1"/>
    </xf>
    <xf numFmtId="164" fontId="77" fillId="8" borderId="1" xfId="78" applyNumberFormat="1" applyFill="1" applyBorder="1" applyAlignment="1">
      <alignment vertical="top" wrapText="1"/>
    </xf>
    <xf numFmtId="164" fontId="77" fillId="15" borderId="1" xfId="78" applyNumberFormat="1" applyFill="1" applyBorder="1" applyAlignment="1">
      <alignment vertical="top" wrapText="1"/>
    </xf>
    <xf numFmtId="164" fontId="77" fillId="5" borderId="1" xfId="78" applyNumberFormat="1" applyFill="1" applyBorder="1" applyAlignment="1">
      <alignment vertical="top" wrapText="1"/>
    </xf>
    <xf numFmtId="164" fontId="77" fillId="11" borderId="1" xfId="78" applyNumberFormat="1" applyFill="1" applyBorder="1" applyAlignment="1">
      <alignment vertical="top" wrapText="1"/>
    </xf>
    <xf numFmtId="0" fontId="77" fillId="21" borderId="1" xfId="78" applyFill="1" applyBorder="1" applyAlignment="1">
      <alignment vertical="top" wrapText="1"/>
    </xf>
    <xf numFmtId="164" fontId="77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2" fillId="0" borderId="0" xfId="79" applyAlignment="1">
      <alignment vertical="top" wrapText="1"/>
    </xf>
    <xf numFmtId="0" fontId="83" fillId="14" borderId="1" xfId="79" applyFont="1" applyFill="1" applyBorder="1" applyAlignment="1">
      <alignment horizontal="center" vertical="center" wrapText="1"/>
    </xf>
    <xf numFmtId="0" fontId="82" fillId="17" borderId="1" xfId="79" applyFill="1" applyBorder="1" applyAlignment="1">
      <alignment vertical="top" wrapText="1"/>
    </xf>
    <xf numFmtId="14" fontId="82" fillId="17" borderId="1" xfId="79" applyNumberFormat="1" applyFill="1" applyBorder="1" applyAlignment="1">
      <alignment vertical="top" wrapText="1"/>
    </xf>
    <xf numFmtId="0" fontId="82" fillId="8" borderId="1" xfId="79" applyFill="1" applyBorder="1" applyAlignment="1">
      <alignment vertical="top" wrapText="1"/>
    </xf>
    <xf numFmtId="14" fontId="82" fillId="8" borderId="1" xfId="79" applyNumberFormat="1" applyFill="1" applyBorder="1" applyAlignment="1">
      <alignment vertical="top" wrapText="1"/>
    </xf>
    <xf numFmtId="0" fontId="82" fillId="15" borderId="1" xfId="79" applyFill="1" applyBorder="1" applyAlignment="1">
      <alignment vertical="top" wrapText="1"/>
    </xf>
    <xf numFmtId="14" fontId="82" fillId="15" borderId="1" xfId="79" applyNumberFormat="1" applyFill="1" applyBorder="1" applyAlignment="1">
      <alignment vertical="top" wrapText="1"/>
    </xf>
    <xf numFmtId="0" fontId="82" fillId="5" borderId="1" xfId="79" applyFill="1" applyBorder="1" applyAlignment="1">
      <alignment vertical="top" wrapText="1"/>
    </xf>
    <xf numFmtId="14" fontId="82" fillId="5" borderId="1" xfId="79" applyNumberFormat="1" applyFill="1" applyBorder="1" applyAlignment="1">
      <alignment vertical="top" wrapText="1"/>
    </xf>
    <xf numFmtId="0" fontId="82" fillId="16" borderId="1" xfId="79" applyFill="1" applyBorder="1" applyAlignment="1">
      <alignment vertical="top" wrapText="1"/>
    </xf>
    <xf numFmtId="0" fontId="82" fillId="0" borderId="1" xfId="79" applyFill="1" applyBorder="1" applyAlignment="1">
      <alignment vertical="top" wrapText="1"/>
    </xf>
    <xf numFmtId="14" fontId="82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82" fillId="21" borderId="1" xfId="79" applyFill="1" applyBorder="1" applyAlignment="1">
      <alignment vertical="top" wrapText="1"/>
    </xf>
    <xf numFmtId="0" fontId="82" fillId="11" borderId="1" xfId="79" applyFill="1" applyBorder="1" applyAlignment="1">
      <alignment vertical="top" wrapText="1"/>
    </xf>
    <xf numFmtId="14" fontId="82" fillId="21" borderId="1" xfId="79" applyNumberFormat="1" applyFill="1" applyBorder="1" applyAlignment="1">
      <alignment vertical="top" wrapText="1"/>
    </xf>
    <xf numFmtId="14" fontId="82" fillId="11" borderId="1" xfId="79" applyNumberFormat="1" applyFill="1" applyBorder="1" applyAlignment="1">
      <alignment vertical="top" wrapText="1"/>
    </xf>
    <xf numFmtId="0" fontId="82" fillId="19" borderId="1" xfId="79" applyFill="1" applyBorder="1" applyAlignment="1">
      <alignment vertical="top" wrapText="1"/>
    </xf>
    <xf numFmtId="0" fontId="82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5" fillId="0" borderId="0" xfId="80" applyAlignment="1">
      <alignment vertical="top" wrapText="1"/>
    </xf>
    <xf numFmtId="0" fontId="86" fillId="14" borderId="1" xfId="80" applyFont="1" applyFill="1" applyBorder="1" applyAlignment="1">
      <alignment horizontal="center" vertical="center" wrapText="1"/>
    </xf>
    <xf numFmtId="0" fontId="85" fillId="15" borderId="1" xfId="80" applyFill="1" applyBorder="1" applyAlignment="1">
      <alignment vertical="top" wrapText="1"/>
    </xf>
    <xf numFmtId="14" fontId="85" fillId="15" borderId="1" xfId="80" applyNumberFormat="1" applyFill="1" applyBorder="1" applyAlignment="1">
      <alignment vertical="top" wrapText="1"/>
    </xf>
    <xf numFmtId="0" fontId="85" fillId="5" borderId="1" xfId="80" applyFill="1" applyBorder="1" applyAlignment="1">
      <alignment vertical="top" wrapText="1"/>
    </xf>
    <xf numFmtId="14" fontId="85" fillId="5" borderId="1" xfId="80" applyNumberFormat="1" applyFill="1" applyBorder="1" applyAlignment="1">
      <alignment vertical="top" wrapText="1"/>
    </xf>
    <xf numFmtId="0" fontId="85" fillId="17" borderId="1" xfId="80" applyFill="1" applyBorder="1" applyAlignment="1">
      <alignment vertical="top" wrapText="1"/>
    </xf>
    <xf numFmtId="14" fontId="85" fillId="17" borderId="1" xfId="80" applyNumberFormat="1" applyFill="1" applyBorder="1" applyAlignment="1">
      <alignment vertical="top" wrapText="1"/>
    </xf>
    <xf numFmtId="0" fontId="85" fillId="8" borderId="1" xfId="80" applyFill="1" applyBorder="1" applyAlignment="1">
      <alignment vertical="top" wrapText="1"/>
    </xf>
    <xf numFmtId="14" fontId="85" fillId="8" borderId="1" xfId="80" applyNumberFormat="1" applyFill="1" applyBorder="1" applyAlignment="1">
      <alignment vertical="top" wrapText="1"/>
    </xf>
    <xf numFmtId="0" fontId="88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4" borderId="2" xfId="47" applyFont="1" applyFill="1" applyBorder="1" applyAlignment="1">
      <alignment horizontal="center" vertical="center" wrapText="1"/>
    </xf>
    <xf numFmtId="0" fontId="46" fillId="17" borderId="3" xfId="47" applyFill="1" applyBorder="1" applyAlignment="1">
      <alignment vertical="top" wrapText="1"/>
    </xf>
    <xf numFmtId="14" fontId="46" fillId="17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5" borderId="3" xfId="47" applyFill="1" applyBorder="1" applyAlignment="1">
      <alignment vertical="top" wrapText="1"/>
    </xf>
    <xf numFmtId="14" fontId="46" fillId="15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19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1" borderId="3" xfId="47" applyNumberFormat="1" applyFill="1" applyBorder="1" applyAlignment="1">
      <alignment vertical="top" wrapText="1"/>
    </xf>
    <xf numFmtId="0" fontId="89" fillId="0" borderId="0" xfId="81" applyAlignment="1">
      <alignment vertical="top" wrapText="1"/>
    </xf>
    <xf numFmtId="0" fontId="90" fillId="14" borderId="1" xfId="81" applyFont="1" applyFill="1" applyBorder="1" applyAlignment="1">
      <alignment horizontal="center" vertical="center" wrapText="1"/>
    </xf>
    <xf numFmtId="0" fontId="89" fillId="17" borderId="1" xfId="81" applyFill="1" applyBorder="1" applyAlignment="1">
      <alignment vertical="top" wrapText="1"/>
    </xf>
    <xf numFmtId="14" fontId="89" fillId="17" borderId="1" xfId="81" applyNumberFormat="1" applyFill="1" applyBorder="1" applyAlignment="1">
      <alignment vertical="top" wrapText="1"/>
    </xf>
    <xf numFmtId="0" fontId="89" fillId="8" borderId="1" xfId="81" applyFill="1" applyBorder="1" applyAlignment="1">
      <alignment vertical="top" wrapText="1"/>
    </xf>
    <xf numFmtId="14" fontId="89" fillId="8" borderId="1" xfId="81" applyNumberFormat="1" applyFill="1" applyBorder="1" applyAlignment="1">
      <alignment vertical="top" wrapText="1"/>
    </xf>
    <xf numFmtId="0" fontId="89" fillId="15" borderId="1" xfId="81" applyFill="1" applyBorder="1" applyAlignment="1">
      <alignment vertical="top" wrapText="1"/>
    </xf>
    <xf numFmtId="14" fontId="89" fillId="15" borderId="1" xfId="81" applyNumberFormat="1" applyFill="1" applyBorder="1" applyAlignment="1">
      <alignment vertical="top" wrapText="1"/>
    </xf>
    <xf numFmtId="0" fontId="89" fillId="5" borderId="1" xfId="81" applyFill="1" applyBorder="1" applyAlignment="1">
      <alignment vertical="top" wrapText="1"/>
    </xf>
    <xf numFmtId="14" fontId="89" fillId="5" borderId="1" xfId="81" applyNumberFormat="1" applyFill="1" applyBorder="1" applyAlignment="1">
      <alignment vertical="top" wrapText="1"/>
    </xf>
    <xf numFmtId="0" fontId="89" fillId="7" borderId="1" xfId="81" applyFill="1" applyBorder="1" applyAlignment="1">
      <alignment vertical="top" wrapText="1"/>
    </xf>
    <xf numFmtId="0" fontId="89" fillId="16" borderId="1" xfId="81" applyFill="1" applyBorder="1" applyAlignment="1">
      <alignment vertical="top" wrapText="1"/>
    </xf>
    <xf numFmtId="0" fontId="89" fillId="9" borderId="1" xfId="81" applyFill="1" applyBorder="1" applyAlignment="1">
      <alignment vertical="top" wrapText="1"/>
    </xf>
    <xf numFmtId="0" fontId="89" fillId="19" borderId="1" xfId="81" applyFill="1" applyBorder="1" applyAlignment="1">
      <alignment vertical="top" wrapText="1"/>
    </xf>
    <xf numFmtId="0" fontId="89" fillId="21" borderId="1" xfId="81" applyFill="1" applyBorder="1" applyAlignment="1">
      <alignment vertical="top" wrapText="1"/>
    </xf>
    <xf numFmtId="0" fontId="89" fillId="11" borderId="1" xfId="81" applyFill="1" applyBorder="1" applyAlignment="1">
      <alignment vertical="top" wrapText="1"/>
    </xf>
    <xf numFmtId="14" fontId="89" fillId="7" borderId="1" xfId="81" applyNumberFormat="1" applyFill="1" applyBorder="1" applyAlignment="1">
      <alignment vertical="top" wrapText="1"/>
    </xf>
    <xf numFmtId="14" fontId="89" fillId="16" borderId="1" xfId="81" applyNumberFormat="1" applyFill="1" applyBorder="1" applyAlignment="1">
      <alignment vertical="top" wrapText="1"/>
    </xf>
    <xf numFmtId="14" fontId="89" fillId="11" borderId="1" xfId="81" applyNumberFormat="1" applyFill="1" applyBorder="1" applyAlignment="1">
      <alignment vertical="top" wrapText="1"/>
    </xf>
    <xf numFmtId="14" fontId="89" fillId="21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5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Alignment="1">
      <alignment vertical="center"/>
    </xf>
    <xf numFmtId="0" fontId="95" fillId="0" borderId="0" xfId="82" applyAlignment="1">
      <alignment vertical="top" wrapText="1"/>
    </xf>
    <xf numFmtId="0" fontId="95" fillId="0" borderId="0" xfId="82" applyAlignment="1">
      <alignment vertical="top" wrapText="1"/>
    </xf>
    <xf numFmtId="0" fontId="97" fillId="14" borderId="1" xfId="82" applyFont="1" applyFill="1" applyBorder="1" applyAlignment="1">
      <alignment horizontal="center" vertical="center" wrapText="1"/>
    </xf>
    <xf numFmtId="0" fontId="95" fillId="17" borderId="1" xfId="82" applyFill="1" applyBorder="1" applyAlignment="1">
      <alignment vertical="top" wrapText="1"/>
    </xf>
    <xf numFmtId="14" fontId="95" fillId="17" borderId="1" xfId="82" applyNumberFormat="1" applyFill="1" applyBorder="1" applyAlignment="1">
      <alignment vertical="top" wrapText="1"/>
    </xf>
    <xf numFmtId="0" fontId="95" fillId="8" borderId="1" xfId="82" applyFill="1" applyBorder="1" applyAlignment="1">
      <alignment vertical="top" wrapText="1"/>
    </xf>
    <xf numFmtId="14" fontId="95" fillId="8" borderId="1" xfId="82" applyNumberFormat="1" applyFill="1" applyBorder="1" applyAlignment="1">
      <alignment vertical="top" wrapText="1"/>
    </xf>
    <xf numFmtId="0" fontId="95" fillId="15" borderId="1" xfId="82" applyFill="1" applyBorder="1" applyAlignment="1">
      <alignment vertical="top" wrapText="1"/>
    </xf>
    <xf numFmtId="14" fontId="95" fillId="15" borderId="1" xfId="82" applyNumberFormat="1" applyFill="1" applyBorder="1" applyAlignment="1">
      <alignment vertical="top" wrapText="1"/>
    </xf>
    <xf numFmtId="0" fontId="95" fillId="5" borderId="1" xfId="82" applyFill="1" applyBorder="1" applyAlignment="1">
      <alignment vertical="top" wrapText="1"/>
    </xf>
    <xf numFmtId="14" fontId="95" fillId="5" borderId="1" xfId="82" applyNumberFormat="1" applyFill="1" applyBorder="1" applyAlignment="1">
      <alignment vertical="top" wrapText="1"/>
    </xf>
    <xf numFmtId="0" fontId="95" fillId="0" borderId="1" xfId="82" applyFill="1" applyBorder="1" applyAlignment="1">
      <alignment vertical="top" wrapText="1"/>
    </xf>
    <xf numFmtId="14" fontId="95" fillId="0" borderId="1" xfId="82" applyNumberFormat="1" applyFill="1" applyBorder="1" applyAlignment="1">
      <alignment vertical="top" wrapText="1"/>
    </xf>
    <xf numFmtId="0" fontId="46" fillId="0" borderId="1" xfId="82" applyFont="1" applyFill="1" applyBorder="1" applyAlignment="1">
      <alignment vertical="top" wrapText="1"/>
    </xf>
    <xf numFmtId="0" fontId="95" fillId="7" borderId="1" xfId="82" applyFill="1" applyBorder="1" applyAlignment="1">
      <alignment vertical="top" wrapText="1"/>
    </xf>
    <xf numFmtId="14" fontId="95" fillId="7" borderId="1" xfId="82" applyNumberFormat="1" applyFill="1" applyBorder="1" applyAlignment="1">
      <alignment vertical="top" wrapText="1"/>
    </xf>
    <xf numFmtId="0" fontId="46" fillId="7" borderId="1" xfId="82" applyFont="1" applyFill="1" applyBorder="1" applyAlignment="1">
      <alignment vertical="top" wrapText="1"/>
    </xf>
    <xf numFmtId="0" fontId="95" fillId="24" borderId="1" xfId="82" applyFill="1" applyBorder="1" applyAlignment="1">
      <alignment vertical="top" wrapText="1"/>
    </xf>
    <xf numFmtId="14" fontId="95" fillId="24" borderId="1" xfId="82" applyNumberFormat="1" applyFill="1" applyBorder="1" applyAlignment="1">
      <alignment vertical="top" wrapText="1"/>
    </xf>
    <xf numFmtId="0" fontId="46" fillId="24" borderId="1" xfId="82" applyFont="1" applyFill="1" applyBorder="1" applyAlignment="1">
      <alignment vertical="top" wrapText="1"/>
    </xf>
    <xf numFmtId="0" fontId="37" fillId="24" borderId="0" xfId="0" applyFont="1" applyFill="1" applyAlignment="1">
      <alignment vertical="top"/>
    </xf>
    <xf numFmtId="0" fontId="0" fillId="24" borderId="0" xfId="0" applyFill="1" applyAlignment="1">
      <alignment vertical="top"/>
    </xf>
    <xf numFmtId="0" fontId="95" fillId="11" borderId="1" xfId="82" applyFill="1" applyBorder="1" applyAlignment="1">
      <alignment vertical="top" wrapText="1"/>
    </xf>
    <xf numFmtId="14" fontId="95" fillId="11" borderId="1" xfId="82" applyNumberFormat="1" applyFill="1" applyBorder="1" applyAlignment="1">
      <alignment vertical="top" wrapText="1"/>
    </xf>
    <xf numFmtId="0" fontId="95" fillId="16" borderId="1" xfId="82" applyFill="1" applyBorder="1" applyAlignment="1">
      <alignment vertical="top" wrapText="1"/>
    </xf>
    <xf numFmtId="14" fontId="95" fillId="16" borderId="1" xfId="82" applyNumberFormat="1" applyFill="1" applyBorder="1" applyAlignment="1">
      <alignment vertical="top" wrapText="1"/>
    </xf>
    <xf numFmtId="0" fontId="46" fillId="11" borderId="1" xfId="82" applyFont="1" applyFill="1" applyBorder="1" applyAlignment="1">
      <alignment vertical="top" wrapText="1"/>
    </xf>
    <xf numFmtId="0" fontId="46" fillId="16" borderId="1" xfId="82" applyFont="1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19" borderId="1" xfId="82" applyFill="1" applyBorder="1" applyAlignment="1">
      <alignment vertical="top" wrapText="1"/>
    </xf>
    <xf numFmtId="0" fontId="95" fillId="21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14" fontId="0" fillId="0" borderId="0" xfId="0" quotePrefix="1" applyNumberFormat="1" applyAlignment="1">
      <alignment vertical="top"/>
    </xf>
    <xf numFmtId="14" fontId="0" fillId="0" borderId="0" xfId="0" applyNumberFormat="1" applyAlignment="1">
      <alignment vertical="top"/>
    </xf>
    <xf numFmtId="47" fontId="0" fillId="0" borderId="0" xfId="0" quotePrefix="1" applyNumberFormat="1" applyFont="1" applyAlignment="1">
      <alignment vertical="top"/>
    </xf>
    <xf numFmtId="0" fontId="37" fillId="7" borderId="0" xfId="0" quotePrefix="1" applyFont="1" applyFill="1" applyAlignment="1">
      <alignment vertical="top"/>
    </xf>
    <xf numFmtId="0" fontId="98" fillId="0" borderId="1" xfId="82" applyFont="1" applyFill="1" applyBorder="1" applyAlignment="1">
      <alignment vertical="top" wrapText="1"/>
    </xf>
    <xf numFmtId="0" fontId="95" fillId="18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22" borderId="1" xfId="82" applyFill="1" applyBorder="1" applyAlignment="1">
      <alignment vertical="top" wrapText="1"/>
    </xf>
    <xf numFmtId="14" fontId="95" fillId="22" borderId="1" xfId="82" applyNumberFormat="1" applyFill="1" applyBorder="1" applyAlignment="1">
      <alignment vertical="top" wrapText="1"/>
    </xf>
    <xf numFmtId="14" fontId="95" fillId="18" borderId="1" xfId="82" applyNumberFormat="1" applyFill="1" applyBorder="1" applyAlignment="1">
      <alignment vertical="top" wrapText="1"/>
    </xf>
    <xf numFmtId="0" fontId="46" fillId="17" borderId="1" xfId="82" applyFon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9" fillId="0" borderId="0" xfId="75" applyFont="1" applyAlignment="1">
      <alignment horizontal="left" vertical="top"/>
    </xf>
    <xf numFmtId="0" fontId="68" fillId="0" borderId="0" xfId="75" applyAlignment="1">
      <alignment vertical="top" wrapText="1"/>
    </xf>
    <xf numFmtId="0" fontId="73" fillId="0" borderId="0" xfId="76" applyFont="1" applyAlignment="1">
      <alignment horizontal="left" vertical="top"/>
    </xf>
    <xf numFmtId="0" fontId="71" fillId="0" borderId="0" xfId="76" applyAlignment="1">
      <alignment vertical="top" wrapText="1"/>
    </xf>
    <xf numFmtId="0" fontId="76" fillId="0" borderId="0" xfId="77" applyFont="1" applyAlignment="1">
      <alignment horizontal="left" vertical="top"/>
    </xf>
    <xf numFmtId="0" fontId="74" fillId="0" borderId="0" xfId="77" applyAlignment="1">
      <alignment vertical="top" wrapText="1"/>
    </xf>
    <xf numFmtId="0" fontId="79" fillId="0" borderId="0" xfId="78" applyFont="1" applyAlignment="1">
      <alignment horizontal="left" vertical="top"/>
    </xf>
    <xf numFmtId="0" fontId="77" fillId="0" borderId="0" xfId="78" applyAlignment="1">
      <alignment vertical="top" wrapText="1"/>
    </xf>
    <xf numFmtId="0" fontId="84" fillId="0" borderId="0" xfId="79" applyFont="1" applyAlignment="1">
      <alignment horizontal="left" vertical="top"/>
    </xf>
    <xf numFmtId="0" fontId="82" fillId="0" borderId="0" xfId="79" applyAlignment="1">
      <alignment vertical="top" wrapText="1"/>
    </xf>
    <xf numFmtId="0" fontId="87" fillId="0" borderId="0" xfId="80" applyFont="1" applyAlignment="1">
      <alignment horizontal="left" vertical="top"/>
    </xf>
    <xf numFmtId="0" fontId="85" fillId="0" borderId="0" xfId="80" applyAlignment="1">
      <alignment vertical="top" wrapText="1"/>
    </xf>
    <xf numFmtId="0" fontId="91" fillId="0" borderId="0" xfId="81" applyFont="1" applyAlignment="1">
      <alignment horizontal="left" vertical="top"/>
    </xf>
    <xf numFmtId="0" fontId="89" fillId="0" borderId="0" xfId="81" applyAlignment="1">
      <alignment vertical="top" wrapText="1"/>
    </xf>
    <xf numFmtId="0" fontId="96" fillId="0" borderId="0" xfId="82" applyFont="1" applyAlignment="1">
      <alignment horizontal="left" vertical="top"/>
    </xf>
    <xf numFmtId="0" fontId="95" fillId="0" borderId="0" xfId="82" applyAlignment="1">
      <alignment vertical="top" wrapText="1"/>
    </xf>
  </cellXfs>
  <cellStyles count="8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66FFFF"/>
      <color rgb="FFFF99FF"/>
      <color rgb="FF99FF66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26" Type="http://schemas.openxmlformats.org/officeDocument/2006/relationships/image" Target="../media/image76.png"/><Relationship Id="rId3" Type="http://schemas.openxmlformats.org/officeDocument/2006/relationships/image" Target="../media/image54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3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2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49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5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Relationship Id="rId27" Type="http://schemas.openxmlformats.org/officeDocument/2006/relationships/image" Target="../media/image7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3" Type="http://schemas.openxmlformats.org/officeDocument/2006/relationships/image" Target="../media/image104.png"/><Relationship Id="rId21" Type="http://schemas.openxmlformats.org/officeDocument/2006/relationships/image" Target="../media/image122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0" Type="http://schemas.openxmlformats.org/officeDocument/2006/relationships/image" Target="../media/image134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13" Type="http://schemas.openxmlformats.org/officeDocument/2006/relationships/image" Target="../media/image151.png"/><Relationship Id="rId18" Type="http://schemas.openxmlformats.org/officeDocument/2006/relationships/image" Target="../media/image156.png"/><Relationship Id="rId26" Type="http://schemas.openxmlformats.org/officeDocument/2006/relationships/image" Target="../media/image164.png"/><Relationship Id="rId3" Type="http://schemas.openxmlformats.org/officeDocument/2006/relationships/image" Target="../media/image141.png"/><Relationship Id="rId21" Type="http://schemas.openxmlformats.org/officeDocument/2006/relationships/image" Target="../media/image159.png"/><Relationship Id="rId7" Type="http://schemas.openxmlformats.org/officeDocument/2006/relationships/image" Target="../media/image145.png"/><Relationship Id="rId12" Type="http://schemas.openxmlformats.org/officeDocument/2006/relationships/image" Target="../media/image150.png"/><Relationship Id="rId17" Type="http://schemas.openxmlformats.org/officeDocument/2006/relationships/image" Target="../media/image155.png"/><Relationship Id="rId25" Type="http://schemas.openxmlformats.org/officeDocument/2006/relationships/image" Target="../media/image163.png"/><Relationship Id="rId2" Type="http://schemas.openxmlformats.org/officeDocument/2006/relationships/image" Target="../media/image140.png"/><Relationship Id="rId16" Type="http://schemas.openxmlformats.org/officeDocument/2006/relationships/image" Target="../media/image154.png"/><Relationship Id="rId20" Type="http://schemas.openxmlformats.org/officeDocument/2006/relationships/image" Target="../media/image158.png"/><Relationship Id="rId29" Type="http://schemas.openxmlformats.org/officeDocument/2006/relationships/image" Target="../media/image167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11" Type="http://schemas.openxmlformats.org/officeDocument/2006/relationships/image" Target="../media/image149.png"/><Relationship Id="rId24" Type="http://schemas.openxmlformats.org/officeDocument/2006/relationships/image" Target="../media/image162.png"/><Relationship Id="rId5" Type="http://schemas.openxmlformats.org/officeDocument/2006/relationships/image" Target="../media/image143.png"/><Relationship Id="rId15" Type="http://schemas.openxmlformats.org/officeDocument/2006/relationships/image" Target="../media/image153.png"/><Relationship Id="rId23" Type="http://schemas.openxmlformats.org/officeDocument/2006/relationships/image" Target="../media/image161.png"/><Relationship Id="rId28" Type="http://schemas.openxmlformats.org/officeDocument/2006/relationships/image" Target="../media/image166.png"/><Relationship Id="rId10" Type="http://schemas.openxmlformats.org/officeDocument/2006/relationships/image" Target="../media/image148.png"/><Relationship Id="rId19" Type="http://schemas.openxmlformats.org/officeDocument/2006/relationships/image" Target="../media/image157.png"/><Relationship Id="rId31" Type="http://schemas.openxmlformats.org/officeDocument/2006/relationships/image" Target="../media/image169.png"/><Relationship Id="rId4" Type="http://schemas.openxmlformats.org/officeDocument/2006/relationships/image" Target="../media/image142.png"/><Relationship Id="rId9" Type="http://schemas.openxmlformats.org/officeDocument/2006/relationships/image" Target="../media/image147.png"/><Relationship Id="rId14" Type="http://schemas.openxmlformats.org/officeDocument/2006/relationships/image" Target="../media/image152.png"/><Relationship Id="rId22" Type="http://schemas.openxmlformats.org/officeDocument/2006/relationships/image" Target="../media/image160.png"/><Relationship Id="rId27" Type="http://schemas.openxmlformats.org/officeDocument/2006/relationships/image" Target="../media/image165.png"/><Relationship Id="rId30" Type="http://schemas.openxmlformats.org/officeDocument/2006/relationships/image" Target="../media/image16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7.png"/><Relationship Id="rId3" Type="http://schemas.openxmlformats.org/officeDocument/2006/relationships/image" Target="../media/image172.png"/><Relationship Id="rId7" Type="http://schemas.openxmlformats.org/officeDocument/2006/relationships/image" Target="../media/image176.png"/><Relationship Id="rId2" Type="http://schemas.openxmlformats.org/officeDocument/2006/relationships/image" Target="../media/image171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5" Type="http://schemas.openxmlformats.org/officeDocument/2006/relationships/image" Target="../media/image174.png"/><Relationship Id="rId10" Type="http://schemas.openxmlformats.org/officeDocument/2006/relationships/image" Target="../media/image179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7.png"/><Relationship Id="rId13" Type="http://schemas.openxmlformats.org/officeDocument/2006/relationships/image" Target="../media/image192.png"/><Relationship Id="rId3" Type="http://schemas.openxmlformats.org/officeDocument/2006/relationships/image" Target="../media/image182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10" Type="http://schemas.openxmlformats.org/officeDocument/2006/relationships/image" Target="../media/image189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3.png"/><Relationship Id="rId13" Type="http://schemas.openxmlformats.org/officeDocument/2006/relationships/image" Target="../media/image208.png"/><Relationship Id="rId18" Type="http://schemas.openxmlformats.org/officeDocument/2006/relationships/image" Target="../media/image213.png"/><Relationship Id="rId3" Type="http://schemas.openxmlformats.org/officeDocument/2006/relationships/image" Target="../media/image198.png"/><Relationship Id="rId21" Type="http://schemas.openxmlformats.org/officeDocument/2006/relationships/image" Target="../media/image216.png"/><Relationship Id="rId7" Type="http://schemas.openxmlformats.org/officeDocument/2006/relationships/image" Target="../media/image202.png"/><Relationship Id="rId12" Type="http://schemas.openxmlformats.org/officeDocument/2006/relationships/image" Target="../media/image207.png"/><Relationship Id="rId17" Type="http://schemas.openxmlformats.org/officeDocument/2006/relationships/image" Target="../media/image212.png"/><Relationship Id="rId2" Type="http://schemas.openxmlformats.org/officeDocument/2006/relationships/image" Target="../media/image197.png"/><Relationship Id="rId16" Type="http://schemas.openxmlformats.org/officeDocument/2006/relationships/image" Target="../media/image211.png"/><Relationship Id="rId20" Type="http://schemas.openxmlformats.org/officeDocument/2006/relationships/image" Target="../media/image215.png"/><Relationship Id="rId1" Type="http://schemas.openxmlformats.org/officeDocument/2006/relationships/image" Target="../media/image196.png"/><Relationship Id="rId6" Type="http://schemas.openxmlformats.org/officeDocument/2006/relationships/image" Target="../media/image201.png"/><Relationship Id="rId11" Type="http://schemas.openxmlformats.org/officeDocument/2006/relationships/image" Target="../media/image206.png"/><Relationship Id="rId24" Type="http://schemas.openxmlformats.org/officeDocument/2006/relationships/image" Target="../media/image219.png"/><Relationship Id="rId5" Type="http://schemas.openxmlformats.org/officeDocument/2006/relationships/image" Target="../media/image200.png"/><Relationship Id="rId15" Type="http://schemas.openxmlformats.org/officeDocument/2006/relationships/image" Target="../media/image210.png"/><Relationship Id="rId23" Type="http://schemas.openxmlformats.org/officeDocument/2006/relationships/image" Target="../media/image218.png"/><Relationship Id="rId10" Type="http://schemas.openxmlformats.org/officeDocument/2006/relationships/image" Target="../media/image205.png"/><Relationship Id="rId19" Type="http://schemas.openxmlformats.org/officeDocument/2006/relationships/image" Target="../media/image214.png"/><Relationship Id="rId4" Type="http://schemas.openxmlformats.org/officeDocument/2006/relationships/image" Target="../media/image199.png"/><Relationship Id="rId9" Type="http://schemas.openxmlformats.org/officeDocument/2006/relationships/image" Target="../media/image204.png"/><Relationship Id="rId14" Type="http://schemas.openxmlformats.org/officeDocument/2006/relationships/image" Target="../media/image209.png"/><Relationship Id="rId22" Type="http://schemas.openxmlformats.org/officeDocument/2006/relationships/image" Target="../media/image2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7.png"/><Relationship Id="rId13" Type="http://schemas.openxmlformats.org/officeDocument/2006/relationships/image" Target="../media/image232.png"/><Relationship Id="rId3" Type="http://schemas.openxmlformats.org/officeDocument/2006/relationships/image" Target="../media/image222.png"/><Relationship Id="rId7" Type="http://schemas.openxmlformats.org/officeDocument/2006/relationships/image" Target="../media/image226.png"/><Relationship Id="rId12" Type="http://schemas.openxmlformats.org/officeDocument/2006/relationships/image" Target="../media/image231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6" Type="http://schemas.openxmlformats.org/officeDocument/2006/relationships/image" Target="../media/image225.png"/><Relationship Id="rId11" Type="http://schemas.openxmlformats.org/officeDocument/2006/relationships/image" Target="../media/image230.png"/><Relationship Id="rId5" Type="http://schemas.openxmlformats.org/officeDocument/2006/relationships/image" Target="../media/image224.png"/><Relationship Id="rId10" Type="http://schemas.openxmlformats.org/officeDocument/2006/relationships/image" Target="../media/image229.png"/><Relationship Id="rId4" Type="http://schemas.openxmlformats.org/officeDocument/2006/relationships/image" Target="../media/image223.png"/><Relationship Id="rId9" Type="http://schemas.openxmlformats.org/officeDocument/2006/relationships/image" Target="../media/image22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13" Type="http://schemas.openxmlformats.org/officeDocument/2006/relationships/image" Target="../media/image245.png"/><Relationship Id="rId18" Type="http://schemas.openxmlformats.org/officeDocument/2006/relationships/image" Target="../media/image250.png"/><Relationship Id="rId26" Type="http://schemas.openxmlformats.org/officeDocument/2006/relationships/image" Target="../media/image258.png"/><Relationship Id="rId3" Type="http://schemas.openxmlformats.org/officeDocument/2006/relationships/image" Target="../media/image235.png"/><Relationship Id="rId21" Type="http://schemas.openxmlformats.org/officeDocument/2006/relationships/image" Target="../media/image253.png"/><Relationship Id="rId7" Type="http://schemas.openxmlformats.org/officeDocument/2006/relationships/image" Target="../media/image239.png"/><Relationship Id="rId12" Type="http://schemas.openxmlformats.org/officeDocument/2006/relationships/image" Target="../media/image244.png"/><Relationship Id="rId17" Type="http://schemas.openxmlformats.org/officeDocument/2006/relationships/image" Target="../media/image249.png"/><Relationship Id="rId25" Type="http://schemas.openxmlformats.org/officeDocument/2006/relationships/image" Target="../media/image257.png"/><Relationship Id="rId2" Type="http://schemas.openxmlformats.org/officeDocument/2006/relationships/image" Target="../media/image234.png"/><Relationship Id="rId16" Type="http://schemas.openxmlformats.org/officeDocument/2006/relationships/image" Target="../media/image248.png"/><Relationship Id="rId20" Type="http://schemas.openxmlformats.org/officeDocument/2006/relationships/image" Target="../media/image252.png"/><Relationship Id="rId29" Type="http://schemas.openxmlformats.org/officeDocument/2006/relationships/image" Target="../media/image261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11" Type="http://schemas.openxmlformats.org/officeDocument/2006/relationships/image" Target="../media/image243.png"/><Relationship Id="rId24" Type="http://schemas.openxmlformats.org/officeDocument/2006/relationships/image" Target="../media/image256.png"/><Relationship Id="rId5" Type="http://schemas.openxmlformats.org/officeDocument/2006/relationships/image" Target="../media/image237.png"/><Relationship Id="rId15" Type="http://schemas.openxmlformats.org/officeDocument/2006/relationships/image" Target="../media/image247.png"/><Relationship Id="rId23" Type="http://schemas.openxmlformats.org/officeDocument/2006/relationships/image" Target="../media/image255.png"/><Relationship Id="rId28" Type="http://schemas.openxmlformats.org/officeDocument/2006/relationships/image" Target="../media/image260.png"/><Relationship Id="rId10" Type="http://schemas.openxmlformats.org/officeDocument/2006/relationships/image" Target="../media/image242.png"/><Relationship Id="rId19" Type="http://schemas.openxmlformats.org/officeDocument/2006/relationships/image" Target="../media/image251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Relationship Id="rId14" Type="http://schemas.openxmlformats.org/officeDocument/2006/relationships/image" Target="../media/image246.png"/><Relationship Id="rId22" Type="http://schemas.openxmlformats.org/officeDocument/2006/relationships/image" Target="../media/image254.png"/><Relationship Id="rId27" Type="http://schemas.openxmlformats.org/officeDocument/2006/relationships/image" Target="../media/image259.png"/><Relationship Id="rId30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0.png"/><Relationship Id="rId13" Type="http://schemas.openxmlformats.org/officeDocument/2006/relationships/image" Target="../media/image275.png"/><Relationship Id="rId3" Type="http://schemas.openxmlformats.org/officeDocument/2006/relationships/image" Target="../media/image265.png"/><Relationship Id="rId7" Type="http://schemas.openxmlformats.org/officeDocument/2006/relationships/image" Target="../media/image269.png"/><Relationship Id="rId12" Type="http://schemas.openxmlformats.org/officeDocument/2006/relationships/image" Target="../media/image274.png"/><Relationship Id="rId2" Type="http://schemas.openxmlformats.org/officeDocument/2006/relationships/image" Target="../media/image264.png"/><Relationship Id="rId1" Type="http://schemas.openxmlformats.org/officeDocument/2006/relationships/image" Target="../media/image263.png"/><Relationship Id="rId6" Type="http://schemas.openxmlformats.org/officeDocument/2006/relationships/image" Target="../media/image268.png"/><Relationship Id="rId11" Type="http://schemas.openxmlformats.org/officeDocument/2006/relationships/image" Target="../media/image273.png"/><Relationship Id="rId5" Type="http://schemas.openxmlformats.org/officeDocument/2006/relationships/image" Target="../media/image267.png"/><Relationship Id="rId10" Type="http://schemas.openxmlformats.org/officeDocument/2006/relationships/image" Target="../media/image272.png"/><Relationship Id="rId4" Type="http://schemas.openxmlformats.org/officeDocument/2006/relationships/image" Target="../media/image266.png"/><Relationship Id="rId9" Type="http://schemas.openxmlformats.org/officeDocument/2006/relationships/image" Target="../media/image271.png"/><Relationship Id="rId14" Type="http://schemas.openxmlformats.org/officeDocument/2006/relationships/image" Target="../media/image27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4.png"/><Relationship Id="rId13" Type="http://schemas.openxmlformats.org/officeDocument/2006/relationships/image" Target="../media/image289.png"/><Relationship Id="rId18" Type="http://schemas.openxmlformats.org/officeDocument/2006/relationships/image" Target="../media/image294.png"/><Relationship Id="rId26" Type="http://schemas.openxmlformats.org/officeDocument/2006/relationships/image" Target="../media/image302.png"/><Relationship Id="rId3" Type="http://schemas.openxmlformats.org/officeDocument/2006/relationships/image" Target="../media/image279.png"/><Relationship Id="rId21" Type="http://schemas.openxmlformats.org/officeDocument/2006/relationships/image" Target="../media/image297.png"/><Relationship Id="rId7" Type="http://schemas.openxmlformats.org/officeDocument/2006/relationships/image" Target="../media/image283.png"/><Relationship Id="rId12" Type="http://schemas.openxmlformats.org/officeDocument/2006/relationships/image" Target="../media/image288.png"/><Relationship Id="rId17" Type="http://schemas.openxmlformats.org/officeDocument/2006/relationships/image" Target="../media/image293.png"/><Relationship Id="rId25" Type="http://schemas.openxmlformats.org/officeDocument/2006/relationships/image" Target="../media/image301.png"/><Relationship Id="rId2" Type="http://schemas.openxmlformats.org/officeDocument/2006/relationships/image" Target="../media/image278.png"/><Relationship Id="rId16" Type="http://schemas.openxmlformats.org/officeDocument/2006/relationships/image" Target="../media/image292.png"/><Relationship Id="rId20" Type="http://schemas.openxmlformats.org/officeDocument/2006/relationships/image" Target="../media/image296.png"/><Relationship Id="rId29" Type="http://schemas.openxmlformats.org/officeDocument/2006/relationships/image" Target="../media/image305.png"/><Relationship Id="rId1" Type="http://schemas.openxmlformats.org/officeDocument/2006/relationships/image" Target="../media/image277.png"/><Relationship Id="rId6" Type="http://schemas.openxmlformats.org/officeDocument/2006/relationships/image" Target="../media/image282.png"/><Relationship Id="rId11" Type="http://schemas.openxmlformats.org/officeDocument/2006/relationships/image" Target="../media/image287.png"/><Relationship Id="rId24" Type="http://schemas.openxmlformats.org/officeDocument/2006/relationships/image" Target="../media/image300.png"/><Relationship Id="rId5" Type="http://schemas.openxmlformats.org/officeDocument/2006/relationships/image" Target="../media/image281.png"/><Relationship Id="rId15" Type="http://schemas.openxmlformats.org/officeDocument/2006/relationships/image" Target="../media/image291.png"/><Relationship Id="rId23" Type="http://schemas.openxmlformats.org/officeDocument/2006/relationships/image" Target="../media/image299.png"/><Relationship Id="rId28" Type="http://schemas.openxmlformats.org/officeDocument/2006/relationships/image" Target="../media/image304.png"/><Relationship Id="rId10" Type="http://schemas.openxmlformats.org/officeDocument/2006/relationships/image" Target="../media/image286.png"/><Relationship Id="rId19" Type="http://schemas.openxmlformats.org/officeDocument/2006/relationships/image" Target="../media/image295.png"/><Relationship Id="rId4" Type="http://schemas.openxmlformats.org/officeDocument/2006/relationships/image" Target="../media/image280.png"/><Relationship Id="rId9" Type="http://schemas.openxmlformats.org/officeDocument/2006/relationships/image" Target="../media/image285.png"/><Relationship Id="rId14" Type="http://schemas.openxmlformats.org/officeDocument/2006/relationships/image" Target="../media/image290.png"/><Relationship Id="rId22" Type="http://schemas.openxmlformats.org/officeDocument/2006/relationships/image" Target="../media/image298.png"/><Relationship Id="rId27" Type="http://schemas.openxmlformats.org/officeDocument/2006/relationships/image" Target="../media/image303.png"/><Relationship Id="rId30" Type="http://schemas.openxmlformats.org/officeDocument/2006/relationships/image" Target="../media/image306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9.png"/><Relationship Id="rId18" Type="http://schemas.openxmlformats.org/officeDocument/2006/relationships/image" Target="../media/image324.png"/><Relationship Id="rId26" Type="http://schemas.openxmlformats.org/officeDocument/2006/relationships/image" Target="../media/image332.png"/><Relationship Id="rId39" Type="http://schemas.openxmlformats.org/officeDocument/2006/relationships/image" Target="../media/image345.png"/><Relationship Id="rId21" Type="http://schemas.openxmlformats.org/officeDocument/2006/relationships/image" Target="../media/image327.png"/><Relationship Id="rId34" Type="http://schemas.openxmlformats.org/officeDocument/2006/relationships/image" Target="../media/image340.png"/><Relationship Id="rId42" Type="http://schemas.openxmlformats.org/officeDocument/2006/relationships/image" Target="../media/image348.png"/><Relationship Id="rId47" Type="http://schemas.openxmlformats.org/officeDocument/2006/relationships/image" Target="../media/image353.png"/><Relationship Id="rId7" Type="http://schemas.openxmlformats.org/officeDocument/2006/relationships/image" Target="../media/image313.png"/><Relationship Id="rId2" Type="http://schemas.openxmlformats.org/officeDocument/2006/relationships/image" Target="../media/image308.png"/><Relationship Id="rId16" Type="http://schemas.openxmlformats.org/officeDocument/2006/relationships/image" Target="../media/image322.png"/><Relationship Id="rId29" Type="http://schemas.openxmlformats.org/officeDocument/2006/relationships/image" Target="../media/image335.png"/><Relationship Id="rId1" Type="http://schemas.openxmlformats.org/officeDocument/2006/relationships/image" Target="../media/image307.png"/><Relationship Id="rId6" Type="http://schemas.openxmlformats.org/officeDocument/2006/relationships/image" Target="../media/image312.png"/><Relationship Id="rId11" Type="http://schemas.openxmlformats.org/officeDocument/2006/relationships/image" Target="../media/image317.png"/><Relationship Id="rId24" Type="http://schemas.openxmlformats.org/officeDocument/2006/relationships/image" Target="../media/image330.png"/><Relationship Id="rId32" Type="http://schemas.openxmlformats.org/officeDocument/2006/relationships/image" Target="../media/image338.png"/><Relationship Id="rId37" Type="http://schemas.openxmlformats.org/officeDocument/2006/relationships/image" Target="../media/image343.png"/><Relationship Id="rId40" Type="http://schemas.openxmlformats.org/officeDocument/2006/relationships/image" Target="../media/image346.png"/><Relationship Id="rId45" Type="http://schemas.openxmlformats.org/officeDocument/2006/relationships/image" Target="../media/image351.png"/><Relationship Id="rId5" Type="http://schemas.openxmlformats.org/officeDocument/2006/relationships/image" Target="../media/image311.png"/><Relationship Id="rId15" Type="http://schemas.openxmlformats.org/officeDocument/2006/relationships/image" Target="../media/image321.png"/><Relationship Id="rId23" Type="http://schemas.openxmlformats.org/officeDocument/2006/relationships/image" Target="../media/image329.png"/><Relationship Id="rId28" Type="http://schemas.openxmlformats.org/officeDocument/2006/relationships/image" Target="../media/image334.png"/><Relationship Id="rId36" Type="http://schemas.openxmlformats.org/officeDocument/2006/relationships/image" Target="../media/image342.png"/><Relationship Id="rId10" Type="http://schemas.openxmlformats.org/officeDocument/2006/relationships/image" Target="../media/image316.png"/><Relationship Id="rId19" Type="http://schemas.openxmlformats.org/officeDocument/2006/relationships/image" Target="../media/image325.png"/><Relationship Id="rId31" Type="http://schemas.openxmlformats.org/officeDocument/2006/relationships/image" Target="../media/image337.png"/><Relationship Id="rId44" Type="http://schemas.openxmlformats.org/officeDocument/2006/relationships/image" Target="../media/image350.png"/><Relationship Id="rId4" Type="http://schemas.openxmlformats.org/officeDocument/2006/relationships/image" Target="../media/image310.png"/><Relationship Id="rId9" Type="http://schemas.openxmlformats.org/officeDocument/2006/relationships/image" Target="../media/image315.png"/><Relationship Id="rId14" Type="http://schemas.openxmlformats.org/officeDocument/2006/relationships/image" Target="../media/image320.png"/><Relationship Id="rId22" Type="http://schemas.openxmlformats.org/officeDocument/2006/relationships/image" Target="../media/image328.png"/><Relationship Id="rId27" Type="http://schemas.openxmlformats.org/officeDocument/2006/relationships/image" Target="../media/image333.png"/><Relationship Id="rId30" Type="http://schemas.openxmlformats.org/officeDocument/2006/relationships/image" Target="../media/image336.png"/><Relationship Id="rId35" Type="http://schemas.openxmlformats.org/officeDocument/2006/relationships/image" Target="../media/image341.png"/><Relationship Id="rId43" Type="http://schemas.openxmlformats.org/officeDocument/2006/relationships/image" Target="../media/image349.png"/><Relationship Id="rId8" Type="http://schemas.openxmlformats.org/officeDocument/2006/relationships/image" Target="../media/image314.png"/><Relationship Id="rId3" Type="http://schemas.openxmlformats.org/officeDocument/2006/relationships/image" Target="../media/image309.png"/><Relationship Id="rId12" Type="http://schemas.openxmlformats.org/officeDocument/2006/relationships/image" Target="../media/image318.png"/><Relationship Id="rId17" Type="http://schemas.openxmlformats.org/officeDocument/2006/relationships/image" Target="../media/image323.png"/><Relationship Id="rId25" Type="http://schemas.openxmlformats.org/officeDocument/2006/relationships/image" Target="../media/image331.png"/><Relationship Id="rId33" Type="http://schemas.openxmlformats.org/officeDocument/2006/relationships/image" Target="../media/image339.png"/><Relationship Id="rId38" Type="http://schemas.openxmlformats.org/officeDocument/2006/relationships/image" Target="../media/image344.png"/><Relationship Id="rId46" Type="http://schemas.openxmlformats.org/officeDocument/2006/relationships/image" Target="../media/image352.png"/><Relationship Id="rId20" Type="http://schemas.openxmlformats.org/officeDocument/2006/relationships/image" Target="../media/image326.png"/><Relationship Id="rId41" Type="http://schemas.openxmlformats.org/officeDocument/2006/relationships/image" Target="../media/image34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1.png"/><Relationship Id="rId13" Type="http://schemas.openxmlformats.org/officeDocument/2006/relationships/image" Target="../media/image366.png"/><Relationship Id="rId18" Type="http://schemas.openxmlformats.org/officeDocument/2006/relationships/image" Target="../media/image371.png"/><Relationship Id="rId26" Type="http://schemas.openxmlformats.org/officeDocument/2006/relationships/image" Target="../media/image379.png"/><Relationship Id="rId3" Type="http://schemas.openxmlformats.org/officeDocument/2006/relationships/image" Target="../media/image356.png"/><Relationship Id="rId21" Type="http://schemas.openxmlformats.org/officeDocument/2006/relationships/image" Target="../media/image374.png"/><Relationship Id="rId7" Type="http://schemas.openxmlformats.org/officeDocument/2006/relationships/image" Target="../media/image360.png"/><Relationship Id="rId12" Type="http://schemas.openxmlformats.org/officeDocument/2006/relationships/image" Target="../media/image365.png"/><Relationship Id="rId17" Type="http://schemas.openxmlformats.org/officeDocument/2006/relationships/image" Target="../media/image370.png"/><Relationship Id="rId25" Type="http://schemas.openxmlformats.org/officeDocument/2006/relationships/image" Target="../media/image378.png"/><Relationship Id="rId2" Type="http://schemas.openxmlformats.org/officeDocument/2006/relationships/image" Target="../media/image355.png"/><Relationship Id="rId16" Type="http://schemas.openxmlformats.org/officeDocument/2006/relationships/image" Target="../media/image369.png"/><Relationship Id="rId20" Type="http://schemas.openxmlformats.org/officeDocument/2006/relationships/image" Target="../media/image373.png"/><Relationship Id="rId1" Type="http://schemas.openxmlformats.org/officeDocument/2006/relationships/image" Target="../media/image354.png"/><Relationship Id="rId6" Type="http://schemas.openxmlformats.org/officeDocument/2006/relationships/image" Target="../media/image359.png"/><Relationship Id="rId11" Type="http://schemas.openxmlformats.org/officeDocument/2006/relationships/image" Target="../media/image364.png"/><Relationship Id="rId24" Type="http://schemas.openxmlformats.org/officeDocument/2006/relationships/image" Target="../media/image377.png"/><Relationship Id="rId5" Type="http://schemas.openxmlformats.org/officeDocument/2006/relationships/image" Target="../media/image358.png"/><Relationship Id="rId15" Type="http://schemas.openxmlformats.org/officeDocument/2006/relationships/image" Target="../media/image368.png"/><Relationship Id="rId23" Type="http://schemas.openxmlformats.org/officeDocument/2006/relationships/image" Target="../media/image376.png"/><Relationship Id="rId28" Type="http://schemas.openxmlformats.org/officeDocument/2006/relationships/image" Target="../media/image381.png"/><Relationship Id="rId10" Type="http://schemas.openxmlformats.org/officeDocument/2006/relationships/image" Target="../media/image363.png"/><Relationship Id="rId19" Type="http://schemas.openxmlformats.org/officeDocument/2006/relationships/image" Target="../media/image372.png"/><Relationship Id="rId4" Type="http://schemas.openxmlformats.org/officeDocument/2006/relationships/image" Target="../media/image357.png"/><Relationship Id="rId9" Type="http://schemas.openxmlformats.org/officeDocument/2006/relationships/image" Target="../media/image362.png"/><Relationship Id="rId14" Type="http://schemas.openxmlformats.org/officeDocument/2006/relationships/image" Target="../media/image367.png"/><Relationship Id="rId22" Type="http://schemas.openxmlformats.org/officeDocument/2006/relationships/image" Target="../media/image375.png"/><Relationship Id="rId27" Type="http://schemas.openxmlformats.org/officeDocument/2006/relationships/image" Target="../media/image380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4.png"/><Relationship Id="rId18" Type="http://schemas.openxmlformats.org/officeDocument/2006/relationships/image" Target="../media/image399.png"/><Relationship Id="rId26" Type="http://schemas.openxmlformats.org/officeDocument/2006/relationships/image" Target="../media/image407.png"/><Relationship Id="rId21" Type="http://schemas.openxmlformats.org/officeDocument/2006/relationships/image" Target="../media/image402.png"/><Relationship Id="rId34" Type="http://schemas.openxmlformats.org/officeDocument/2006/relationships/image" Target="../media/image415.png"/><Relationship Id="rId7" Type="http://schemas.openxmlformats.org/officeDocument/2006/relationships/image" Target="../media/image388.png"/><Relationship Id="rId12" Type="http://schemas.openxmlformats.org/officeDocument/2006/relationships/image" Target="../media/image393.png"/><Relationship Id="rId17" Type="http://schemas.openxmlformats.org/officeDocument/2006/relationships/image" Target="../media/image398.png"/><Relationship Id="rId25" Type="http://schemas.openxmlformats.org/officeDocument/2006/relationships/image" Target="../media/image406.png"/><Relationship Id="rId33" Type="http://schemas.openxmlformats.org/officeDocument/2006/relationships/image" Target="../media/image414.png"/><Relationship Id="rId2" Type="http://schemas.openxmlformats.org/officeDocument/2006/relationships/image" Target="../media/image383.png"/><Relationship Id="rId16" Type="http://schemas.openxmlformats.org/officeDocument/2006/relationships/image" Target="../media/image397.png"/><Relationship Id="rId20" Type="http://schemas.openxmlformats.org/officeDocument/2006/relationships/image" Target="../media/image401.png"/><Relationship Id="rId29" Type="http://schemas.openxmlformats.org/officeDocument/2006/relationships/image" Target="../media/image410.png"/><Relationship Id="rId1" Type="http://schemas.openxmlformats.org/officeDocument/2006/relationships/image" Target="../media/image382.png"/><Relationship Id="rId6" Type="http://schemas.openxmlformats.org/officeDocument/2006/relationships/image" Target="../media/image387.png"/><Relationship Id="rId11" Type="http://schemas.openxmlformats.org/officeDocument/2006/relationships/image" Target="../media/image392.png"/><Relationship Id="rId24" Type="http://schemas.openxmlformats.org/officeDocument/2006/relationships/image" Target="../media/image405.png"/><Relationship Id="rId32" Type="http://schemas.openxmlformats.org/officeDocument/2006/relationships/image" Target="../media/image413.png"/><Relationship Id="rId37" Type="http://schemas.openxmlformats.org/officeDocument/2006/relationships/image" Target="../media/image418.png"/><Relationship Id="rId5" Type="http://schemas.openxmlformats.org/officeDocument/2006/relationships/image" Target="../media/image386.png"/><Relationship Id="rId15" Type="http://schemas.openxmlformats.org/officeDocument/2006/relationships/image" Target="../media/image396.png"/><Relationship Id="rId23" Type="http://schemas.openxmlformats.org/officeDocument/2006/relationships/image" Target="../media/image404.png"/><Relationship Id="rId28" Type="http://schemas.openxmlformats.org/officeDocument/2006/relationships/image" Target="../media/image409.png"/><Relationship Id="rId36" Type="http://schemas.openxmlformats.org/officeDocument/2006/relationships/image" Target="../media/image417.png"/><Relationship Id="rId10" Type="http://schemas.openxmlformats.org/officeDocument/2006/relationships/image" Target="../media/image391.png"/><Relationship Id="rId19" Type="http://schemas.openxmlformats.org/officeDocument/2006/relationships/image" Target="../media/image400.png"/><Relationship Id="rId31" Type="http://schemas.openxmlformats.org/officeDocument/2006/relationships/image" Target="../media/image412.png"/><Relationship Id="rId4" Type="http://schemas.openxmlformats.org/officeDocument/2006/relationships/image" Target="../media/image385.png"/><Relationship Id="rId9" Type="http://schemas.openxmlformats.org/officeDocument/2006/relationships/image" Target="../media/image390.png"/><Relationship Id="rId14" Type="http://schemas.openxmlformats.org/officeDocument/2006/relationships/image" Target="../media/image395.png"/><Relationship Id="rId22" Type="http://schemas.openxmlformats.org/officeDocument/2006/relationships/image" Target="../media/image403.png"/><Relationship Id="rId27" Type="http://schemas.openxmlformats.org/officeDocument/2006/relationships/image" Target="../media/image408.png"/><Relationship Id="rId30" Type="http://schemas.openxmlformats.org/officeDocument/2006/relationships/image" Target="../media/image411.png"/><Relationship Id="rId35" Type="http://schemas.openxmlformats.org/officeDocument/2006/relationships/image" Target="../media/image416.png"/><Relationship Id="rId8" Type="http://schemas.openxmlformats.org/officeDocument/2006/relationships/image" Target="../media/image389.png"/><Relationship Id="rId3" Type="http://schemas.openxmlformats.org/officeDocument/2006/relationships/image" Target="../media/image38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6.png"/><Relationship Id="rId13" Type="http://schemas.openxmlformats.org/officeDocument/2006/relationships/image" Target="../media/image431.png"/><Relationship Id="rId18" Type="http://schemas.openxmlformats.org/officeDocument/2006/relationships/image" Target="../media/image436.png"/><Relationship Id="rId26" Type="http://schemas.openxmlformats.org/officeDocument/2006/relationships/image" Target="../media/image444.png"/><Relationship Id="rId3" Type="http://schemas.openxmlformats.org/officeDocument/2006/relationships/image" Target="../media/image421.png"/><Relationship Id="rId21" Type="http://schemas.openxmlformats.org/officeDocument/2006/relationships/image" Target="../media/image439.png"/><Relationship Id="rId7" Type="http://schemas.openxmlformats.org/officeDocument/2006/relationships/image" Target="../media/image425.png"/><Relationship Id="rId12" Type="http://schemas.openxmlformats.org/officeDocument/2006/relationships/image" Target="../media/image430.png"/><Relationship Id="rId17" Type="http://schemas.openxmlformats.org/officeDocument/2006/relationships/image" Target="../media/image435.png"/><Relationship Id="rId25" Type="http://schemas.openxmlformats.org/officeDocument/2006/relationships/image" Target="../media/image443.png"/><Relationship Id="rId2" Type="http://schemas.openxmlformats.org/officeDocument/2006/relationships/image" Target="../media/image420.png"/><Relationship Id="rId16" Type="http://schemas.openxmlformats.org/officeDocument/2006/relationships/image" Target="../media/image434.png"/><Relationship Id="rId20" Type="http://schemas.openxmlformats.org/officeDocument/2006/relationships/image" Target="../media/image438.png"/><Relationship Id="rId1" Type="http://schemas.openxmlformats.org/officeDocument/2006/relationships/image" Target="../media/image419.png"/><Relationship Id="rId6" Type="http://schemas.openxmlformats.org/officeDocument/2006/relationships/image" Target="../media/image424.png"/><Relationship Id="rId11" Type="http://schemas.openxmlformats.org/officeDocument/2006/relationships/image" Target="../media/image429.png"/><Relationship Id="rId24" Type="http://schemas.openxmlformats.org/officeDocument/2006/relationships/image" Target="../media/image442.png"/><Relationship Id="rId5" Type="http://schemas.openxmlformats.org/officeDocument/2006/relationships/image" Target="../media/image423.png"/><Relationship Id="rId15" Type="http://schemas.openxmlformats.org/officeDocument/2006/relationships/image" Target="../media/image433.png"/><Relationship Id="rId23" Type="http://schemas.openxmlformats.org/officeDocument/2006/relationships/image" Target="../media/image441.png"/><Relationship Id="rId28" Type="http://schemas.openxmlformats.org/officeDocument/2006/relationships/image" Target="../media/image446.png"/><Relationship Id="rId10" Type="http://schemas.openxmlformats.org/officeDocument/2006/relationships/image" Target="../media/image428.png"/><Relationship Id="rId19" Type="http://schemas.openxmlformats.org/officeDocument/2006/relationships/image" Target="../media/image437.png"/><Relationship Id="rId4" Type="http://schemas.openxmlformats.org/officeDocument/2006/relationships/image" Target="../media/image422.png"/><Relationship Id="rId9" Type="http://schemas.openxmlformats.org/officeDocument/2006/relationships/image" Target="../media/image427.png"/><Relationship Id="rId14" Type="http://schemas.openxmlformats.org/officeDocument/2006/relationships/image" Target="../media/image432.png"/><Relationship Id="rId22" Type="http://schemas.openxmlformats.org/officeDocument/2006/relationships/image" Target="../media/image440.png"/><Relationship Id="rId27" Type="http://schemas.openxmlformats.org/officeDocument/2006/relationships/image" Target="../media/image445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4.png"/><Relationship Id="rId13" Type="http://schemas.openxmlformats.org/officeDocument/2006/relationships/image" Target="../media/image459.png"/><Relationship Id="rId18" Type="http://schemas.openxmlformats.org/officeDocument/2006/relationships/image" Target="../media/image464.png"/><Relationship Id="rId3" Type="http://schemas.openxmlformats.org/officeDocument/2006/relationships/image" Target="../media/image449.png"/><Relationship Id="rId7" Type="http://schemas.openxmlformats.org/officeDocument/2006/relationships/image" Target="../media/image453.png"/><Relationship Id="rId12" Type="http://schemas.openxmlformats.org/officeDocument/2006/relationships/image" Target="../media/image458.png"/><Relationship Id="rId17" Type="http://schemas.openxmlformats.org/officeDocument/2006/relationships/image" Target="../media/image463.png"/><Relationship Id="rId2" Type="http://schemas.openxmlformats.org/officeDocument/2006/relationships/image" Target="../media/image448.png"/><Relationship Id="rId16" Type="http://schemas.openxmlformats.org/officeDocument/2006/relationships/image" Target="../media/image462.png"/><Relationship Id="rId1" Type="http://schemas.openxmlformats.org/officeDocument/2006/relationships/image" Target="../media/image447.png"/><Relationship Id="rId6" Type="http://schemas.openxmlformats.org/officeDocument/2006/relationships/image" Target="../media/image452.png"/><Relationship Id="rId11" Type="http://schemas.openxmlformats.org/officeDocument/2006/relationships/image" Target="../media/image457.png"/><Relationship Id="rId5" Type="http://schemas.openxmlformats.org/officeDocument/2006/relationships/image" Target="../media/image451.png"/><Relationship Id="rId15" Type="http://schemas.openxmlformats.org/officeDocument/2006/relationships/image" Target="../media/image461.png"/><Relationship Id="rId10" Type="http://schemas.openxmlformats.org/officeDocument/2006/relationships/image" Target="../media/image456.png"/><Relationship Id="rId19" Type="http://schemas.openxmlformats.org/officeDocument/2006/relationships/image" Target="../media/image465.png"/><Relationship Id="rId4" Type="http://schemas.openxmlformats.org/officeDocument/2006/relationships/image" Target="../media/image450.png"/><Relationship Id="rId9" Type="http://schemas.openxmlformats.org/officeDocument/2006/relationships/image" Target="../media/image455.png"/><Relationship Id="rId14" Type="http://schemas.openxmlformats.org/officeDocument/2006/relationships/image" Target="../media/image460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3.png"/><Relationship Id="rId3" Type="http://schemas.openxmlformats.org/officeDocument/2006/relationships/image" Target="../media/image468.png"/><Relationship Id="rId7" Type="http://schemas.openxmlformats.org/officeDocument/2006/relationships/image" Target="../media/image472.png"/><Relationship Id="rId2" Type="http://schemas.openxmlformats.org/officeDocument/2006/relationships/image" Target="../media/image467.png"/><Relationship Id="rId1" Type="http://schemas.openxmlformats.org/officeDocument/2006/relationships/image" Target="../media/image466.png"/><Relationship Id="rId6" Type="http://schemas.openxmlformats.org/officeDocument/2006/relationships/image" Target="../media/image471.png"/><Relationship Id="rId11" Type="http://schemas.openxmlformats.org/officeDocument/2006/relationships/image" Target="../media/image476.png"/><Relationship Id="rId5" Type="http://schemas.openxmlformats.org/officeDocument/2006/relationships/image" Target="../media/image470.png"/><Relationship Id="rId10" Type="http://schemas.openxmlformats.org/officeDocument/2006/relationships/image" Target="../media/image475.png"/><Relationship Id="rId4" Type="http://schemas.openxmlformats.org/officeDocument/2006/relationships/image" Target="../media/image469.png"/><Relationship Id="rId9" Type="http://schemas.openxmlformats.org/officeDocument/2006/relationships/image" Target="../media/image474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89.png"/><Relationship Id="rId18" Type="http://schemas.openxmlformats.org/officeDocument/2006/relationships/image" Target="../media/image494.png"/><Relationship Id="rId26" Type="http://schemas.openxmlformats.org/officeDocument/2006/relationships/image" Target="../media/image502.png"/><Relationship Id="rId39" Type="http://schemas.openxmlformats.org/officeDocument/2006/relationships/image" Target="../media/image515.png"/><Relationship Id="rId21" Type="http://schemas.openxmlformats.org/officeDocument/2006/relationships/image" Target="../media/image497.png"/><Relationship Id="rId34" Type="http://schemas.openxmlformats.org/officeDocument/2006/relationships/image" Target="../media/image510.png"/><Relationship Id="rId42" Type="http://schemas.openxmlformats.org/officeDocument/2006/relationships/image" Target="../media/image518.png"/><Relationship Id="rId47" Type="http://schemas.openxmlformats.org/officeDocument/2006/relationships/image" Target="../media/image523.png"/><Relationship Id="rId7" Type="http://schemas.openxmlformats.org/officeDocument/2006/relationships/image" Target="../media/image483.png"/><Relationship Id="rId2" Type="http://schemas.openxmlformats.org/officeDocument/2006/relationships/image" Target="../media/image478.png"/><Relationship Id="rId16" Type="http://schemas.openxmlformats.org/officeDocument/2006/relationships/image" Target="../media/image492.png"/><Relationship Id="rId29" Type="http://schemas.openxmlformats.org/officeDocument/2006/relationships/image" Target="../media/image505.png"/><Relationship Id="rId1" Type="http://schemas.openxmlformats.org/officeDocument/2006/relationships/image" Target="../media/image477.png"/><Relationship Id="rId6" Type="http://schemas.openxmlformats.org/officeDocument/2006/relationships/image" Target="../media/image482.png"/><Relationship Id="rId11" Type="http://schemas.openxmlformats.org/officeDocument/2006/relationships/image" Target="../media/image487.png"/><Relationship Id="rId24" Type="http://schemas.openxmlformats.org/officeDocument/2006/relationships/image" Target="../media/image500.png"/><Relationship Id="rId32" Type="http://schemas.openxmlformats.org/officeDocument/2006/relationships/image" Target="../media/image508.png"/><Relationship Id="rId37" Type="http://schemas.openxmlformats.org/officeDocument/2006/relationships/image" Target="../media/image513.png"/><Relationship Id="rId40" Type="http://schemas.openxmlformats.org/officeDocument/2006/relationships/image" Target="../media/image516.png"/><Relationship Id="rId45" Type="http://schemas.openxmlformats.org/officeDocument/2006/relationships/image" Target="../media/image521.png"/><Relationship Id="rId5" Type="http://schemas.openxmlformats.org/officeDocument/2006/relationships/image" Target="../media/image481.png"/><Relationship Id="rId15" Type="http://schemas.openxmlformats.org/officeDocument/2006/relationships/image" Target="../media/image491.png"/><Relationship Id="rId23" Type="http://schemas.openxmlformats.org/officeDocument/2006/relationships/image" Target="../media/image499.png"/><Relationship Id="rId28" Type="http://schemas.openxmlformats.org/officeDocument/2006/relationships/image" Target="../media/image504.png"/><Relationship Id="rId36" Type="http://schemas.openxmlformats.org/officeDocument/2006/relationships/image" Target="../media/image512.png"/><Relationship Id="rId10" Type="http://schemas.openxmlformats.org/officeDocument/2006/relationships/image" Target="../media/image486.png"/><Relationship Id="rId19" Type="http://schemas.openxmlformats.org/officeDocument/2006/relationships/image" Target="../media/image495.png"/><Relationship Id="rId31" Type="http://schemas.openxmlformats.org/officeDocument/2006/relationships/image" Target="../media/image507.png"/><Relationship Id="rId44" Type="http://schemas.openxmlformats.org/officeDocument/2006/relationships/image" Target="../media/image520.png"/><Relationship Id="rId4" Type="http://schemas.openxmlformats.org/officeDocument/2006/relationships/image" Target="../media/image480.png"/><Relationship Id="rId9" Type="http://schemas.openxmlformats.org/officeDocument/2006/relationships/image" Target="../media/image485.png"/><Relationship Id="rId14" Type="http://schemas.openxmlformats.org/officeDocument/2006/relationships/image" Target="../media/image490.png"/><Relationship Id="rId22" Type="http://schemas.openxmlformats.org/officeDocument/2006/relationships/image" Target="../media/image498.png"/><Relationship Id="rId27" Type="http://schemas.openxmlformats.org/officeDocument/2006/relationships/image" Target="../media/image503.png"/><Relationship Id="rId30" Type="http://schemas.openxmlformats.org/officeDocument/2006/relationships/image" Target="../media/image506.png"/><Relationship Id="rId35" Type="http://schemas.openxmlformats.org/officeDocument/2006/relationships/image" Target="../media/image511.png"/><Relationship Id="rId43" Type="http://schemas.openxmlformats.org/officeDocument/2006/relationships/image" Target="../media/image519.png"/><Relationship Id="rId48" Type="http://schemas.openxmlformats.org/officeDocument/2006/relationships/image" Target="../media/image524.png"/><Relationship Id="rId8" Type="http://schemas.openxmlformats.org/officeDocument/2006/relationships/image" Target="../media/image484.png"/><Relationship Id="rId3" Type="http://schemas.openxmlformats.org/officeDocument/2006/relationships/image" Target="../media/image479.png"/><Relationship Id="rId12" Type="http://schemas.openxmlformats.org/officeDocument/2006/relationships/image" Target="../media/image488.png"/><Relationship Id="rId17" Type="http://schemas.openxmlformats.org/officeDocument/2006/relationships/image" Target="../media/image493.png"/><Relationship Id="rId25" Type="http://schemas.openxmlformats.org/officeDocument/2006/relationships/image" Target="../media/image501.png"/><Relationship Id="rId33" Type="http://schemas.openxmlformats.org/officeDocument/2006/relationships/image" Target="../media/image509.png"/><Relationship Id="rId38" Type="http://schemas.openxmlformats.org/officeDocument/2006/relationships/image" Target="../media/image514.png"/><Relationship Id="rId46" Type="http://schemas.openxmlformats.org/officeDocument/2006/relationships/image" Target="../media/image522.png"/><Relationship Id="rId20" Type="http://schemas.openxmlformats.org/officeDocument/2006/relationships/image" Target="../media/image496.png"/><Relationship Id="rId41" Type="http://schemas.openxmlformats.org/officeDocument/2006/relationships/image" Target="../media/image517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2.png"/><Relationship Id="rId13" Type="http://schemas.openxmlformats.org/officeDocument/2006/relationships/image" Target="../media/image537.png"/><Relationship Id="rId3" Type="http://schemas.openxmlformats.org/officeDocument/2006/relationships/image" Target="../media/image527.png"/><Relationship Id="rId7" Type="http://schemas.openxmlformats.org/officeDocument/2006/relationships/image" Target="../media/image531.png"/><Relationship Id="rId12" Type="http://schemas.openxmlformats.org/officeDocument/2006/relationships/image" Target="../media/image536.png"/><Relationship Id="rId2" Type="http://schemas.openxmlformats.org/officeDocument/2006/relationships/image" Target="../media/image526.png"/><Relationship Id="rId1" Type="http://schemas.openxmlformats.org/officeDocument/2006/relationships/image" Target="../media/image525.png"/><Relationship Id="rId6" Type="http://schemas.openxmlformats.org/officeDocument/2006/relationships/image" Target="../media/image530.png"/><Relationship Id="rId11" Type="http://schemas.openxmlformats.org/officeDocument/2006/relationships/image" Target="../media/image535.png"/><Relationship Id="rId5" Type="http://schemas.openxmlformats.org/officeDocument/2006/relationships/image" Target="../media/image529.png"/><Relationship Id="rId10" Type="http://schemas.openxmlformats.org/officeDocument/2006/relationships/image" Target="../media/image534.png"/><Relationship Id="rId4" Type="http://schemas.openxmlformats.org/officeDocument/2006/relationships/image" Target="../media/image528.png"/><Relationship Id="rId9" Type="http://schemas.openxmlformats.org/officeDocument/2006/relationships/image" Target="../media/image533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3" Type="http://schemas.openxmlformats.org/officeDocument/2006/relationships/image" Target="../media/image540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10" Type="http://schemas.openxmlformats.org/officeDocument/2006/relationships/image" Target="../media/image547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/Relationships>
</file>

<file path=xl/drawings/_rels/drawing2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81.png"/><Relationship Id="rId21" Type="http://schemas.openxmlformats.org/officeDocument/2006/relationships/image" Target="../media/image576.png"/><Relationship Id="rId34" Type="http://schemas.openxmlformats.org/officeDocument/2006/relationships/image" Target="../media/image589.png"/><Relationship Id="rId42" Type="http://schemas.openxmlformats.org/officeDocument/2006/relationships/image" Target="../media/image597.png"/><Relationship Id="rId47" Type="http://schemas.openxmlformats.org/officeDocument/2006/relationships/image" Target="../media/image602.png"/><Relationship Id="rId50" Type="http://schemas.openxmlformats.org/officeDocument/2006/relationships/image" Target="../media/image605.png"/><Relationship Id="rId55" Type="http://schemas.openxmlformats.org/officeDocument/2006/relationships/image" Target="../media/image610.png"/><Relationship Id="rId63" Type="http://schemas.openxmlformats.org/officeDocument/2006/relationships/image" Target="../media/image618.png"/><Relationship Id="rId68" Type="http://schemas.openxmlformats.org/officeDocument/2006/relationships/image" Target="../media/image623.png"/><Relationship Id="rId7" Type="http://schemas.openxmlformats.org/officeDocument/2006/relationships/image" Target="../media/image562.png"/><Relationship Id="rId2" Type="http://schemas.openxmlformats.org/officeDocument/2006/relationships/image" Target="../media/image557.png"/><Relationship Id="rId16" Type="http://schemas.openxmlformats.org/officeDocument/2006/relationships/image" Target="../media/image571.png"/><Relationship Id="rId29" Type="http://schemas.openxmlformats.org/officeDocument/2006/relationships/image" Target="../media/image584.png"/><Relationship Id="rId11" Type="http://schemas.openxmlformats.org/officeDocument/2006/relationships/image" Target="../media/image566.png"/><Relationship Id="rId24" Type="http://schemas.openxmlformats.org/officeDocument/2006/relationships/image" Target="../media/image579.png"/><Relationship Id="rId32" Type="http://schemas.openxmlformats.org/officeDocument/2006/relationships/image" Target="../media/image587.png"/><Relationship Id="rId37" Type="http://schemas.openxmlformats.org/officeDocument/2006/relationships/image" Target="../media/image592.png"/><Relationship Id="rId40" Type="http://schemas.openxmlformats.org/officeDocument/2006/relationships/image" Target="../media/image595.png"/><Relationship Id="rId45" Type="http://schemas.openxmlformats.org/officeDocument/2006/relationships/image" Target="../media/image600.png"/><Relationship Id="rId53" Type="http://schemas.openxmlformats.org/officeDocument/2006/relationships/image" Target="../media/image608.png"/><Relationship Id="rId58" Type="http://schemas.openxmlformats.org/officeDocument/2006/relationships/image" Target="../media/image613.png"/><Relationship Id="rId66" Type="http://schemas.openxmlformats.org/officeDocument/2006/relationships/image" Target="../media/image621.png"/><Relationship Id="rId5" Type="http://schemas.openxmlformats.org/officeDocument/2006/relationships/image" Target="../media/image560.png"/><Relationship Id="rId61" Type="http://schemas.openxmlformats.org/officeDocument/2006/relationships/image" Target="../media/image616.png"/><Relationship Id="rId19" Type="http://schemas.openxmlformats.org/officeDocument/2006/relationships/image" Target="../media/image574.png"/><Relationship Id="rId14" Type="http://schemas.openxmlformats.org/officeDocument/2006/relationships/image" Target="../media/image569.png"/><Relationship Id="rId22" Type="http://schemas.openxmlformats.org/officeDocument/2006/relationships/image" Target="../media/image577.png"/><Relationship Id="rId27" Type="http://schemas.openxmlformats.org/officeDocument/2006/relationships/image" Target="../media/image582.png"/><Relationship Id="rId30" Type="http://schemas.openxmlformats.org/officeDocument/2006/relationships/image" Target="../media/image585.png"/><Relationship Id="rId35" Type="http://schemas.openxmlformats.org/officeDocument/2006/relationships/image" Target="../media/image590.png"/><Relationship Id="rId43" Type="http://schemas.openxmlformats.org/officeDocument/2006/relationships/image" Target="../media/image598.png"/><Relationship Id="rId48" Type="http://schemas.openxmlformats.org/officeDocument/2006/relationships/image" Target="../media/image603.png"/><Relationship Id="rId56" Type="http://schemas.openxmlformats.org/officeDocument/2006/relationships/image" Target="../media/image611.png"/><Relationship Id="rId64" Type="http://schemas.openxmlformats.org/officeDocument/2006/relationships/image" Target="../media/image619.png"/><Relationship Id="rId8" Type="http://schemas.openxmlformats.org/officeDocument/2006/relationships/image" Target="../media/image563.png"/><Relationship Id="rId51" Type="http://schemas.openxmlformats.org/officeDocument/2006/relationships/image" Target="../media/image606.png"/><Relationship Id="rId3" Type="http://schemas.openxmlformats.org/officeDocument/2006/relationships/image" Target="../media/image558.png"/><Relationship Id="rId12" Type="http://schemas.openxmlformats.org/officeDocument/2006/relationships/image" Target="../media/image567.png"/><Relationship Id="rId17" Type="http://schemas.openxmlformats.org/officeDocument/2006/relationships/image" Target="../media/image572.png"/><Relationship Id="rId25" Type="http://schemas.openxmlformats.org/officeDocument/2006/relationships/image" Target="../media/image580.png"/><Relationship Id="rId33" Type="http://schemas.openxmlformats.org/officeDocument/2006/relationships/image" Target="../media/image588.png"/><Relationship Id="rId38" Type="http://schemas.openxmlformats.org/officeDocument/2006/relationships/image" Target="../media/image593.png"/><Relationship Id="rId46" Type="http://schemas.openxmlformats.org/officeDocument/2006/relationships/image" Target="../media/image601.png"/><Relationship Id="rId59" Type="http://schemas.openxmlformats.org/officeDocument/2006/relationships/image" Target="../media/image614.png"/><Relationship Id="rId67" Type="http://schemas.openxmlformats.org/officeDocument/2006/relationships/image" Target="../media/image622.png"/><Relationship Id="rId20" Type="http://schemas.openxmlformats.org/officeDocument/2006/relationships/image" Target="../media/image575.png"/><Relationship Id="rId41" Type="http://schemas.openxmlformats.org/officeDocument/2006/relationships/image" Target="../media/image596.png"/><Relationship Id="rId54" Type="http://schemas.openxmlformats.org/officeDocument/2006/relationships/image" Target="../media/image609.png"/><Relationship Id="rId62" Type="http://schemas.openxmlformats.org/officeDocument/2006/relationships/image" Target="../media/image617.png"/><Relationship Id="rId1" Type="http://schemas.openxmlformats.org/officeDocument/2006/relationships/image" Target="../media/image556.png"/><Relationship Id="rId6" Type="http://schemas.openxmlformats.org/officeDocument/2006/relationships/image" Target="../media/image561.png"/><Relationship Id="rId15" Type="http://schemas.openxmlformats.org/officeDocument/2006/relationships/image" Target="../media/image570.png"/><Relationship Id="rId23" Type="http://schemas.openxmlformats.org/officeDocument/2006/relationships/image" Target="../media/image578.png"/><Relationship Id="rId28" Type="http://schemas.openxmlformats.org/officeDocument/2006/relationships/image" Target="../media/image583.png"/><Relationship Id="rId36" Type="http://schemas.openxmlformats.org/officeDocument/2006/relationships/image" Target="../media/image591.png"/><Relationship Id="rId49" Type="http://schemas.openxmlformats.org/officeDocument/2006/relationships/image" Target="../media/image604.png"/><Relationship Id="rId57" Type="http://schemas.openxmlformats.org/officeDocument/2006/relationships/image" Target="../media/image612.png"/><Relationship Id="rId10" Type="http://schemas.openxmlformats.org/officeDocument/2006/relationships/image" Target="../media/image565.png"/><Relationship Id="rId31" Type="http://schemas.openxmlformats.org/officeDocument/2006/relationships/image" Target="../media/image586.png"/><Relationship Id="rId44" Type="http://schemas.openxmlformats.org/officeDocument/2006/relationships/image" Target="../media/image599.png"/><Relationship Id="rId52" Type="http://schemas.openxmlformats.org/officeDocument/2006/relationships/image" Target="../media/image607.png"/><Relationship Id="rId60" Type="http://schemas.openxmlformats.org/officeDocument/2006/relationships/image" Target="../media/image615.png"/><Relationship Id="rId65" Type="http://schemas.openxmlformats.org/officeDocument/2006/relationships/image" Target="../media/image620.png"/><Relationship Id="rId4" Type="http://schemas.openxmlformats.org/officeDocument/2006/relationships/image" Target="../media/image559.png"/><Relationship Id="rId9" Type="http://schemas.openxmlformats.org/officeDocument/2006/relationships/image" Target="../media/image564.png"/><Relationship Id="rId13" Type="http://schemas.openxmlformats.org/officeDocument/2006/relationships/image" Target="../media/image568.png"/><Relationship Id="rId18" Type="http://schemas.openxmlformats.org/officeDocument/2006/relationships/image" Target="../media/image573.png"/><Relationship Id="rId39" Type="http://schemas.openxmlformats.org/officeDocument/2006/relationships/image" Target="../media/image59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1.png"/><Relationship Id="rId13" Type="http://schemas.openxmlformats.org/officeDocument/2006/relationships/image" Target="../media/image636.png"/><Relationship Id="rId18" Type="http://schemas.openxmlformats.org/officeDocument/2006/relationships/image" Target="../media/image641.png"/><Relationship Id="rId26" Type="http://schemas.openxmlformats.org/officeDocument/2006/relationships/image" Target="../media/image649.png"/><Relationship Id="rId3" Type="http://schemas.openxmlformats.org/officeDocument/2006/relationships/image" Target="../media/image626.png"/><Relationship Id="rId21" Type="http://schemas.openxmlformats.org/officeDocument/2006/relationships/image" Target="../media/image644.png"/><Relationship Id="rId7" Type="http://schemas.openxmlformats.org/officeDocument/2006/relationships/image" Target="../media/image630.png"/><Relationship Id="rId12" Type="http://schemas.openxmlformats.org/officeDocument/2006/relationships/image" Target="../media/image635.png"/><Relationship Id="rId17" Type="http://schemas.openxmlformats.org/officeDocument/2006/relationships/image" Target="../media/image640.png"/><Relationship Id="rId25" Type="http://schemas.openxmlformats.org/officeDocument/2006/relationships/image" Target="../media/image648.png"/><Relationship Id="rId2" Type="http://schemas.openxmlformats.org/officeDocument/2006/relationships/image" Target="../media/image625.png"/><Relationship Id="rId16" Type="http://schemas.openxmlformats.org/officeDocument/2006/relationships/image" Target="../media/image639.png"/><Relationship Id="rId20" Type="http://schemas.openxmlformats.org/officeDocument/2006/relationships/image" Target="../media/image643.png"/><Relationship Id="rId29" Type="http://schemas.openxmlformats.org/officeDocument/2006/relationships/image" Target="../media/image652.png"/><Relationship Id="rId1" Type="http://schemas.openxmlformats.org/officeDocument/2006/relationships/image" Target="../media/image624.png"/><Relationship Id="rId6" Type="http://schemas.openxmlformats.org/officeDocument/2006/relationships/image" Target="../media/image629.png"/><Relationship Id="rId11" Type="http://schemas.openxmlformats.org/officeDocument/2006/relationships/image" Target="../media/image634.png"/><Relationship Id="rId24" Type="http://schemas.openxmlformats.org/officeDocument/2006/relationships/image" Target="../media/image647.png"/><Relationship Id="rId5" Type="http://schemas.openxmlformats.org/officeDocument/2006/relationships/image" Target="../media/image628.png"/><Relationship Id="rId15" Type="http://schemas.openxmlformats.org/officeDocument/2006/relationships/image" Target="../media/image638.png"/><Relationship Id="rId23" Type="http://schemas.openxmlformats.org/officeDocument/2006/relationships/image" Target="../media/image646.png"/><Relationship Id="rId28" Type="http://schemas.openxmlformats.org/officeDocument/2006/relationships/image" Target="../media/image651.png"/><Relationship Id="rId10" Type="http://schemas.openxmlformats.org/officeDocument/2006/relationships/image" Target="../media/image633.png"/><Relationship Id="rId19" Type="http://schemas.openxmlformats.org/officeDocument/2006/relationships/image" Target="../media/image642.png"/><Relationship Id="rId4" Type="http://schemas.openxmlformats.org/officeDocument/2006/relationships/image" Target="../media/image627.png"/><Relationship Id="rId9" Type="http://schemas.openxmlformats.org/officeDocument/2006/relationships/image" Target="../media/image632.png"/><Relationship Id="rId14" Type="http://schemas.openxmlformats.org/officeDocument/2006/relationships/image" Target="../media/image637.png"/><Relationship Id="rId22" Type="http://schemas.openxmlformats.org/officeDocument/2006/relationships/image" Target="../media/image645.png"/><Relationship Id="rId27" Type="http://schemas.openxmlformats.org/officeDocument/2006/relationships/image" Target="../media/image65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0.png"/><Relationship Id="rId13" Type="http://schemas.openxmlformats.org/officeDocument/2006/relationships/image" Target="../media/image665.png"/><Relationship Id="rId18" Type="http://schemas.openxmlformats.org/officeDocument/2006/relationships/image" Target="../media/image670.png"/><Relationship Id="rId3" Type="http://schemas.openxmlformats.org/officeDocument/2006/relationships/image" Target="../media/image655.png"/><Relationship Id="rId21" Type="http://schemas.openxmlformats.org/officeDocument/2006/relationships/image" Target="../media/image673.png"/><Relationship Id="rId7" Type="http://schemas.openxmlformats.org/officeDocument/2006/relationships/image" Target="../media/image659.png"/><Relationship Id="rId12" Type="http://schemas.openxmlformats.org/officeDocument/2006/relationships/image" Target="../media/image664.png"/><Relationship Id="rId17" Type="http://schemas.openxmlformats.org/officeDocument/2006/relationships/image" Target="../media/image669.png"/><Relationship Id="rId2" Type="http://schemas.openxmlformats.org/officeDocument/2006/relationships/image" Target="../media/image654.png"/><Relationship Id="rId16" Type="http://schemas.openxmlformats.org/officeDocument/2006/relationships/image" Target="../media/image668.png"/><Relationship Id="rId20" Type="http://schemas.openxmlformats.org/officeDocument/2006/relationships/image" Target="../media/image672.png"/><Relationship Id="rId1" Type="http://schemas.openxmlformats.org/officeDocument/2006/relationships/image" Target="../media/image653.png"/><Relationship Id="rId6" Type="http://schemas.openxmlformats.org/officeDocument/2006/relationships/image" Target="../media/image658.png"/><Relationship Id="rId11" Type="http://schemas.openxmlformats.org/officeDocument/2006/relationships/image" Target="../media/image663.png"/><Relationship Id="rId5" Type="http://schemas.openxmlformats.org/officeDocument/2006/relationships/image" Target="../media/image657.png"/><Relationship Id="rId15" Type="http://schemas.openxmlformats.org/officeDocument/2006/relationships/image" Target="../media/image667.png"/><Relationship Id="rId10" Type="http://schemas.openxmlformats.org/officeDocument/2006/relationships/image" Target="../media/image662.png"/><Relationship Id="rId19" Type="http://schemas.openxmlformats.org/officeDocument/2006/relationships/image" Target="../media/image671.png"/><Relationship Id="rId4" Type="http://schemas.openxmlformats.org/officeDocument/2006/relationships/image" Target="../media/image656.png"/><Relationship Id="rId9" Type="http://schemas.openxmlformats.org/officeDocument/2006/relationships/image" Target="../media/image661.png"/><Relationship Id="rId14" Type="http://schemas.openxmlformats.org/officeDocument/2006/relationships/image" Target="../media/image666.png"/><Relationship Id="rId22" Type="http://schemas.openxmlformats.org/officeDocument/2006/relationships/image" Target="../media/image674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3" Type="http://schemas.openxmlformats.org/officeDocument/2006/relationships/image" Target="../media/image677.png"/><Relationship Id="rId7" Type="http://schemas.openxmlformats.org/officeDocument/2006/relationships/image" Target="../media/image681.png"/><Relationship Id="rId2" Type="http://schemas.openxmlformats.org/officeDocument/2006/relationships/image" Target="../media/image676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5" Type="http://schemas.openxmlformats.org/officeDocument/2006/relationships/image" Target="../media/image679.png"/><Relationship Id="rId10" Type="http://schemas.openxmlformats.org/officeDocument/2006/relationships/image" Target="../media/image684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3.png"/><Relationship Id="rId13" Type="http://schemas.openxmlformats.org/officeDocument/2006/relationships/image" Target="../media/image698.png"/><Relationship Id="rId18" Type="http://schemas.openxmlformats.org/officeDocument/2006/relationships/image" Target="../media/image703.png"/><Relationship Id="rId3" Type="http://schemas.openxmlformats.org/officeDocument/2006/relationships/image" Target="../media/image688.png"/><Relationship Id="rId21" Type="http://schemas.openxmlformats.org/officeDocument/2006/relationships/image" Target="../media/image706.png"/><Relationship Id="rId7" Type="http://schemas.openxmlformats.org/officeDocument/2006/relationships/image" Target="../media/image692.png"/><Relationship Id="rId12" Type="http://schemas.openxmlformats.org/officeDocument/2006/relationships/image" Target="../media/image697.png"/><Relationship Id="rId17" Type="http://schemas.openxmlformats.org/officeDocument/2006/relationships/image" Target="../media/image702.png"/><Relationship Id="rId2" Type="http://schemas.openxmlformats.org/officeDocument/2006/relationships/image" Target="../media/image687.png"/><Relationship Id="rId16" Type="http://schemas.openxmlformats.org/officeDocument/2006/relationships/image" Target="../media/image701.png"/><Relationship Id="rId20" Type="http://schemas.openxmlformats.org/officeDocument/2006/relationships/image" Target="../media/image705.png"/><Relationship Id="rId1" Type="http://schemas.openxmlformats.org/officeDocument/2006/relationships/image" Target="../media/image686.png"/><Relationship Id="rId6" Type="http://schemas.openxmlformats.org/officeDocument/2006/relationships/image" Target="../media/image691.png"/><Relationship Id="rId11" Type="http://schemas.openxmlformats.org/officeDocument/2006/relationships/image" Target="../media/image696.png"/><Relationship Id="rId5" Type="http://schemas.openxmlformats.org/officeDocument/2006/relationships/image" Target="../media/image690.png"/><Relationship Id="rId15" Type="http://schemas.openxmlformats.org/officeDocument/2006/relationships/image" Target="../media/image700.png"/><Relationship Id="rId23" Type="http://schemas.openxmlformats.org/officeDocument/2006/relationships/image" Target="../media/image708.png"/><Relationship Id="rId10" Type="http://schemas.openxmlformats.org/officeDocument/2006/relationships/image" Target="../media/image695.png"/><Relationship Id="rId19" Type="http://schemas.openxmlformats.org/officeDocument/2006/relationships/image" Target="../media/image704.png"/><Relationship Id="rId4" Type="http://schemas.openxmlformats.org/officeDocument/2006/relationships/image" Target="../media/image689.png"/><Relationship Id="rId9" Type="http://schemas.openxmlformats.org/officeDocument/2006/relationships/image" Target="../media/image694.png"/><Relationship Id="rId14" Type="http://schemas.openxmlformats.org/officeDocument/2006/relationships/image" Target="../media/image699.png"/><Relationship Id="rId22" Type="http://schemas.openxmlformats.org/officeDocument/2006/relationships/image" Target="../media/image707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1.png"/><Relationship Id="rId18" Type="http://schemas.openxmlformats.org/officeDocument/2006/relationships/image" Target="../media/image726.png"/><Relationship Id="rId26" Type="http://schemas.openxmlformats.org/officeDocument/2006/relationships/image" Target="../media/image734.png"/><Relationship Id="rId3" Type="http://schemas.openxmlformats.org/officeDocument/2006/relationships/image" Target="../media/image711.png"/><Relationship Id="rId21" Type="http://schemas.openxmlformats.org/officeDocument/2006/relationships/image" Target="../media/image729.png"/><Relationship Id="rId34" Type="http://schemas.openxmlformats.org/officeDocument/2006/relationships/image" Target="../media/image742.png"/><Relationship Id="rId7" Type="http://schemas.openxmlformats.org/officeDocument/2006/relationships/image" Target="../media/image715.png"/><Relationship Id="rId12" Type="http://schemas.openxmlformats.org/officeDocument/2006/relationships/image" Target="../media/image720.png"/><Relationship Id="rId17" Type="http://schemas.openxmlformats.org/officeDocument/2006/relationships/image" Target="../media/image725.png"/><Relationship Id="rId25" Type="http://schemas.openxmlformats.org/officeDocument/2006/relationships/image" Target="../media/image733.png"/><Relationship Id="rId33" Type="http://schemas.openxmlformats.org/officeDocument/2006/relationships/image" Target="../media/image741.png"/><Relationship Id="rId2" Type="http://schemas.openxmlformats.org/officeDocument/2006/relationships/image" Target="../media/image710.png"/><Relationship Id="rId16" Type="http://schemas.openxmlformats.org/officeDocument/2006/relationships/image" Target="../media/image724.png"/><Relationship Id="rId20" Type="http://schemas.openxmlformats.org/officeDocument/2006/relationships/image" Target="../media/image728.png"/><Relationship Id="rId29" Type="http://schemas.openxmlformats.org/officeDocument/2006/relationships/image" Target="../media/image737.png"/><Relationship Id="rId1" Type="http://schemas.openxmlformats.org/officeDocument/2006/relationships/image" Target="../media/image709.png"/><Relationship Id="rId6" Type="http://schemas.openxmlformats.org/officeDocument/2006/relationships/image" Target="../media/image714.png"/><Relationship Id="rId11" Type="http://schemas.openxmlformats.org/officeDocument/2006/relationships/image" Target="../media/image719.png"/><Relationship Id="rId24" Type="http://schemas.openxmlformats.org/officeDocument/2006/relationships/image" Target="../media/image732.png"/><Relationship Id="rId32" Type="http://schemas.openxmlformats.org/officeDocument/2006/relationships/image" Target="../media/image740.png"/><Relationship Id="rId5" Type="http://schemas.openxmlformats.org/officeDocument/2006/relationships/image" Target="../media/image713.png"/><Relationship Id="rId15" Type="http://schemas.openxmlformats.org/officeDocument/2006/relationships/image" Target="../media/image723.png"/><Relationship Id="rId23" Type="http://schemas.openxmlformats.org/officeDocument/2006/relationships/image" Target="../media/image731.png"/><Relationship Id="rId28" Type="http://schemas.openxmlformats.org/officeDocument/2006/relationships/image" Target="../media/image736.png"/><Relationship Id="rId10" Type="http://schemas.openxmlformats.org/officeDocument/2006/relationships/image" Target="../media/image718.png"/><Relationship Id="rId19" Type="http://schemas.openxmlformats.org/officeDocument/2006/relationships/image" Target="../media/image727.png"/><Relationship Id="rId31" Type="http://schemas.openxmlformats.org/officeDocument/2006/relationships/image" Target="../media/image739.png"/><Relationship Id="rId4" Type="http://schemas.openxmlformats.org/officeDocument/2006/relationships/image" Target="../media/image712.png"/><Relationship Id="rId9" Type="http://schemas.openxmlformats.org/officeDocument/2006/relationships/image" Target="../media/image717.png"/><Relationship Id="rId14" Type="http://schemas.openxmlformats.org/officeDocument/2006/relationships/image" Target="../media/image722.png"/><Relationship Id="rId22" Type="http://schemas.openxmlformats.org/officeDocument/2006/relationships/image" Target="../media/image730.png"/><Relationship Id="rId27" Type="http://schemas.openxmlformats.org/officeDocument/2006/relationships/image" Target="../media/image735.png"/><Relationship Id="rId30" Type="http://schemas.openxmlformats.org/officeDocument/2006/relationships/image" Target="../media/image738.png"/><Relationship Id="rId35" Type="http://schemas.openxmlformats.org/officeDocument/2006/relationships/image" Target="../media/image743.png"/><Relationship Id="rId8" Type="http://schemas.openxmlformats.org/officeDocument/2006/relationships/image" Target="../media/image716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1.png"/><Relationship Id="rId13" Type="http://schemas.openxmlformats.org/officeDocument/2006/relationships/image" Target="../media/image756.png"/><Relationship Id="rId18" Type="http://schemas.openxmlformats.org/officeDocument/2006/relationships/image" Target="../media/image761.png"/><Relationship Id="rId26" Type="http://schemas.openxmlformats.org/officeDocument/2006/relationships/image" Target="../media/image768.png"/><Relationship Id="rId3" Type="http://schemas.openxmlformats.org/officeDocument/2006/relationships/image" Target="../media/image746.png"/><Relationship Id="rId21" Type="http://schemas.openxmlformats.org/officeDocument/2006/relationships/image" Target="../media/image763.png"/><Relationship Id="rId7" Type="http://schemas.openxmlformats.org/officeDocument/2006/relationships/image" Target="../media/image750.png"/><Relationship Id="rId12" Type="http://schemas.openxmlformats.org/officeDocument/2006/relationships/image" Target="../media/image755.png"/><Relationship Id="rId17" Type="http://schemas.openxmlformats.org/officeDocument/2006/relationships/image" Target="../media/image760.png"/><Relationship Id="rId25" Type="http://schemas.openxmlformats.org/officeDocument/2006/relationships/image" Target="../media/image767.png"/><Relationship Id="rId2" Type="http://schemas.openxmlformats.org/officeDocument/2006/relationships/image" Target="../media/image745.png"/><Relationship Id="rId16" Type="http://schemas.openxmlformats.org/officeDocument/2006/relationships/image" Target="../media/image759.png"/><Relationship Id="rId20" Type="http://schemas.openxmlformats.org/officeDocument/2006/relationships/image" Target="../media/image762.png"/><Relationship Id="rId29" Type="http://schemas.openxmlformats.org/officeDocument/2006/relationships/image" Target="../media/image771.png"/><Relationship Id="rId1" Type="http://schemas.openxmlformats.org/officeDocument/2006/relationships/image" Target="../media/image744.png"/><Relationship Id="rId6" Type="http://schemas.openxmlformats.org/officeDocument/2006/relationships/image" Target="../media/image749.png"/><Relationship Id="rId11" Type="http://schemas.openxmlformats.org/officeDocument/2006/relationships/image" Target="../media/image754.png"/><Relationship Id="rId24" Type="http://schemas.openxmlformats.org/officeDocument/2006/relationships/image" Target="../media/image766.png"/><Relationship Id="rId5" Type="http://schemas.openxmlformats.org/officeDocument/2006/relationships/image" Target="../media/image748.png"/><Relationship Id="rId15" Type="http://schemas.openxmlformats.org/officeDocument/2006/relationships/image" Target="../media/image758.png"/><Relationship Id="rId23" Type="http://schemas.openxmlformats.org/officeDocument/2006/relationships/image" Target="../media/image765.png"/><Relationship Id="rId28" Type="http://schemas.openxmlformats.org/officeDocument/2006/relationships/image" Target="../media/image770.png"/><Relationship Id="rId10" Type="http://schemas.openxmlformats.org/officeDocument/2006/relationships/image" Target="../media/image753.png"/><Relationship Id="rId19" Type="http://schemas.openxmlformats.org/officeDocument/2006/relationships/image" Target="../media/image26.png"/><Relationship Id="rId4" Type="http://schemas.openxmlformats.org/officeDocument/2006/relationships/image" Target="../media/image747.png"/><Relationship Id="rId9" Type="http://schemas.openxmlformats.org/officeDocument/2006/relationships/image" Target="../media/image752.png"/><Relationship Id="rId14" Type="http://schemas.openxmlformats.org/officeDocument/2006/relationships/image" Target="../media/image757.png"/><Relationship Id="rId22" Type="http://schemas.openxmlformats.org/officeDocument/2006/relationships/image" Target="../media/image764.png"/><Relationship Id="rId27" Type="http://schemas.openxmlformats.org/officeDocument/2006/relationships/image" Target="../media/image769.png"/><Relationship Id="rId30" Type="http://schemas.openxmlformats.org/officeDocument/2006/relationships/image" Target="../media/image772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5.png"/><Relationship Id="rId18" Type="http://schemas.openxmlformats.org/officeDocument/2006/relationships/image" Target="../media/image790.png"/><Relationship Id="rId26" Type="http://schemas.openxmlformats.org/officeDocument/2006/relationships/image" Target="../media/image798.png"/><Relationship Id="rId39" Type="http://schemas.openxmlformats.org/officeDocument/2006/relationships/image" Target="../media/image811.png"/><Relationship Id="rId21" Type="http://schemas.openxmlformats.org/officeDocument/2006/relationships/image" Target="../media/image793.png"/><Relationship Id="rId34" Type="http://schemas.openxmlformats.org/officeDocument/2006/relationships/image" Target="../media/image806.png"/><Relationship Id="rId42" Type="http://schemas.openxmlformats.org/officeDocument/2006/relationships/image" Target="../media/image814.png"/><Relationship Id="rId47" Type="http://schemas.openxmlformats.org/officeDocument/2006/relationships/image" Target="../media/image819.png"/><Relationship Id="rId50" Type="http://schemas.openxmlformats.org/officeDocument/2006/relationships/image" Target="../media/image822.png"/><Relationship Id="rId55" Type="http://schemas.openxmlformats.org/officeDocument/2006/relationships/image" Target="../media/image827.png"/><Relationship Id="rId63" Type="http://schemas.openxmlformats.org/officeDocument/2006/relationships/image" Target="../media/image835.png"/><Relationship Id="rId7" Type="http://schemas.openxmlformats.org/officeDocument/2006/relationships/image" Target="../media/image779.png"/><Relationship Id="rId2" Type="http://schemas.openxmlformats.org/officeDocument/2006/relationships/image" Target="../media/image774.png"/><Relationship Id="rId16" Type="http://schemas.openxmlformats.org/officeDocument/2006/relationships/image" Target="../media/image788.png"/><Relationship Id="rId29" Type="http://schemas.openxmlformats.org/officeDocument/2006/relationships/image" Target="../media/image801.png"/><Relationship Id="rId11" Type="http://schemas.openxmlformats.org/officeDocument/2006/relationships/image" Target="../media/image783.png"/><Relationship Id="rId24" Type="http://schemas.openxmlformats.org/officeDocument/2006/relationships/image" Target="../media/image796.png"/><Relationship Id="rId32" Type="http://schemas.openxmlformats.org/officeDocument/2006/relationships/image" Target="../media/image804.png"/><Relationship Id="rId37" Type="http://schemas.openxmlformats.org/officeDocument/2006/relationships/image" Target="../media/image809.png"/><Relationship Id="rId40" Type="http://schemas.openxmlformats.org/officeDocument/2006/relationships/image" Target="../media/image812.png"/><Relationship Id="rId45" Type="http://schemas.openxmlformats.org/officeDocument/2006/relationships/image" Target="../media/image817.png"/><Relationship Id="rId53" Type="http://schemas.openxmlformats.org/officeDocument/2006/relationships/image" Target="../media/image825.png"/><Relationship Id="rId58" Type="http://schemas.openxmlformats.org/officeDocument/2006/relationships/image" Target="../media/image830.png"/><Relationship Id="rId5" Type="http://schemas.openxmlformats.org/officeDocument/2006/relationships/image" Target="../media/image777.png"/><Relationship Id="rId61" Type="http://schemas.openxmlformats.org/officeDocument/2006/relationships/image" Target="../media/image833.png"/><Relationship Id="rId19" Type="http://schemas.openxmlformats.org/officeDocument/2006/relationships/image" Target="../media/image791.png"/><Relationship Id="rId14" Type="http://schemas.openxmlformats.org/officeDocument/2006/relationships/image" Target="../media/image786.png"/><Relationship Id="rId22" Type="http://schemas.openxmlformats.org/officeDocument/2006/relationships/image" Target="../media/image794.png"/><Relationship Id="rId27" Type="http://schemas.openxmlformats.org/officeDocument/2006/relationships/image" Target="../media/image799.png"/><Relationship Id="rId30" Type="http://schemas.openxmlformats.org/officeDocument/2006/relationships/image" Target="../media/image802.png"/><Relationship Id="rId35" Type="http://schemas.openxmlformats.org/officeDocument/2006/relationships/image" Target="../media/image807.png"/><Relationship Id="rId43" Type="http://schemas.openxmlformats.org/officeDocument/2006/relationships/image" Target="../media/image815.png"/><Relationship Id="rId48" Type="http://schemas.openxmlformats.org/officeDocument/2006/relationships/image" Target="../media/image820.png"/><Relationship Id="rId56" Type="http://schemas.openxmlformats.org/officeDocument/2006/relationships/image" Target="../media/image828.png"/><Relationship Id="rId64" Type="http://schemas.openxmlformats.org/officeDocument/2006/relationships/image" Target="../media/image836.png"/><Relationship Id="rId8" Type="http://schemas.openxmlformats.org/officeDocument/2006/relationships/image" Target="../media/image780.png"/><Relationship Id="rId51" Type="http://schemas.openxmlformats.org/officeDocument/2006/relationships/image" Target="../media/image823.png"/><Relationship Id="rId3" Type="http://schemas.openxmlformats.org/officeDocument/2006/relationships/image" Target="../media/image775.png"/><Relationship Id="rId12" Type="http://schemas.openxmlformats.org/officeDocument/2006/relationships/image" Target="../media/image784.png"/><Relationship Id="rId17" Type="http://schemas.openxmlformats.org/officeDocument/2006/relationships/image" Target="../media/image789.png"/><Relationship Id="rId25" Type="http://schemas.openxmlformats.org/officeDocument/2006/relationships/image" Target="../media/image797.png"/><Relationship Id="rId33" Type="http://schemas.openxmlformats.org/officeDocument/2006/relationships/image" Target="../media/image805.png"/><Relationship Id="rId38" Type="http://schemas.openxmlformats.org/officeDocument/2006/relationships/image" Target="../media/image810.png"/><Relationship Id="rId46" Type="http://schemas.openxmlformats.org/officeDocument/2006/relationships/image" Target="../media/image818.png"/><Relationship Id="rId59" Type="http://schemas.openxmlformats.org/officeDocument/2006/relationships/image" Target="../media/image831.png"/><Relationship Id="rId20" Type="http://schemas.openxmlformats.org/officeDocument/2006/relationships/image" Target="../media/image792.png"/><Relationship Id="rId41" Type="http://schemas.openxmlformats.org/officeDocument/2006/relationships/image" Target="../media/image813.png"/><Relationship Id="rId54" Type="http://schemas.openxmlformats.org/officeDocument/2006/relationships/image" Target="../media/image826.png"/><Relationship Id="rId62" Type="http://schemas.openxmlformats.org/officeDocument/2006/relationships/image" Target="../media/image834.png"/><Relationship Id="rId1" Type="http://schemas.openxmlformats.org/officeDocument/2006/relationships/image" Target="../media/image773.png"/><Relationship Id="rId6" Type="http://schemas.openxmlformats.org/officeDocument/2006/relationships/image" Target="../media/image778.png"/><Relationship Id="rId15" Type="http://schemas.openxmlformats.org/officeDocument/2006/relationships/image" Target="../media/image787.png"/><Relationship Id="rId23" Type="http://schemas.openxmlformats.org/officeDocument/2006/relationships/image" Target="../media/image795.png"/><Relationship Id="rId28" Type="http://schemas.openxmlformats.org/officeDocument/2006/relationships/image" Target="../media/image800.png"/><Relationship Id="rId36" Type="http://schemas.openxmlformats.org/officeDocument/2006/relationships/image" Target="../media/image808.png"/><Relationship Id="rId49" Type="http://schemas.openxmlformats.org/officeDocument/2006/relationships/image" Target="../media/image821.png"/><Relationship Id="rId57" Type="http://schemas.openxmlformats.org/officeDocument/2006/relationships/image" Target="../media/image829.png"/><Relationship Id="rId10" Type="http://schemas.openxmlformats.org/officeDocument/2006/relationships/image" Target="../media/image782.png"/><Relationship Id="rId31" Type="http://schemas.openxmlformats.org/officeDocument/2006/relationships/image" Target="../media/image803.png"/><Relationship Id="rId44" Type="http://schemas.openxmlformats.org/officeDocument/2006/relationships/image" Target="../media/image816.png"/><Relationship Id="rId52" Type="http://schemas.openxmlformats.org/officeDocument/2006/relationships/image" Target="../media/image824.png"/><Relationship Id="rId60" Type="http://schemas.openxmlformats.org/officeDocument/2006/relationships/image" Target="../media/image832.png"/><Relationship Id="rId4" Type="http://schemas.openxmlformats.org/officeDocument/2006/relationships/image" Target="../media/image776.png"/><Relationship Id="rId9" Type="http://schemas.openxmlformats.org/officeDocument/2006/relationships/image" Target="../media/image781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4.png"/><Relationship Id="rId13" Type="http://schemas.openxmlformats.org/officeDocument/2006/relationships/image" Target="../media/image849.png"/><Relationship Id="rId18" Type="http://schemas.openxmlformats.org/officeDocument/2006/relationships/image" Target="../media/image854.png"/><Relationship Id="rId3" Type="http://schemas.openxmlformats.org/officeDocument/2006/relationships/image" Target="../media/image839.png"/><Relationship Id="rId21" Type="http://schemas.openxmlformats.org/officeDocument/2006/relationships/image" Target="../media/image857.png"/><Relationship Id="rId7" Type="http://schemas.openxmlformats.org/officeDocument/2006/relationships/image" Target="../media/image843.png"/><Relationship Id="rId12" Type="http://schemas.openxmlformats.org/officeDocument/2006/relationships/image" Target="../media/image848.png"/><Relationship Id="rId17" Type="http://schemas.openxmlformats.org/officeDocument/2006/relationships/image" Target="../media/image853.png"/><Relationship Id="rId2" Type="http://schemas.openxmlformats.org/officeDocument/2006/relationships/image" Target="../media/image838.png"/><Relationship Id="rId16" Type="http://schemas.openxmlformats.org/officeDocument/2006/relationships/image" Target="../media/image852.png"/><Relationship Id="rId20" Type="http://schemas.openxmlformats.org/officeDocument/2006/relationships/image" Target="../media/image856.png"/><Relationship Id="rId1" Type="http://schemas.openxmlformats.org/officeDocument/2006/relationships/image" Target="../media/image837.png"/><Relationship Id="rId6" Type="http://schemas.openxmlformats.org/officeDocument/2006/relationships/image" Target="../media/image842.png"/><Relationship Id="rId11" Type="http://schemas.openxmlformats.org/officeDocument/2006/relationships/image" Target="../media/image847.png"/><Relationship Id="rId5" Type="http://schemas.openxmlformats.org/officeDocument/2006/relationships/image" Target="../media/image841.png"/><Relationship Id="rId15" Type="http://schemas.openxmlformats.org/officeDocument/2006/relationships/image" Target="../media/image851.png"/><Relationship Id="rId23" Type="http://schemas.openxmlformats.org/officeDocument/2006/relationships/image" Target="../media/image859.png"/><Relationship Id="rId10" Type="http://schemas.openxmlformats.org/officeDocument/2006/relationships/image" Target="../media/image846.png"/><Relationship Id="rId19" Type="http://schemas.openxmlformats.org/officeDocument/2006/relationships/image" Target="../media/image855.png"/><Relationship Id="rId4" Type="http://schemas.openxmlformats.org/officeDocument/2006/relationships/image" Target="../media/image840.png"/><Relationship Id="rId9" Type="http://schemas.openxmlformats.org/officeDocument/2006/relationships/image" Target="../media/image845.png"/><Relationship Id="rId14" Type="http://schemas.openxmlformats.org/officeDocument/2006/relationships/image" Target="../media/image850.png"/><Relationship Id="rId22" Type="http://schemas.openxmlformats.org/officeDocument/2006/relationships/image" Target="../media/image858.png"/></Relationships>
</file>

<file path=xl/drawings/_rels/drawing3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72.png"/><Relationship Id="rId18" Type="http://schemas.openxmlformats.org/officeDocument/2006/relationships/image" Target="../media/image877.png"/><Relationship Id="rId26" Type="http://schemas.openxmlformats.org/officeDocument/2006/relationships/image" Target="../media/image885.png"/><Relationship Id="rId21" Type="http://schemas.openxmlformats.org/officeDocument/2006/relationships/image" Target="../media/image880.png"/><Relationship Id="rId34" Type="http://schemas.openxmlformats.org/officeDocument/2006/relationships/image" Target="../media/image893.png"/><Relationship Id="rId7" Type="http://schemas.openxmlformats.org/officeDocument/2006/relationships/image" Target="../media/image866.png"/><Relationship Id="rId12" Type="http://schemas.openxmlformats.org/officeDocument/2006/relationships/image" Target="../media/image871.png"/><Relationship Id="rId17" Type="http://schemas.openxmlformats.org/officeDocument/2006/relationships/image" Target="../media/image876.png"/><Relationship Id="rId25" Type="http://schemas.openxmlformats.org/officeDocument/2006/relationships/image" Target="../media/image884.png"/><Relationship Id="rId33" Type="http://schemas.openxmlformats.org/officeDocument/2006/relationships/image" Target="../media/image892.png"/><Relationship Id="rId2" Type="http://schemas.openxmlformats.org/officeDocument/2006/relationships/image" Target="../media/image861.png"/><Relationship Id="rId16" Type="http://schemas.openxmlformats.org/officeDocument/2006/relationships/image" Target="../media/image875.png"/><Relationship Id="rId20" Type="http://schemas.openxmlformats.org/officeDocument/2006/relationships/image" Target="../media/image879.png"/><Relationship Id="rId29" Type="http://schemas.openxmlformats.org/officeDocument/2006/relationships/image" Target="../media/image888.png"/><Relationship Id="rId1" Type="http://schemas.openxmlformats.org/officeDocument/2006/relationships/image" Target="../media/image860.png"/><Relationship Id="rId6" Type="http://schemas.openxmlformats.org/officeDocument/2006/relationships/image" Target="../media/image865.png"/><Relationship Id="rId11" Type="http://schemas.openxmlformats.org/officeDocument/2006/relationships/image" Target="../media/image870.png"/><Relationship Id="rId24" Type="http://schemas.openxmlformats.org/officeDocument/2006/relationships/image" Target="../media/image883.png"/><Relationship Id="rId32" Type="http://schemas.openxmlformats.org/officeDocument/2006/relationships/image" Target="../media/image891.png"/><Relationship Id="rId37" Type="http://schemas.openxmlformats.org/officeDocument/2006/relationships/image" Target="../media/image896.png"/><Relationship Id="rId5" Type="http://schemas.openxmlformats.org/officeDocument/2006/relationships/image" Target="../media/image864.png"/><Relationship Id="rId15" Type="http://schemas.openxmlformats.org/officeDocument/2006/relationships/image" Target="../media/image874.png"/><Relationship Id="rId23" Type="http://schemas.openxmlformats.org/officeDocument/2006/relationships/image" Target="../media/image882.png"/><Relationship Id="rId28" Type="http://schemas.openxmlformats.org/officeDocument/2006/relationships/image" Target="../media/image887.png"/><Relationship Id="rId36" Type="http://schemas.openxmlformats.org/officeDocument/2006/relationships/image" Target="../media/image895.png"/><Relationship Id="rId10" Type="http://schemas.openxmlformats.org/officeDocument/2006/relationships/image" Target="../media/image869.png"/><Relationship Id="rId19" Type="http://schemas.openxmlformats.org/officeDocument/2006/relationships/image" Target="../media/image878.png"/><Relationship Id="rId31" Type="http://schemas.openxmlformats.org/officeDocument/2006/relationships/image" Target="../media/image890.png"/><Relationship Id="rId4" Type="http://schemas.openxmlformats.org/officeDocument/2006/relationships/image" Target="../media/image863.png"/><Relationship Id="rId9" Type="http://schemas.openxmlformats.org/officeDocument/2006/relationships/image" Target="../media/image868.png"/><Relationship Id="rId14" Type="http://schemas.openxmlformats.org/officeDocument/2006/relationships/image" Target="../media/image873.png"/><Relationship Id="rId22" Type="http://schemas.openxmlformats.org/officeDocument/2006/relationships/image" Target="../media/image881.png"/><Relationship Id="rId27" Type="http://schemas.openxmlformats.org/officeDocument/2006/relationships/image" Target="../media/image886.png"/><Relationship Id="rId30" Type="http://schemas.openxmlformats.org/officeDocument/2006/relationships/image" Target="../media/image889.png"/><Relationship Id="rId35" Type="http://schemas.openxmlformats.org/officeDocument/2006/relationships/image" Target="../media/image894.png"/><Relationship Id="rId8" Type="http://schemas.openxmlformats.org/officeDocument/2006/relationships/image" Target="../media/image867.png"/><Relationship Id="rId3" Type="http://schemas.openxmlformats.org/officeDocument/2006/relationships/image" Target="../media/image862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4.png"/><Relationship Id="rId13" Type="http://schemas.openxmlformats.org/officeDocument/2006/relationships/image" Target="../media/image909.png"/><Relationship Id="rId3" Type="http://schemas.openxmlformats.org/officeDocument/2006/relationships/image" Target="../media/image899.png"/><Relationship Id="rId7" Type="http://schemas.openxmlformats.org/officeDocument/2006/relationships/image" Target="../media/image903.png"/><Relationship Id="rId12" Type="http://schemas.openxmlformats.org/officeDocument/2006/relationships/image" Target="../media/image908.png"/><Relationship Id="rId2" Type="http://schemas.openxmlformats.org/officeDocument/2006/relationships/image" Target="../media/image898.png"/><Relationship Id="rId16" Type="http://schemas.openxmlformats.org/officeDocument/2006/relationships/image" Target="../media/image912.png"/><Relationship Id="rId1" Type="http://schemas.openxmlformats.org/officeDocument/2006/relationships/image" Target="../media/image897.png"/><Relationship Id="rId6" Type="http://schemas.openxmlformats.org/officeDocument/2006/relationships/image" Target="../media/image902.png"/><Relationship Id="rId11" Type="http://schemas.openxmlformats.org/officeDocument/2006/relationships/image" Target="../media/image907.png"/><Relationship Id="rId5" Type="http://schemas.openxmlformats.org/officeDocument/2006/relationships/image" Target="../media/image901.png"/><Relationship Id="rId15" Type="http://schemas.openxmlformats.org/officeDocument/2006/relationships/image" Target="../media/image911.png"/><Relationship Id="rId10" Type="http://schemas.openxmlformats.org/officeDocument/2006/relationships/image" Target="../media/image906.png"/><Relationship Id="rId4" Type="http://schemas.openxmlformats.org/officeDocument/2006/relationships/image" Target="../media/image900.png"/><Relationship Id="rId9" Type="http://schemas.openxmlformats.org/officeDocument/2006/relationships/image" Target="../media/image905.png"/><Relationship Id="rId14" Type="http://schemas.openxmlformats.org/officeDocument/2006/relationships/image" Target="../media/image910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3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1.png"/><Relationship Id="rId13" Type="http://schemas.openxmlformats.org/officeDocument/2006/relationships/image" Target="../media/image926.png"/><Relationship Id="rId3" Type="http://schemas.openxmlformats.org/officeDocument/2006/relationships/image" Target="../media/image916.png"/><Relationship Id="rId7" Type="http://schemas.openxmlformats.org/officeDocument/2006/relationships/image" Target="../media/image920.png"/><Relationship Id="rId12" Type="http://schemas.openxmlformats.org/officeDocument/2006/relationships/image" Target="../media/image925.png"/><Relationship Id="rId17" Type="http://schemas.openxmlformats.org/officeDocument/2006/relationships/image" Target="../media/image930.png"/><Relationship Id="rId2" Type="http://schemas.openxmlformats.org/officeDocument/2006/relationships/image" Target="../media/image915.png"/><Relationship Id="rId16" Type="http://schemas.openxmlformats.org/officeDocument/2006/relationships/image" Target="../media/image929.png"/><Relationship Id="rId1" Type="http://schemas.openxmlformats.org/officeDocument/2006/relationships/image" Target="../media/image914.png"/><Relationship Id="rId6" Type="http://schemas.openxmlformats.org/officeDocument/2006/relationships/image" Target="../media/image919.png"/><Relationship Id="rId11" Type="http://schemas.openxmlformats.org/officeDocument/2006/relationships/image" Target="../media/image924.png"/><Relationship Id="rId5" Type="http://schemas.openxmlformats.org/officeDocument/2006/relationships/image" Target="../media/image918.png"/><Relationship Id="rId15" Type="http://schemas.openxmlformats.org/officeDocument/2006/relationships/image" Target="../media/image928.png"/><Relationship Id="rId10" Type="http://schemas.openxmlformats.org/officeDocument/2006/relationships/image" Target="../media/image923.png"/><Relationship Id="rId4" Type="http://schemas.openxmlformats.org/officeDocument/2006/relationships/image" Target="../media/image917.png"/><Relationship Id="rId9" Type="http://schemas.openxmlformats.org/officeDocument/2006/relationships/image" Target="../media/image922.png"/><Relationship Id="rId14" Type="http://schemas.openxmlformats.org/officeDocument/2006/relationships/image" Target="../media/image927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3.png"/><Relationship Id="rId7" Type="http://schemas.openxmlformats.org/officeDocument/2006/relationships/image" Target="../media/image937.png"/><Relationship Id="rId2" Type="http://schemas.openxmlformats.org/officeDocument/2006/relationships/image" Target="../media/image932.png"/><Relationship Id="rId1" Type="http://schemas.openxmlformats.org/officeDocument/2006/relationships/image" Target="../media/image931.png"/><Relationship Id="rId6" Type="http://schemas.openxmlformats.org/officeDocument/2006/relationships/image" Target="../media/image936.png"/><Relationship Id="rId5" Type="http://schemas.openxmlformats.org/officeDocument/2006/relationships/image" Target="../media/image935.png"/><Relationship Id="rId4" Type="http://schemas.openxmlformats.org/officeDocument/2006/relationships/image" Target="../media/image93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586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569</xdr:row>
      <xdr:rowOff>9525</xdr:rowOff>
    </xdr:from>
    <xdr:to>
      <xdr:col>53</xdr:col>
      <xdr:colOff>27419</xdr:colOff>
      <xdr:row>606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180190</xdr:colOff>
      <xdr:row>640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684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696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742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929</xdr:row>
      <xdr:rowOff>0</xdr:rowOff>
    </xdr:from>
    <xdr:to>
      <xdr:col>36</xdr:col>
      <xdr:colOff>170667</xdr:colOff>
      <xdr:row>954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170667</xdr:colOff>
      <xdr:row>972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1005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985</xdr:row>
      <xdr:rowOff>57150</xdr:rowOff>
    </xdr:from>
    <xdr:to>
      <xdr:col>49</xdr:col>
      <xdr:colOff>8461</xdr:colOff>
      <xdr:row>1017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189714</xdr:colOff>
      <xdr:row>1036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1031</xdr:row>
      <xdr:rowOff>180975</xdr:rowOff>
    </xdr:from>
    <xdr:to>
      <xdr:col>53</xdr:col>
      <xdr:colOff>151227</xdr:colOff>
      <xdr:row>1034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189714</xdr:colOff>
      <xdr:row>1068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524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151619</xdr:colOff>
      <xdr:row>656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151619</xdr:colOff>
      <xdr:row>933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CFCEE-396F-4896-9F17-15D3623AC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5831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1066</xdr:row>
      <xdr:rowOff>0</xdr:rowOff>
    </xdr:from>
    <xdr:to>
      <xdr:col>39</xdr:col>
      <xdr:colOff>113452</xdr:colOff>
      <xdr:row>1074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50</xdr:col>
      <xdr:colOff>179857</xdr:colOff>
      <xdr:row>1080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39</xdr:col>
      <xdr:colOff>94405</xdr:colOff>
      <xdr:row>1086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96</xdr:col>
      <xdr:colOff>26381</xdr:colOff>
      <xdr:row>1088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39</xdr:col>
      <xdr:colOff>180119</xdr:colOff>
      <xdr:row>1095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96</xdr:col>
      <xdr:colOff>131143</xdr:colOff>
      <xdr:row>1097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1119</xdr:row>
      <xdr:rowOff>0</xdr:rowOff>
    </xdr:from>
    <xdr:to>
      <xdr:col>36</xdr:col>
      <xdr:colOff>170667</xdr:colOff>
      <xdr:row>1132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151619</xdr:colOff>
      <xdr:row>1144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1195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1214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1238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1254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1279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1295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1329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1351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1365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1382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1402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1422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1438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1472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1488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1504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1541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1555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1569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1585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1604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1622</xdr:row>
      <xdr:rowOff>0</xdr:rowOff>
    </xdr:from>
    <xdr:to>
      <xdr:col>36</xdr:col>
      <xdr:colOff>161143</xdr:colOff>
      <xdr:row>1640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1642</xdr:row>
      <xdr:rowOff>0</xdr:rowOff>
    </xdr:from>
    <xdr:to>
      <xdr:col>36</xdr:col>
      <xdr:colOff>151619</xdr:colOff>
      <xdr:row>1659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1660</xdr:row>
      <xdr:rowOff>0</xdr:rowOff>
    </xdr:from>
    <xdr:to>
      <xdr:col>36</xdr:col>
      <xdr:colOff>161143</xdr:colOff>
      <xdr:row>1677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1679</xdr:row>
      <xdr:rowOff>0</xdr:rowOff>
    </xdr:from>
    <xdr:to>
      <xdr:col>36</xdr:col>
      <xdr:colOff>151619</xdr:colOff>
      <xdr:row>1690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1741</xdr:row>
      <xdr:rowOff>0</xdr:rowOff>
    </xdr:from>
    <xdr:to>
      <xdr:col>39</xdr:col>
      <xdr:colOff>75357</xdr:colOff>
      <xdr:row>1744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1692</xdr:row>
      <xdr:rowOff>0</xdr:rowOff>
    </xdr:from>
    <xdr:to>
      <xdr:col>36</xdr:col>
      <xdr:colOff>170667</xdr:colOff>
      <xdr:row>1703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1709</xdr:row>
      <xdr:rowOff>0</xdr:rowOff>
    </xdr:from>
    <xdr:to>
      <xdr:col>36</xdr:col>
      <xdr:colOff>161143</xdr:colOff>
      <xdr:row>1725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142095</xdr:colOff>
      <xdr:row>230</xdr:row>
      <xdr:rowOff>190238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1EF23F-CC64-42F6-885A-41F912602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419100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1311</xdr:row>
      <xdr:rowOff>0</xdr:rowOff>
    </xdr:from>
    <xdr:to>
      <xdr:col>36</xdr:col>
      <xdr:colOff>170667</xdr:colOff>
      <xdr:row>1335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36</xdr:col>
      <xdr:colOff>132571</xdr:colOff>
      <xdr:row>1345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36</xdr:col>
      <xdr:colOff>170667</xdr:colOff>
      <xdr:row>1367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1386</xdr:row>
      <xdr:rowOff>0</xdr:rowOff>
    </xdr:from>
    <xdr:to>
      <xdr:col>20</xdr:col>
      <xdr:colOff>28190</xdr:colOff>
      <xdr:row>1394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161143</xdr:colOff>
      <xdr:row>1479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161143</xdr:colOff>
      <xdr:row>1516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1518</xdr:row>
      <xdr:rowOff>0</xdr:rowOff>
    </xdr:from>
    <xdr:to>
      <xdr:col>37</xdr:col>
      <xdr:colOff>8738</xdr:colOff>
      <xdr:row>1535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1537</xdr:row>
      <xdr:rowOff>0</xdr:rowOff>
    </xdr:from>
    <xdr:to>
      <xdr:col>36</xdr:col>
      <xdr:colOff>161143</xdr:colOff>
      <xdr:row>1549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36</xdr:col>
      <xdr:colOff>170667</xdr:colOff>
      <xdr:row>1570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1378</xdr:row>
      <xdr:rowOff>0</xdr:rowOff>
    </xdr:from>
    <xdr:to>
      <xdr:col>36</xdr:col>
      <xdr:colOff>151619</xdr:colOff>
      <xdr:row>1421</xdr:row>
      <xdr:rowOff>46595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FE1880-A5BC-4F68-BB67-07AA5A02A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37</xdr:col>
      <xdr:colOff>18262</xdr:colOff>
      <xdr:row>1563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1566</xdr:row>
      <xdr:rowOff>0</xdr:rowOff>
    </xdr:from>
    <xdr:to>
      <xdr:col>36</xdr:col>
      <xdr:colOff>170667</xdr:colOff>
      <xdr:row>1601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36</xdr:col>
      <xdr:colOff>180190</xdr:colOff>
      <xdr:row>1767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36</xdr:col>
      <xdr:colOff>151619</xdr:colOff>
      <xdr:row>1865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1835</xdr:row>
      <xdr:rowOff>180975</xdr:rowOff>
    </xdr:from>
    <xdr:to>
      <xdr:col>49</xdr:col>
      <xdr:colOff>103711</xdr:colOff>
      <xdr:row>1864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36</xdr:col>
      <xdr:colOff>132571</xdr:colOff>
      <xdr:row>1783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36</xdr:col>
      <xdr:colOff>151619</xdr:colOff>
      <xdr:row>1795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132571</xdr:colOff>
      <xdr:row>1926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1897</xdr:row>
      <xdr:rowOff>9525</xdr:rowOff>
    </xdr:from>
    <xdr:to>
      <xdr:col>49</xdr:col>
      <xdr:colOff>141809</xdr:colOff>
      <xdr:row>1925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36</xdr:col>
      <xdr:colOff>170667</xdr:colOff>
      <xdr:row>1992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2012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2002</xdr:row>
      <xdr:rowOff>142875</xdr:rowOff>
    </xdr:from>
    <xdr:to>
      <xdr:col>49</xdr:col>
      <xdr:colOff>17996</xdr:colOff>
      <xdr:row>2011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2041</xdr:row>
      <xdr:rowOff>0</xdr:rowOff>
    </xdr:from>
    <xdr:to>
      <xdr:col>36</xdr:col>
      <xdr:colOff>170667</xdr:colOff>
      <xdr:row>2065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2108</xdr:row>
      <xdr:rowOff>0</xdr:rowOff>
    </xdr:from>
    <xdr:to>
      <xdr:col>36</xdr:col>
      <xdr:colOff>161143</xdr:colOff>
      <xdr:row>2127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2067</xdr:row>
      <xdr:rowOff>0</xdr:rowOff>
    </xdr:from>
    <xdr:to>
      <xdr:col>36</xdr:col>
      <xdr:colOff>161143</xdr:colOff>
      <xdr:row>2081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2279</xdr:row>
      <xdr:rowOff>0</xdr:rowOff>
    </xdr:from>
    <xdr:to>
      <xdr:col>36</xdr:col>
      <xdr:colOff>170667</xdr:colOff>
      <xdr:row>2324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2291</xdr:row>
      <xdr:rowOff>66675</xdr:rowOff>
    </xdr:from>
    <xdr:to>
      <xdr:col>49</xdr:col>
      <xdr:colOff>94188</xdr:colOff>
      <xdr:row>2325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1470</xdr:row>
      <xdr:rowOff>0</xdr:rowOff>
    </xdr:from>
    <xdr:to>
      <xdr:col>36</xdr:col>
      <xdr:colOff>161143</xdr:colOff>
      <xdr:row>1483</xdr:row>
      <xdr:rowOff>47309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160D47-9E61-42EB-8CFE-71F2DB69F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3164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2183</xdr:row>
      <xdr:rowOff>0</xdr:rowOff>
    </xdr:from>
    <xdr:to>
      <xdr:col>36</xdr:col>
      <xdr:colOff>151619</xdr:colOff>
      <xdr:row>2193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2366</xdr:row>
      <xdr:rowOff>0</xdr:rowOff>
    </xdr:from>
    <xdr:to>
      <xdr:col>36</xdr:col>
      <xdr:colOff>151619</xdr:colOff>
      <xdr:row>2386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2389</xdr:row>
      <xdr:rowOff>0</xdr:rowOff>
    </xdr:from>
    <xdr:to>
      <xdr:col>36</xdr:col>
      <xdr:colOff>123048</xdr:colOff>
      <xdr:row>2407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1675</xdr:row>
      <xdr:rowOff>0</xdr:rowOff>
    </xdr:from>
    <xdr:to>
      <xdr:col>36</xdr:col>
      <xdr:colOff>180190</xdr:colOff>
      <xdr:row>1688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2194</xdr:row>
      <xdr:rowOff>0</xdr:rowOff>
    </xdr:from>
    <xdr:to>
      <xdr:col>28</xdr:col>
      <xdr:colOff>75619</xdr:colOff>
      <xdr:row>2204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2210</xdr:row>
      <xdr:rowOff>0</xdr:rowOff>
    </xdr:from>
    <xdr:to>
      <xdr:col>36</xdr:col>
      <xdr:colOff>170667</xdr:colOff>
      <xdr:row>2221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2223</xdr:row>
      <xdr:rowOff>0</xdr:rowOff>
    </xdr:from>
    <xdr:to>
      <xdr:col>37</xdr:col>
      <xdr:colOff>18262</xdr:colOff>
      <xdr:row>2237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2432</xdr:row>
      <xdr:rowOff>0</xdr:rowOff>
    </xdr:from>
    <xdr:to>
      <xdr:col>36</xdr:col>
      <xdr:colOff>142095</xdr:colOff>
      <xdr:row>2444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161143</xdr:colOff>
      <xdr:row>1712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2484</xdr:row>
      <xdr:rowOff>0</xdr:rowOff>
    </xdr:from>
    <xdr:to>
      <xdr:col>36</xdr:col>
      <xdr:colOff>161143</xdr:colOff>
      <xdr:row>2516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2559</xdr:row>
      <xdr:rowOff>0</xdr:rowOff>
    </xdr:from>
    <xdr:to>
      <xdr:col>36</xdr:col>
      <xdr:colOff>170667</xdr:colOff>
      <xdr:row>2582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151619</xdr:colOff>
      <xdr:row>930</xdr:row>
      <xdr:rowOff>123524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424EE-CAD2-4C55-95B0-6AB8462F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174879000"/>
          <a:ext cx="6247619" cy="24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36</xdr:col>
      <xdr:colOff>170667</xdr:colOff>
      <xdr:row>1498</xdr:row>
      <xdr:rowOff>152143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A3C625E-7002-4249-B16B-E32044A0D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834640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2242</xdr:row>
      <xdr:rowOff>0</xdr:rowOff>
    </xdr:from>
    <xdr:to>
      <xdr:col>36</xdr:col>
      <xdr:colOff>161143</xdr:colOff>
      <xdr:row>2253</xdr:row>
      <xdr:rowOff>37833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BDD5BAA-2677-4728-BCA4-D0F19FEA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427101000"/>
          <a:ext cx="6257143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2450</xdr:row>
      <xdr:rowOff>0</xdr:rowOff>
    </xdr:from>
    <xdr:to>
      <xdr:col>36</xdr:col>
      <xdr:colOff>180190</xdr:colOff>
      <xdr:row>2461</xdr:row>
      <xdr:rowOff>18786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FA5CC32-847E-4087-A2C7-286E491D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466725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2587</xdr:row>
      <xdr:rowOff>0</xdr:rowOff>
    </xdr:from>
    <xdr:to>
      <xdr:col>36</xdr:col>
      <xdr:colOff>142095</xdr:colOff>
      <xdr:row>2597</xdr:row>
      <xdr:rowOff>152143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3FC448E-5ACF-463B-A8D4-6D69B80A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492823500"/>
          <a:ext cx="6238095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400000"/>
    <xdr:pic>
      <xdr:nvPicPr>
        <xdr:cNvPr id="2" name="Picture 1">
          <a:extLst>
            <a:ext uri="{FF2B5EF4-FFF2-40B4-BE49-F238E27FC236}">
              <a16:creationId xmlns:a16="http://schemas.microsoft.com/office/drawing/2014/main" id="{0C92C8EE-D9DB-4403-B226-81F4DCDF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260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247619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2B2615E5-2897-4C26-91D1-41B03F85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118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914286"/>
    <xdr:pic>
      <xdr:nvPicPr>
        <xdr:cNvPr id="4" name="Picture 3">
          <a:extLst>
            <a:ext uri="{FF2B5EF4-FFF2-40B4-BE49-F238E27FC236}">
              <a16:creationId xmlns:a16="http://schemas.microsoft.com/office/drawing/2014/main" id="{0E2E6111-ACAC-4003-A65E-1935154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2140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1904762"/>
    <xdr:pic>
      <xdr:nvPicPr>
        <xdr:cNvPr id="5" name="Picture 4">
          <a:extLst>
            <a:ext uri="{FF2B5EF4-FFF2-40B4-BE49-F238E27FC236}">
              <a16:creationId xmlns:a16="http://schemas.microsoft.com/office/drawing/2014/main" id="{D51E5B43-74DE-4F4F-8879-186EC86E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12620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09524" cy="3180952"/>
    <xdr:pic>
      <xdr:nvPicPr>
        <xdr:cNvPr id="6" name="Picture 5">
          <a:extLst>
            <a:ext uri="{FF2B5EF4-FFF2-40B4-BE49-F238E27FC236}">
              <a16:creationId xmlns:a16="http://schemas.microsoft.com/office/drawing/2014/main" id="{DDF802DB-CE0A-4575-886C-DDA9271C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33575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3571429"/>
    <xdr:pic>
      <xdr:nvPicPr>
        <xdr:cNvPr id="7" name="Picture 6">
          <a:extLst>
            <a:ext uri="{FF2B5EF4-FFF2-40B4-BE49-F238E27FC236}">
              <a16:creationId xmlns:a16="http://schemas.microsoft.com/office/drawing/2014/main" id="{CC488ADB-649C-4AAF-82A6-36E9F3A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5960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161</xdr:row>
      <xdr:rowOff>28575</xdr:rowOff>
    </xdr:from>
    <xdr:ext cx="9342857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23D43310-2310-47A8-9BA8-ADD7F2F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4575" y="1981485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10838095" cy="7409524"/>
    <xdr:pic>
      <xdr:nvPicPr>
        <xdr:cNvPr id="9" name="Picture 8">
          <a:extLst>
            <a:ext uri="{FF2B5EF4-FFF2-40B4-BE49-F238E27FC236}">
              <a16:creationId xmlns:a16="http://schemas.microsoft.com/office/drawing/2014/main" id="{FB6118C4-7B14-4A77-8AFB-4B7BEC57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8597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57143" cy="2933333"/>
    <xdr:pic>
      <xdr:nvPicPr>
        <xdr:cNvPr id="10" name="Picture 9">
          <a:extLst>
            <a:ext uri="{FF2B5EF4-FFF2-40B4-BE49-F238E27FC236}">
              <a16:creationId xmlns:a16="http://schemas.microsoft.com/office/drawing/2014/main" id="{E49F377E-C7FF-481B-A55E-CF3A012C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86000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257143" cy="5209524"/>
    <xdr:pic>
      <xdr:nvPicPr>
        <xdr:cNvPr id="11" name="Picture 10">
          <a:extLst>
            <a:ext uri="{FF2B5EF4-FFF2-40B4-BE49-F238E27FC236}">
              <a16:creationId xmlns:a16="http://schemas.microsoft.com/office/drawing/2014/main" id="{B335D4EC-FDDB-4D7B-8EDA-31011F4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16480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38100</xdr:colOff>
      <xdr:row>306</xdr:row>
      <xdr:rowOff>142875</xdr:rowOff>
    </xdr:from>
    <xdr:ext cx="6019048" cy="3247619"/>
    <xdr:pic>
      <xdr:nvPicPr>
        <xdr:cNvPr id="12" name="Picture 11">
          <a:extLst>
            <a:ext uri="{FF2B5EF4-FFF2-40B4-BE49-F238E27FC236}">
              <a16:creationId xmlns:a16="http://schemas.microsoft.com/office/drawing/2014/main" id="{F006EC26-E149-4578-9413-FE59218C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4100" y="2333148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85714" cy="8504762"/>
    <xdr:pic>
      <xdr:nvPicPr>
        <xdr:cNvPr id="13" name="Picture 12">
          <a:extLst>
            <a:ext uri="{FF2B5EF4-FFF2-40B4-BE49-F238E27FC236}">
              <a16:creationId xmlns:a16="http://schemas.microsoft.com/office/drawing/2014/main" id="{20C4B11F-335C-4463-8F7A-51387E75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266667" cy="5876190"/>
    <xdr:pic>
      <xdr:nvPicPr>
        <xdr:cNvPr id="14" name="Picture 13">
          <a:extLst>
            <a:ext uri="{FF2B5EF4-FFF2-40B4-BE49-F238E27FC236}">
              <a16:creationId xmlns:a16="http://schemas.microsoft.com/office/drawing/2014/main" id="{6CF1BC07-7789-429D-A40F-1DB8795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49555000"/>
          <a:ext cx="6266667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66667" cy="7380952"/>
    <xdr:pic>
      <xdr:nvPicPr>
        <xdr:cNvPr id="15" name="Picture 14">
          <a:extLst>
            <a:ext uri="{FF2B5EF4-FFF2-40B4-BE49-F238E27FC236}">
              <a16:creationId xmlns:a16="http://schemas.microsoft.com/office/drawing/2014/main" id="{B7DF4837-B292-4687-BDC7-C5D21843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5965500"/>
          <a:ext cx="626666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655</xdr:row>
      <xdr:rowOff>0</xdr:rowOff>
    </xdr:from>
    <xdr:ext cx="6257143" cy="7990476"/>
    <xdr:pic>
      <xdr:nvPicPr>
        <xdr:cNvPr id="16" name="Picture 15">
          <a:extLst>
            <a:ext uri="{FF2B5EF4-FFF2-40B4-BE49-F238E27FC236}">
              <a16:creationId xmlns:a16="http://schemas.microsoft.com/office/drawing/2014/main" id="{FB2BE171-C357-41C9-BBD2-0BD29688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94347500"/>
          <a:ext cx="6257143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667</xdr:row>
      <xdr:rowOff>28575</xdr:rowOff>
    </xdr:from>
    <xdr:ext cx="8571428" cy="5485714"/>
    <xdr:pic>
      <xdr:nvPicPr>
        <xdr:cNvPr id="17" name="Picture 16">
          <a:extLst>
            <a:ext uri="{FF2B5EF4-FFF2-40B4-BE49-F238E27FC236}">
              <a16:creationId xmlns:a16="http://schemas.microsoft.com/office/drawing/2014/main" id="{57218285-D9B2-4773-AD59-DB4DC712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4875" y="496662075"/>
          <a:ext cx="8571428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817</xdr:row>
      <xdr:rowOff>0</xdr:rowOff>
    </xdr:from>
    <xdr:ext cx="6266667" cy="6161905"/>
    <xdr:pic>
      <xdr:nvPicPr>
        <xdr:cNvPr id="19" name="Picture 18">
          <a:extLst>
            <a:ext uri="{FF2B5EF4-FFF2-40B4-BE49-F238E27FC236}">
              <a16:creationId xmlns:a16="http://schemas.microsoft.com/office/drawing/2014/main" id="{AA86C99C-2E2C-4608-9E82-BA3C60F6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07111000"/>
          <a:ext cx="6266667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905</xdr:row>
      <xdr:rowOff>0</xdr:rowOff>
    </xdr:from>
    <xdr:to>
      <xdr:col>36</xdr:col>
      <xdr:colOff>151619</xdr:colOff>
      <xdr:row>918</xdr:row>
      <xdr:rowOff>142548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F3BED9-FFDB-433A-BD06-65A0DCB6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968500"/>
          <a:ext cx="62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439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D66EAB-62EA-4198-B413-9C4C5AE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87730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151619</xdr:colOff>
      <xdr:row>756</xdr:row>
      <xdr:rowOff>142571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90862D-46E1-4547-95A5-19AD583B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5158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758</xdr:row>
      <xdr:rowOff>0</xdr:rowOff>
    </xdr:from>
    <xdr:to>
      <xdr:col>36</xdr:col>
      <xdr:colOff>151619</xdr:colOff>
      <xdr:row>769</xdr:row>
      <xdr:rowOff>133071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45D618-7468-4175-B6E4-F5B98818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7825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36</xdr:col>
      <xdr:colOff>161143</xdr:colOff>
      <xdr:row>793</xdr:row>
      <xdr:rowOff>85190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642F67-7ACF-4C1F-8792-B55507F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6257143" cy="4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170667</xdr:colOff>
      <xdr:row>563</xdr:row>
      <xdr:rowOff>75833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C78A139-B83A-4583-ACB8-0FF994BF1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43940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132571</xdr:colOff>
      <xdr:row>931</xdr:row>
      <xdr:rowOff>190214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626D68-3C2D-4D94-A1A1-905A8EB0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259500"/>
          <a:ext cx="6228571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36</xdr:col>
      <xdr:colOff>161143</xdr:colOff>
      <xdr:row>992</xdr:row>
      <xdr:rowOff>65952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DF511-B5F7-48E9-8CAE-31C061BD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5643500"/>
          <a:ext cx="62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36</xdr:col>
      <xdr:colOff>161143</xdr:colOff>
      <xdr:row>1032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AD532B-1675-43A6-8AC7-4D7E55F1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0309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170667</xdr:colOff>
      <xdr:row>1199</xdr:row>
      <xdr:rowOff>94524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416226-B609-4A06-A3B2-0390B73D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3931500"/>
          <a:ext cx="626666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36</xdr:col>
      <xdr:colOff>170667</xdr:colOff>
      <xdr:row>1235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FEAA9F6-5C16-4EED-8FD1-A9FD677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4218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1237</xdr:row>
      <xdr:rowOff>0</xdr:rowOff>
    </xdr:from>
    <xdr:to>
      <xdr:col>36</xdr:col>
      <xdr:colOff>151619</xdr:colOff>
      <xdr:row>1257</xdr:row>
      <xdr:rowOff>47143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BC2E173-1848-4283-AC86-8AA24BCD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6885500"/>
          <a:ext cx="6247619" cy="38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6314286"/>
    <xdr:pic>
      <xdr:nvPicPr>
        <xdr:cNvPr id="2" name="Picture 1">
          <a:extLst>
            <a:ext uri="{FF2B5EF4-FFF2-40B4-BE49-F238E27FC236}">
              <a16:creationId xmlns:a16="http://schemas.microsoft.com/office/drawing/2014/main" id="{CE0CAF2B-693F-4D3D-A426-39BD8F6B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506000"/>
          <a:ext cx="6257143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57143" cy="8380952"/>
    <xdr:pic>
      <xdr:nvPicPr>
        <xdr:cNvPr id="3" name="Picture 2">
          <a:extLst>
            <a:ext uri="{FF2B5EF4-FFF2-40B4-BE49-F238E27FC236}">
              <a16:creationId xmlns:a16="http://schemas.microsoft.com/office/drawing/2014/main" id="{C783F2A0-BD2F-4E70-B839-8119C8EB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548500"/>
          <a:ext cx="6257143" cy="8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95251</xdr:colOff>
      <xdr:row>209</xdr:row>
      <xdr:rowOff>76201</xdr:rowOff>
    </xdr:from>
    <xdr:ext cx="12068571" cy="6788571"/>
    <xdr:pic>
      <xdr:nvPicPr>
        <xdr:cNvPr id="4" name="Picture 3">
          <a:extLst>
            <a:ext uri="{FF2B5EF4-FFF2-40B4-BE49-F238E27FC236}">
              <a16:creationId xmlns:a16="http://schemas.microsoft.com/office/drawing/2014/main" id="{6B1F29FD-B521-4E99-B5BA-0572F49E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1" y="200101201"/>
          <a:ext cx="12068571" cy="678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</xdr:row>
      <xdr:rowOff>0</xdr:rowOff>
    </xdr:from>
    <xdr:to>
      <xdr:col>36</xdr:col>
      <xdr:colOff>161143</xdr:colOff>
      <xdr:row>163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A84F68-4E63-4E40-8E26-5AB997CF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765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36</xdr:col>
      <xdr:colOff>180190</xdr:colOff>
      <xdr:row>176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32FE93-5072-40A1-AA4A-A93E1948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432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36</xdr:col>
      <xdr:colOff>170667</xdr:colOff>
      <xdr:row>368</xdr:row>
      <xdr:rowOff>104095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C60FCC-E34C-465B-B3BA-6DE31ABEF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912000"/>
          <a:ext cx="626666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421</xdr:row>
      <xdr:rowOff>122738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3C2BBD-EB9F-4E46-8A10-3292867A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770000"/>
          <a:ext cx="6257143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132571</xdr:colOff>
      <xdr:row>438</xdr:row>
      <xdr:rowOff>66333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DBEB95-E55E-4BAE-BF5E-53EC3D61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2857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432</xdr:row>
      <xdr:rowOff>180975</xdr:rowOff>
    </xdr:from>
    <xdr:to>
      <xdr:col>54</xdr:col>
      <xdr:colOff>113115</xdr:colOff>
      <xdr:row>435</xdr:row>
      <xdr:rowOff>161856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C2CC75-C33D-4667-B9CC-D1444972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75618975"/>
          <a:ext cx="94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493</xdr:row>
      <xdr:rowOff>113214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4CF88C-727D-44B3-8A97-16309F87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36</xdr:col>
      <xdr:colOff>170667</xdr:colOff>
      <xdr:row>293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94F22B-621E-42DE-A00E-9675D194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3149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151619</xdr:colOff>
      <xdr:row>305</xdr:row>
      <xdr:rowOff>142595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72AB93-9343-45A6-8C49-CBE1B83E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007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319</xdr:row>
      <xdr:rowOff>28286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08A16D-8BDE-4C4C-ACB1-7878F0FE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4835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36</xdr:col>
      <xdr:colOff>180190</xdr:colOff>
      <xdr:row>737</xdr:row>
      <xdr:rowOff>141809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E1E6E5-E497-4148-B1C6-7EB7DC64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9631500"/>
          <a:ext cx="6276190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161143</xdr:colOff>
      <xdr:row>753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F6B0FB-CCC5-40EC-B4F5-5D93793B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170667</xdr:colOff>
      <xdr:row>535</xdr:row>
      <xdr:rowOff>189500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9BDC97-AA40-4479-AD35-78EE379E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66667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36</xdr:col>
      <xdr:colOff>142095</xdr:colOff>
      <xdr:row>603</xdr:row>
      <xdr:rowOff>190119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4687FB-1EA1-4D2B-88F4-6EE226B5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38095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537</xdr:row>
      <xdr:rowOff>0</xdr:rowOff>
    </xdr:from>
    <xdr:to>
      <xdr:col>125</xdr:col>
      <xdr:colOff>35857</xdr:colOff>
      <xdr:row>554</xdr:row>
      <xdr:rowOff>151976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E8CAEA-3EEE-4EEA-ABD1-CE81F208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05500" y="102298500"/>
          <a:ext cx="1794285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556</xdr:row>
      <xdr:rowOff>0</xdr:rowOff>
    </xdr:from>
    <xdr:to>
      <xdr:col>124</xdr:col>
      <xdr:colOff>45381</xdr:colOff>
      <xdr:row>573</xdr:row>
      <xdr:rowOff>161500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96E1EE-3508-489A-9E00-457BA603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15000" y="105918000"/>
          <a:ext cx="179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170667</xdr:colOff>
      <xdr:row>650</xdr:row>
      <xdr:rowOff>122738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7D41335-7BCA-44CD-A534-03D40239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525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36</xdr:col>
      <xdr:colOff>161143</xdr:colOff>
      <xdr:row>770</xdr:row>
      <xdr:rowOff>9143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38185D-E775-4597-9DA9-F8F474FE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351000"/>
          <a:ext cx="6257143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36</xdr:col>
      <xdr:colOff>170667</xdr:colOff>
      <xdr:row>668</xdr:row>
      <xdr:rowOff>75786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B1AD71E-0E6A-4BF2-858B-3B4355C2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4015500"/>
          <a:ext cx="6266667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180190</xdr:colOff>
      <xdr:row>99</xdr:row>
      <xdr:rowOff>189595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11208-6528-4729-944A-BAD8DAED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304500"/>
          <a:ext cx="6276190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36</xdr:col>
      <xdr:colOff>151619</xdr:colOff>
      <xdr:row>176</xdr:row>
      <xdr:rowOff>28048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2818B8-C6B8-4746-A691-2645E5789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337000"/>
          <a:ext cx="624761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318</xdr:row>
      <xdr:rowOff>0</xdr:rowOff>
    </xdr:from>
    <xdr:ext cx="6247619" cy="5561905"/>
    <xdr:pic>
      <xdr:nvPicPr>
        <xdr:cNvPr id="4" name="Picture 3">
          <a:extLst>
            <a:ext uri="{FF2B5EF4-FFF2-40B4-BE49-F238E27FC236}">
              <a16:creationId xmlns:a16="http://schemas.microsoft.com/office/drawing/2014/main" id="{8B0A22A7-CB27-47AC-9D70-13985889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019000"/>
          <a:ext cx="624761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355</xdr:row>
      <xdr:rowOff>0</xdr:rowOff>
    </xdr:from>
    <xdr:ext cx="6238095" cy="1923810"/>
    <xdr:pic>
      <xdr:nvPicPr>
        <xdr:cNvPr id="5" name="Picture 4">
          <a:extLst>
            <a:ext uri="{FF2B5EF4-FFF2-40B4-BE49-F238E27FC236}">
              <a16:creationId xmlns:a16="http://schemas.microsoft.com/office/drawing/2014/main" id="{307C0D51-47BF-45F5-A0C0-F0F4D3CD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067500"/>
          <a:ext cx="6238095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5571429"/>
    <xdr:pic>
      <xdr:nvPicPr>
        <xdr:cNvPr id="6" name="Picture 5">
          <a:extLst>
            <a:ext uri="{FF2B5EF4-FFF2-40B4-BE49-F238E27FC236}">
              <a16:creationId xmlns:a16="http://schemas.microsoft.com/office/drawing/2014/main" id="{27E264B1-8414-430A-976B-5F1CCD22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417</xdr:row>
      <xdr:rowOff>0</xdr:rowOff>
    </xdr:from>
    <xdr:to>
      <xdr:col>36</xdr:col>
      <xdr:colOff>151619</xdr:colOff>
      <xdr:row>429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529FEB-F81E-4B72-B7EE-0EB61430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5435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36</xdr:col>
      <xdr:colOff>142095</xdr:colOff>
      <xdr:row>201</xdr:row>
      <xdr:rowOff>28000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9E8B7A-D401-46A6-9E11-AA30F5E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718500"/>
          <a:ext cx="6238095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256</xdr:row>
      <xdr:rowOff>0</xdr:rowOff>
    </xdr:from>
    <xdr:to>
      <xdr:col>36</xdr:col>
      <xdr:colOff>132570</xdr:colOff>
      <xdr:row>269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B6142D-33A4-4CDA-B8AC-9D618D58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487680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161143</xdr:colOff>
      <xdr:row>525</xdr:row>
      <xdr:rowOff>8428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DB6E43-55DC-4C72-8A3B-E040E18B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3629500"/>
          <a:ext cx="6257143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490</xdr:row>
      <xdr:rowOff>0</xdr:rowOff>
    </xdr:from>
    <xdr:to>
      <xdr:col>55</xdr:col>
      <xdr:colOff>36898</xdr:colOff>
      <xdr:row>528</xdr:row>
      <xdr:rowOff>132428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88A5D-41D5-4825-A418-63DD0100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85725000"/>
          <a:ext cx="9619048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550</xdr:row>
      <xdr:rowOff>9525</xdr:rowOff>
    </xdr:from>
    <xdr:to>
      <xdr:col>36</xdr:col>
      <xdr:colOff>170668</xdr:colOff>
      <xdr:row>563</xdr:row>
      <xdr:rowOff>56834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96A78C-EB31-4D6D-A6F5-D29DD625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97164525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444</xdr:row>
      <xdr:rowOff>0</xdr:rowOff>
    </xdr:from>
    <xdr:to>
      <xdr:col>36</xdr:col>
      <xdr:colOff>189714</xdr:colOff>
      <xdr:row>489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EAC997-DC8F-47BC-8A87-30D49BCB7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8571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62</xdr:row>
      <xdr:rowOff>0</xdr:rowOff>
    </xdr:from>
    <xdr:ext cx="6257143" cy="3990476"/>
    <xdr:pic>
      <xdr:nvPicPr>
        <xdr:cNvPr id="3" name="Picture 2">
          <a:extLst>
            <a:ext uri="{FF2B5EF4-FFF2-40B4-BE49-F238E27FC236}">
              <a16:creationId xmlns:a16="http://schemas.microsoft.com/office/drawing/2014/main" id="{951969E9-9FDD-42D2-A7FE-5D7C4821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9337000"/>
          <a:ext cx="62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238095" cy="2438095"/>
    <xdr:pic>
      <xdr:nvPicPr>
        <xdr:cNvPr id="4" name="Picture 3">
          <a:extLst>
            <a:ext uri="{FF2B5EF4-FFF2-40B4-BE49-F238E27FC236}">
              <a16:creationId xmlns:a16="http://schemas.microsoft.com/office/drawing/2014/main" id="{147A514B-AC2F-454B-BCB1-DDA2B07A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38095" cy="1561905"/>
    <xdr:pic>
      <xdr:nvPicPr>
        <xdr:cNvPr id="5" name="Picture 4">
          <a:extLst>
            <a:ext uri="{FF2B5EF4-FFF2-40B4-BE49-F238E27FC236}">
              <a16:creationId xmlns:a16="http://schemas.microsoft.com/office/drawing/2014/main" id="{87D1ABAA-D937-40E1-AB85-FCD18B0E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766500"/>
          <a:ext cx="6238095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8323809" cy="2752381"/>
    <xdr:pic>
      <xdr:nvPicPr>
        <xdr:cNvPr id="6" name="Picture 5">
          <a:extLst>
            <a:ext uri="{FF2B5EF4-FFF2-40B4-BE49-F238E27FC236}">
              <a16:creationId xmlns:a16="http://schemas.microsoft.com/office/drawing/2014/main" id="{F595903D-5857-4122-B2EB-3043484E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832380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247619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58F6459A-28C3-476E-9251-3DB26069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053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276</xdr:row>
      <xdr:rowOff>0</xdr:rowOff>
    </xdr:from>
    <xdr:ext cx="6276190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E945AC30-3AE2-45C6-A03B-01C999146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621030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172</xdr:row>
      <xdr:rowOff>0</xdr:rowOff>
    </xdr:from>
    <xdr:to>
      <xdr:col>36</xdr:col>
      <xdr:colOff>189714</xdr:colOff>
      <xdr:row>204</xdr:row>
      <xdr:rowOff>132571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70C6F7-8977-46E9-BA95-434234F9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766000"/>
          <a:ext cx="6285714" cy="6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512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05728E-2D78-4D71-A37B-F44A6E210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606</xdr:row>
      <xdr:rowOff>160857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6AE6B5-9EEA-4EDB-9605-33E1EFCF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247500"/>
          <a:ext cx="626666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36</xdr:col>
      <xdr:colOff>151619</xdr:colOff>
      <xdr:row>241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D1766D-6EF9-4838-9F8A-623583CF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362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170667</xdr:colOff>
      <xdr:row>673</xdr:row>
      <xdr:rowOff>132286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BB6109-80B1-412E-A8D7-B1F4255C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727000"/>
          <a:ext cx="626666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645</xdr:row>
      <xdr:rowOff>171451</xdr:rowOff>
    </xdr:from>
    <xdr:to>
      <xdr:col>68</xdr:col>
      <xdr:colOff>116117</xdr:colOff>
      <xdr:row>670</xdr:row>
      <xdr:rowOff>168284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151527-7E7F-47C7-911A-14666456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" y="104946451"/>
          <a:ext cx="12136667" cy="475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698</xdr:row>
      <xdr:rowOff>9095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7ED6D9-3B94-4871-B432-3D3AF076F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238095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170667</xdr:colOff>
      <xdr:row>378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39E670-5389-4728-BF81-336FEA23C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762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253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C44672-1403-4F01-B075-3BD1A81D7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6101000"/>
          <a:ext cx="6276190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715</xdr:row>
      <xdr:rowOff>37762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2E2F84-0006-49F1-AE05-822C7CE8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57143" cy="2704762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171450</xdr:colOff>
      <xdr:row>708</xdr:row>
      <xdr:rowOff>123825</xdr:rowOff>
    </xdr:from>
    <xdr:to>
      <xdr:col>55</xdr:col>
      <xdr:colOff>17855</xdr:colOff>
      <xdr:row>711</xdr:row>
      <xdr:rowOff>85658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B086860-6B95-40ED-8151-40F488CC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128330325"/>
          <a:ext cx="956190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36</xdr:col>
      <xdr:colOff>151619</xdr:colOff>
      <xdr:row>818</xdr:row>
      <xdr:rowOff>132286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0545D6-5D86-4B22-81D3-3F85B35EA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0779500"/>
          <a:ext cx="6247619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36</xdr:col>
      <xdr:colOff>151619</xdr:colOff>
      <xdr:row>394</xdr:row>
      <xdr:rowOff>123524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B959FF-50FB-4F74-93C3-4FD9AF4F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2771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1000</xdr:row>
      <xdr:rowOff>122738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887E8F-4985-4925-8244-5CD4684B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5069500"/>
          <a:ext cx="627619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967</xdr:row>
      <xdr:rowOff>19050</xdr:rowOff>
    </xdr:from>
    <xdr:to>
      <xdr:col>49</xdr:col>
      <xdr:colOff>103713</xdr:colOff>
      <xdr:row>1003</xdr:row>
      <xdr:rowOff>142002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4A16A5-C656-48ED-86E0-6F1A3EA38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42975" y="177374550"/>
          <a:ext cx="8495238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151619</xdr:colOff>
      <xdr:row>1036</xdr:row>
      <xdr:rowOff>123524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9B1BA9-AA70-43A5-8A2B-4440CFF7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840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81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197A85-5CB8-402E-825D-003AF9EA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36</xdr:col>
      <xdr:colOff>161143</xdr:colOff>
      <xdr:row>241</xdr:row>
      <xdr:rowOff>179905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19B717-A870-4FC2-8A8C-D4D3DAAF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21500"/>
          <a:ext cx="6257143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36</xdr:col>
      <xdr:colOff>180190</xdr:colOff>
      <xdr:row>263</xdr:row>
      <xdr:rowOff>142500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A0BED1-E876-4BC4-9C1A-D3F4B626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337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397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4CD244-5311-414A-BF82-5DA7CE8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25714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388</xdr:row>
      <xdr:rowOff>104775</xdr:rowOff>
    </xdr:from>
    <xdr:to>
      <xdr:col>64</xdr:col>
      <xdr:colOff>144025</xdr:colOff>
      <xdr:row>394</xdr:row>
      <xdr:rowOff>135109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D24AB9-E55E-498D-BCC6-9AE1A6383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43919775"/>
          <a:ext cx="11374000" cy="11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36</xdr:col>
      <xdr:colOff>161143</xdr:colOff>
      <xdr:row>441</xdr:row>
      <xdr:rowOff>141881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7B84E-8CD9-43A9-98CF-A0825A42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6101000"/>
          <a:ext cx="62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412</xdr:row>
      <xdr:rowOff>19050</xdr:rowOff>
    </xdr:from>
    <xdr:to>
      <xdr:col>49</xdr:col>
      <xdr:colOff>94189</xdr:colOff>
      <xdr:row>440</xdr:row>
      <xdr:rowOff>170764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F4D816-6610-41AF-865E-9FBEAD39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2975" y="48406050"/>
          <a:ext cx="8485714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113524</xdr:colOff>
      <xdr:row>283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5D9A5-2C86-4A7C-8680-2D71718B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767500"/>
          <a:ext cx="6209524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271</xdr:row>
      <xdr:rowOff>180975</xdr:rowOff>
    </xdr:from>
    <xdr:to>
      <xdr:col>48</xdr:col>
      <xdr:colOff>46593</xdr:colOff>
      <xdr:row>281</xdr:row>
      <xdr:rowOff>114070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60D034-CAEF-4BB6-8CB1-1511F962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46281975"/>
          <a:ext cx="8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142095</xdr:colOff>
      <xdr:row>354</xdr:row>
      <xdr:rowOff>85143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38873E-AC43-4BBB-8580-BDCE52F1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340500"/>
          <a:ext cx="6238095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41</xdr:col>
      <xdr:colOff>84833</xdr:colOff>
      <xdr:row>465</xdr:row>
      <xdr:rowOff>56619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FCD16E-2959-4D3A-B10F-6A64E743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867000"/>
          <a:ext cx="71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40</xdr:col>
      <xdr:colOff>65809</xdr:colOff>
      <xdr:row>494</xdr:row>
      <xdr:rowOff>94571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867F56-52F2-44D5-80B5-56CEA3D5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248500"/>
          <a:ext cx="692380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51</xdr:col>
      <xdr:colOff>141738</xdr:colOff>
      <xdr:row>540</xdr:row>
      <xdr:rowOff>180000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D01264-5FEE-4E3A-AB5F-C16B3A25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9725500"/>
          <a:ext cx="9095238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57</xdr:col>
      <xdr:colOff>84452</xdr:colOff>
      <xdr:row>577</xdr:row>
      <xdr:rowOff>113548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47132F-CF8D-4731-AEE3-E070348F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107500"/>
          <a:ext cx="10180952" cy="6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709</xdr:row>
      <xdr:rowOff>170976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1A9FFD-64A7-4E3A-A6DD-5D851419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0145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151619</xdr:colOff>
      <xdr:row>835</xdr:row>
      <xdr:rowOff>46976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F115AE-6E46-4BE5-A58A-5ACFB5310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2060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36</xdr:col>
      <xdr:colOff>151619</xdr:colOff>
      <xdr:row>592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CF0A6A-2318-42C7-94AD-7B7C31B8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965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170667</xdr:colOff>
      <xdr:row>146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B1EE3C-1057-4DD9-BCAD-92F92194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52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47</xdr:col>
      <xdr:colOff>151357</xdr:colOff>
      <xdr:row>983</xdr:row>
      <xdr:rowOff>180143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D4DB64-A3D3-4136-8BDA-89807C24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8686500"/>
          <a:ext cx="8342857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77</xdr:col>
      <xdr:colOff>173500</xdr:colOff>
      <xdr:row>1026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759B25-C9D9-4321-B771-89C8D53C7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5544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77</xdr:col>
      <xdr:colOff>173500</xdr:colOff>
      <xdr:row>1068</xdr:row>
      <xdr:rowOff>109500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663F67-ECCC-451A-83FD-BAC1AAE6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354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752</xdr:row>
      <xdr:rowOff>142571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2B3246-CFE5-4F61-9140-F1DA274F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23975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753</xdr:row>
      <xdr:rowOff>0</xdr:rowOff>
    </xdr:from>
    <xdr:to>
      <xdr:col>36</xdr:col>
      <xdr:colOff>180190</xdr:colOff>
      <xdr:row>764</xdr:row>
      <xdr:rowOff>142595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0C0E9AF-F33B-4042-BA3C-124CF9B4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8740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170667</xdr:colOff>
      <xdr:row>890</xdr:row>
      <xdr:rowOff>56833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23355F-2C9E-448D-B72B-8C24F3B8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3924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27786</xdr:colOff>
      <xdr:row>1132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FE9F393-CD5A-40EE-B5DD-88FBDFDB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7071000"/>
          <a:ext cx="6314286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161143</xdr:colOff>
      <xdr:row>903</xdr:row>
      <xdr:rowOff>85429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16D318-C36C-4E87-AAA4-6F29EA55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6591000"/>
          <a:ext cx="625714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1147</xdr:row>
      <xdr:rowOff>161690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71F46-DD6F-4061-A723-EE71BB5E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929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151619</xdr:colOff>
      <xdr:row>1167</xdr:row>
      <xdr:rowOff>104333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529800-67F5-4144-A35B-B5F1F1FF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025000"/>
          <a:ext cx="6247619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36</xdr:col>
      <xdr:colOff>151619</xdr:colOff>
      <xdr:row>1223</xdr:row>
      <xdr:rowOff>46690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9AB143F-4F27-45B3-9C7E-C2B0D51C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6692500"/>
          <a:ext cx="6247619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151619</xdr:colOff>
      <xdr:row>778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616A43-7A81-41E6-BDB2-02389ED8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735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1357</xdr:row>
      <xdr:rowOff>0</xdr:rowOff>
    </xdr:from>
    <xdr:to>
      <xdr:col>36</xdr:col>
      <xdr:colOff>170667</xdr:colOff>
      <xdr:row>1402</xdr:row>
      <xdr:rowOff>132262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401CA2E-BCD9-4A1E-B273-2CC10270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422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36</xdr:col>
      <xdr:colOff>170667</xdr:colOff>
      <xdr:row>1419</xdr:row>
      <xdr:rowOff>180619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013EA3-B887-4646-8DA0-DE0F26E7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1414</xdr:row>
      <xdr:rowOff>95250</xdr:rowOff>
    </xdr:from>
    <xdr:to>
      <xdr:col>54</xdr:col>
      <xdr:colOff>27396</xdr:colOff>
      <xdr:row>1417</xdr:row>
      <xdr:rowOff>57083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C9CF8C-E04C-4209-A094-396F5580F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825" y="255174750"/>
          <a:ext cx="9428571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36</xdr:col>
      <xdr:colOff>161143</xdr:colOff>
      <xdr:row>1451</xdr:row>
      <xdr:rowOff>27976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7B5D13-E87E-48EA-ACDA-F196054F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57365500"/>
          <a:ext cx="625714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36</xdr:col>
      <xdr:colOff>151619</xdr:colOff>
      <xdr:row>1473</xdr:row>
      <xdr:rowOff>18643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E53016-D2D7-4CDD-886D-47FC14F0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3080500"/>
          <a:ext cx="6247619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5CF806BD-08A6-4E8A-8CAF-1D484A38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5067000"/>
          <a:ext cx="6266667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71</xdr:row>
      <xdr:rowOff>161925</xdr:rowOff>
    </xdr:from>
    <xdr:ext cx="9590476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84E9B03E-4B29-4C4C-988F-3FAF3E2C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56943425"/>
          <a:ext cx="959047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247619" cy="1876190"/>
    <xdr:pic>
      <xdr:nvPicPr>
        <xdr:cNvPr id="4" name="Picture 3">
          <a:extLst>
            <a:ext uri="{FF2B5EF4-FFF2-40B4-BE49-F238E27FC236}">
              <a16:creationId xmlns:a16="http://schemas.microsoft.com/office/drawing/2014/main" id="{3DC2013A-8B1F-455E-8ED8-AD5A63F6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44015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57143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A2325549-DA21-4CEA-8431-125B0C83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068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132571</xdr:colOff>
      <xdr:row>151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7A8C97-4C59-4D66-8FA6-27F3C15A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479500"/>
          <a:ext cx="62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36</xdr:col>
      <xdr:colOff>170667</xdr:colOff>
      <xdr:row>260</xdr:row>
      <xdr:rowOff>28119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4DFB4E-DADE-4348-9DCA-29109F7D2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36</xdr:col>
      <xdr:colOff>170667</xdr:colOff>
      <xdr:row>172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067234-BDB6-4D7F-9FE2-54F80B8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36</xdr:col>
      <xdr:colOff>161143</xdr:colOff>
      <xdr:row>182</xdr:row>
      <xdr:rowOff>95024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9A425B-4D8F-4BF4-B822-180C187B7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956500"/>
          <a:ext cx="6257143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360</xdr:row>
      <xdr:rowOff>0</xdr:rowOff>
    </xdr:from>
    <xdr:ext cx="6238095" cy="5447619"/>
    <xdr:pic>
      <xdr:nvPicPr>
        <xdr:cNvPr id="10" name="Picture 9">
          <a:extLst>
            <a:ext uri="{FF2B5EF4-FFF2-40B4-BE49-F238E27FC236}">
              <a16:creationId xmlns:a16="http://schemas.microsoft.com/office/drawing/2014/main" id="{098DE7F0-71AC-4FD9-A588-59D9AAD9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1932500"/>
          <a:ext cx="62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480</xdr:row>
      <xdr:rowOff>0</xdr:rowOff>
    </xdr:from>
    <xdr:ext cx="6247619" cy="4028571"/>
    <xdr:pic>
      <xdr:nvPicPr>
        <xdr:cNvPr id="11" name="Picture 10">
          <a:extLst>
            <a:ext uri="{FF2B5EF4-FFF2-40B4-BE49-F238E27FC236}">
              <a16:creationId xmlns:a16="http://schemas.microsoft.com/office/drawing/2014/main" id="{D84C089D-8139-41A7-8B55-888AC9676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2600500"/>
          <a:ext cx="62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508</xdr:row>
      <xdr:rowOff>0</xdr:rowOff>
    </xdr:from>
    <xdr:ext cx="6257143" cy="2095238"/>
    <xdr:pic>
      <xdr:nvPicPr>
        <xdr:cNvPr id="12" name="Picture 11">
          <a:extLst>
            <a:ext uri="{FF2B5EF4-FFF2-40B4-BE49-F238E27FC236}">
              <a16:creationId xmlns:a16="http://schemas.microsoft.com/office/drawing/2014/main" id="{F60DB239-F804-40B3-BED5-7548D8DF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7172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617</xdr:row>
      <xdr:rowOff>0</xdr:rowOff>
    </xdr:from>
    <xdr:ext cx="6285714" cy="3647619"/>
    <xdr:pic>
      <xdr:nvPicPr>
        <xdr:cNvPr id="13" name="Picture 12">
          <a:extLst>
            <a:ext uri="{FF2B5EF4-FFF2-40B4-BE49-F238E27FC236}">
              <a16:creationId xmlns:a16="http://schemas.microsoft.com/office/drawing/2014/main" id="{23AD187E-F3F4-4EDD-92B0-1D333F16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4701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284</xdr:row>
      <xdr:rowOff>0</xdr:rowOff>
    </xdr:from>
    <xdr:to>
      <xdr:col>36</xdr:col>
      <xdr:colOff>161143</xdr:colOff>
      <xdr:row>296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125199-B632-422E-8FC1-3AF3AED6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7053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309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4F8939-AA4D-4F61-9520-AE9BBBB8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9530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36</xdr:col>
      <xdr:colOff>151619</xdr:colOff>
      <xdr:row>1206</xdr:row>
      <xdr:rowOff>65809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7409245-D545-43BA-9950-CDA2510F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967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1209</xdr:row>
      <xdr:rowOff>0</xdr:rowOff>
    </xdr:from>
    <xdr:to>
      <xdr:col>36</xdr:col>
      <xdr:colOff>161143</xdr:colOff>
      <xdr:row>1218</xdr:row>
      <xdr:rowOff>9310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385F0B5-5315-45EB-A3F0-C01F3A167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396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180190</xdr:colOff>
      <xdr:row>432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32DAAD-9E4F-489B-9649-A661E609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6294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36</xdr:col>
      <xdr:colOff>142095</xdr:colOff>
      <xdr:row>1261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5A5E44-F503-4581-A1BF-C7316D48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1922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520</xdr:row>
      <xdr:rowOff>0</xdr:rowOff>
    </xdr:from>
    <xdr:to>
      <xdr:col>43</xdr:col>
      <xdr:colOff>132809</xdr:colOff>
      <xdr:row>524</xdr:row>
      <xdr:rowOff>152286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B944190-FB9F-47DD-AA23-EE0F76BEC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189714</xdr:colOff>
      <xdr:row>565</xdr:row>
      <xdr:rowOff>171143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6E00E9-6B06-41CA-BD16-E0F362DF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1273</xdr:row>
      <xdr:rowOff>0</xdr:rowOff>
    </xdr:from>
    <xdr:to>
      <xdr:col>36</xdr:col>
      <xdr:colOff>151619</xdr:colOff>
      <xdr:row>1286</xdr:row>
      <xdr:rowOff>133024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F1FAA38-78F8-4E79-AE9D-069FBC1E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1737000"/>
          <a:ext cx="6247619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37</xdr:col>
      <xdr:colOff>8738</xdr:colOff>
      <xdr:row>1319</xdr:row>
      <xdr:rowOff>84952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E746B4-6616-4B95-9C43-643EF375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4404000"/>
          <a:ext cx="6295238" cy="6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189714</xdr:colOff>
      <xdr:row>1355</xdr:row>
      <xdr:rowOff>133048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9AD426-236B-4A44-ACE6-266C7A80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5072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1357</xdr:row>
      <xdr:rowOff>0</xdr:rowOff>
    </xdr:from>
    <xdr:to>
      <xdr:col>36</xdr:col>
      <xdr:colOff>161143</xdr:colOff>
      <xdr:row>1369</xdr:row>
      <xdr:rowOff>66381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E3218CA-8C3E-4938-A59B-04126A53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8597500"/>
          <a:ext cx="6257143" cy="2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170667</xdr:colOff>
      <xdr:row>1415</xdr:row>
      <xdr:rowOff>9024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C5CE5B3-094C-438A-A079-4E61BD4AC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91715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683</xdr:row>
      <xdr:rowOff>0</xdr:rowOff>
    </xdr:from>
    <xdr:to>
      <xdr:col>36</xdr:col>
      <xdr:colOff>170667</xdr:colOff>
      <xdr:row>695</xdr:row>
      <xdr:rowOff>104476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0CB724E-FC19-4B1F-8740-D808B007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8394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1439</xdr:row>
      <xdr:rowOff>0</xdr:rowOff>
    </xdr:from>
    <xdr:to>
      <xdr:col>37</xdr:col>
      <xdr:colOff>18262</xdr:colOff>
      <xdr:row>1451</xdr:row>
      <xdr:rowOff>171143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2DA77C4-20ED-42FD-AFE1-D17001B6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3840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1453</xdr:row>
      <xdr:rowOff>0</xdr:rowOff>
    </xdr:from>
    <xdr:to>
      <xdr:col>36</xdr:col>
      <xdr:colOff>170667</xdr:colOff>
      <xdr:row>1465</xdr:row>
      <xdr:rowOff>9238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0A01573-F705-46EA-A5A8-5052CDA4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46507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1480</xdr:row>
      <xdr:rowOff>0</xdr:rowOff>
    </xdr:from>
    <xdr:to>
      <xdr:col>32</xdr:col>
      <xdr:colOff>46952</xdr:colOff>
      <xdr:row>1483</xdr:row>
      <xdr:rowOff>104690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4379668-34A1-4B84-95F3-250E1AAD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51650500"/>
          <a:ext cx="5380952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1484</xdr:row>
      <xdr:rowOff>0</xdr:rowOff>
    </xdr:from>
    <xdr:to>
      <xdr:col>52</xdr:col>
      <xdr:colOff>27952</xdr:colOff>
      <xdr:row>1489</xdr:row>
      <xdr:rowOff>85595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D088107-3F1C-4808-B662-AE895568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252412500"/>
          <a:ext cx="4980952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69FEE147-ECB7-4E87-9F2E-876323FF5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57143" cy="4304762"/>
    <xdr:pic>
      <xdr:nvPicPr>
        <xdr:cNvPr id="3" name="Picture 2">
          <a:extLst>
            <a:ext uri="{FF2B5EF4-FFF2-40B4-BE49-F238E27FC236}">
              <a16:creationId xmlns:a16="http://schemas.microsoft.com/office/drawing/2014/main" id="{34C82428-DE90-43C2-B2AF-47B2760D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0386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19048" cy="3371429"/>
    <xdr:pic>
      <xdr:nvPicPr>
        <xdr:cNvPr id="4" name="Picture 3">
          <a:extLst>
            <a:ext uri="{FF2B5EF4-FFF2-40B4-BE49-F238E27FC236}">
              <a16:creationId xmlns:a16="http://schemas.microsoft.com/office/drawing/2014/main" id="{F0259D4A-AE5F-4E84-9DC8-30FBFE2E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9209524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A0BD76A6-4213-4784-A5B1-6323EA35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63880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9304762" cy="6590476"/>
    <xdr:pic>
      <xdr:nvPicPr>
        <xdr:cNvPr id="6" name="Picture 5">
          <a:extLst>
            <a:ext uri="{FF2B5EF4-FFF2-40B4-BE49-F238E27FC236}">
              <a16:creationId xmlns:a16="http://schemas.microsoft.com/office/drawing/2014/main" id="{ED7A7C13-3FA8-4D5F-BF26-955D0464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3395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219</xdr:row>
      <xdr:rowOff>0</xdr:rowOff>
    </xdr:from>
    <xdr:to>
      <xdr:col>36</xdr:col>
      <xdr:colOff>142095</xdr:colOff>
      <xdr:row>264</xdr:row>
      <xdr:rowOff>132262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7B15EB-FD81-4A3B-9B50-393C2706E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3809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242</xdr:row>
      <xdr:rowOff>114300</xdr:rowOff>
    </xdr:from>
    <xdr:to>
      <xdr:col>59</xdr:col>
      <xdr:colOff>122511</xdr:colOff>
      <xdr:row>254</xdr:row>
      <xdr:rowOff>171157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128526-0443-40C8-94CF-EE8F99E1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725" y="46405800"/>
          <a:ext cx="10514286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255</xdr:row>
      <xdr:rowOff>123826</xdr:rowOff>
    </xdr:from>
    <xdr:to>
      <xdr:col>65</xdr:col>
      <xdr:colOff>7133</xdr:colOff>
      <xdr:row>289</xdr:row>
      <xdr:rowOff>122159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EAB250-2CAE-40DE-A86D-640E2B08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48891826"/>
          <a:ext cx="11513333" cy="647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319</xdr:row>
      <xdr:rowOff>47262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9EA1BB-C88C-4EE5-A69B-1FCCA3C87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7912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312</xdr:row>
      <xdr:rowOff>114300</xdr:rowOff>
    </xdr:from>
    <xdr:to>
      <xdr:col>48</xdr:col>
      <xdr:colOff>122778</xdr:colOff>
      <xdr:row>316</xdr:row>
      <xdr:rowOff>114205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1B1C0B-0C8A-450F-A12E-21B137EE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59550300"/>
          <a:ext cx="8371428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65</xdr:col>
      <xdr:colOff>27595</xdr:colOff>
      <xdr:row>327</xdr:row>
      <xdr:rowOff>171381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5D1BD8-D820-4D6D-B040-E31F4337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61912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8738</xdr:colOff>
      <xdr:row>355</xdr:row>
      <xdr:rowOff>56619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380DDE-E99B-4665-93EA-15895D820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34365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420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CB9866-9935-4C5D-A7EB-41A67053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866000"/>
          <a:ext cx="632380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529</xdr:row>
      <xdr:rowOff>0</xdr:rowOff>
    </xdr:from>
    <xdr:ext cx="6266667" cy="8657143"/>
    <xdr:pic>
      <xdr:nvPicPr>
        <xdr:cNvPr id="16" name="Picture 15">
          <a:extLst>
            <a:ext uri="{FF2B5EF4-FFF2-40B4-BE49-F238E27FC236}">
              <a16:creationId xmlns:a16="http://schemas.microsoft.com/office/drawing/2014/main" id="{E60113E7-B8EB-4C75-B888-EC1EC84C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9670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266667" cy="8704762"/>
    <xdr:pic>
      <xdr:nvPicPr>
        <xdr:cNvPr id="17" name="Picture 16">
          <a:extLst>
            <a:ext uri="{FF2B5EF4-FFF2-40B4-BE49-F238E27FC236}">
              <a16:creationId xmlns:a16="http://schemas.microsoft.com/office/drawing/2014/main" id="{92D6155D-55DD-4110-9662-064648041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611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586</xdr:row>
      <xdr:rowOff>180975</xdr:rowOff>
    </xdr:from>
    <xdr:ext cx="9257143" cy="8009524"/>
    <xdr:pic>
      <xdr:nvPicPr>
        <xdr:cNvPr id="18" name="Picture 17">
          <a:extLst>
            <a:ext uri="{FF2B5EF4-FFF2-40B4-BE49-F238E27FC236}">
              <a16:creationId xmlns:a16="http://schemas.microsoft.com/office/drawing/2014/main" id="{0FA84576-6CFF-4A6F-9C0A-390333C0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8006475"/>
          <a:ext cx="9257143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632</xdr:row>
      <xdr:rowOff>0</xdr:rowOff>
    </xdr:from>
    <xdr:ext cx="6257143" cy="4123809"/>
    <xdr:pic>
      <xdr:nvPicPr>
        <xdr:cNvPr id="19" name="Picture 18">
          <a:extLst>
            <a:ext uri="{FF2B5EF4-FFF2-40B4-BE49-F238E27FC236}">
              <a16:creationId xmlns:a16="http://schemas.microsoft.com/office/drawing/2014/main" id="{79D8536F-DE78-4B30-8116-FD7BE995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588500"/>
          <a:ext cx="62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656</xdr:row>
      <xdr:rowOff>0</xdr:rowOff>
    </xdr:from>
    <xdr:ext cx="6238095" cy="1800000"/>
    <xdr:pic>
      <xdr:nvPicPr>
        <xdr:cNvPr id="20" name="Picture 19">
          <a:extLst>
            <a:ext uri="{FF2B5EF4-FFF2-40B4-BE49-F238E27FC236}">
              <a16:creationId xmlns:a16="http://schemas.microsoft.com/office/drawing/2014/main" id="{4912E3CA-2498-47E2-891A-A091E887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1160500"/>
          <a:ext cx="6238095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666</xdr:row>
      <xdr:rowOff>0</xdr:rowOff>
    </xdr:from>
    <xdr:ext cx="6219048" cy="8704762"/>
    <xdr:pic>
      <xdr:nvPicPr>
        <xdr:cNvPr id="21" name="Picture 20">
          <a:extLst>
            <a:ext uri="{FF2B5EF4-FFF2-40B4-BE49-F238E27FC236}">
              <a16:creationId xmlns:a16="http://schemas.microsoft.com/office/drawing/2014/main" id="{B20EF7D1-5E59-4891-887B-3B18938C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3065500"/>
          <a:ext cx="62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57150</xdr:colOff>
      <xdr:row>676</xdr:row>
      <xdr:rowOff>85725</xdr:rowOff>
    </xdr:from>
    <xdr:ext cx="7057143" cy="5780952"/>
    <xdr:pic>
      <xdr:nvPicPr>
        <xdr:cNvPr id="22" name="Picture 21">
          <a:extLst>
            <a:ext uri="{FF2B5EF4-FFF2-40B4-BE49-F238E27FC236}">
              <a16:creationId xmlns:a16="http://schemas.microsoft.com/office/drawing/2014/main" id="{46E948BA-621A-4162-B4C7-A2879EF2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52650" y="145056225"/>
          <a:ext cx="70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707</xdr:row>
      <xdr:rowOff>123825</xdr:rowOff>
    </xdr:from>
    <xdr:ext cx="7457143" cy="5123809"/>
    <xdr:pic>
      <xdr:nvPicPr>
        <xdr:cNvPr id="23" name="Picture 22">
          <a:extLst>
            <a:ext uri="{FF2B5EF4-FFF2-40B4-BE49-F238E27FC236}">
              <a16:creationId xmlns:a16="http://schemas.microsoft.com/office/drawing/2014/main" id="{F5A7C507-E493-45D6-AABC-6E25A600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50999825"/>
          <a:ext cx="74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28571" cy="1819048"/>
    <xdr:pic>
      <xdr:nvPicPr>
        <xdr:cNvPr id="24" name="Picture 23">
          <a:extLst>
            <a:ext uri="{FF2B5EF4-FFF2-40B4-BE49-F238E27FC236}">
              <a16:creationId xmlns:a16="http://schemas.microsoft.com/office/drawing/2014/main" id="{4189F3B6-BD87-4B77-8377-E518E02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591000"/>
          <a:ext cx="62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749</xdr:row>
      <xdr:rowOff>0</xdr:rowOff>
    </xdr:from>
    <xdr:ext cx="6266667" cy="3990476"/>
    <xdr:pic>
      <xdr:nvPicPr>
        <xdr:cNvPr id="25" name="Picture 24">
          <a:extLst>
            <a:ext uri="{FF2B5EF4-FFF2-40B4-BE49-F238E27FC236}">
              <a16:creationId xmlns:a16="http://schemas.microsoft.com/office/drawing/2014/main" id="{0364749C-B845-4CB3-A01C-DE72032E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8770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758</xdr:row>
      <xdr:rowOff>171450</xdr:rowOff>
    </xdr:from>
    <xdr:ext cx="9419048" cy="2247619"/>
    <xdr:pic>
      <xdr:nvPicPr>
        <xdr:cNvPr id="26" name="Picture 25">
          <a:extLst>
            <a:ext uri="{FF2B5EF4-FFF2-40B4-BE49-F238E27FC236}">
              <a16:creationId xmlns:a16="http://schemas.microsoft.com/office/drawing/2014/main" id="{4BE82433-0C8C-4E72-9509-7D07009E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60762950"/>
          <a:ext cx="941904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785</xdr:row>
      <xdr:rowOff>0</xdr:rowOff>
    </xdr:from>
    <xdr:ext cx="6247619" cy="5714286"/>
    <xdr:pic>
      <xdr:nvPicPr>
        <xdr:cNvPr id="27" name="Picture 26">
          <a:extLst>
            <a:ext uri="{FF2B5EF4-FFF2-40B4-BE49-F238E27FC236}">
              <a16:creationId xmlns:a16="http://schemas.microsoft.com/office/drawing/2014/main" id="{D820F49E-7037-46C4-9CEE-EB53D77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5735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816</xdr:row>
      <xdr:rowOff>0</xdr:rowOff>
    </xdr:from>
    <xdr:ext cx="6238095" cy="5409524"/>
    <xdr:pic>
      <xdr:nvPicPr>
        <xdr:cNvPr id="28" name="Picture 27">
          <a:extLst>
            <a:ext uri="{FF2B5EF4-FFF2-40B4-BE49-F238E27FC236}">
              <a16:creationId xmlns:a16="http://schemas.microsoft.com/office/drawing/2014/main" id="{1D1BC9D6-5A53-4269-9EA6-EF23102E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640500"/>
          <a:ext cx="62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825</xdr:row>
      <xdr:rowOff>142875</xdr:rowOff>
    </xdr:from>
    <xdr:ext cx="9485714" cy="4428571"/>
    <xdr:pic>
      <xdr:nvPicPr>
        <xdr:cNvPr id="29" name="Picture 28">
          <a:extLst>
            <a:ext uri="{FF2B5EF4-FFF2-40B4-BE49-F238E27FC236}">
              <a16:creationId xmlns:a16="http://schemas.microsoft.com/office/drawing/2014/main" id="{4AFDD009-83C4-44D6-B69C-5A0CBA21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00" y="173497875"/>
          <a:ext cx="94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852</xdr:row>
      <xdr:rowOff>0</xdr:rowOff>
    </xdr:from>
    <xdr:ext cx="6285714" cy="8009524"/>
    <xdr:pic>
      <xdr:nvPicPr>
        <xdr:cNvPr id="30" name="Picture 29">
          <a:extLst>
            <a:ext uri="{FF2B5EF4-FFF2-40B4-BE49-F238E27FC236}">
              <a16:creationId xmlns:a16="http://schemas.microsoft.com/office/drawing/2014/main" id="{B3608FAE-9786-45B2-85E7-39851D3B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498500"/>
          <a:ext cx="628571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3542857"/>
    <xdr:pic>
      <xdr:nvPicPr>
        <xdr:cNvPr id="31" name="Picture 30">
          <a:extLst>
            <a:ext uri="{FF2B5EF4-FFF2-40B4-BE49-F238E27FC236}">
              <a16:creationId xmlns:a16="http://schemas.microsoft.com/office/drawing/2014/main" id="{A2A79EB6-3FB7-45EE-90E8-8ED2DF46E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7452000"/>
          <a:ext cx="6266667" cy="3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923</xdr:row>
      <xdr:rowOff>0</xdr:rowOff>
    </xdr:from>
    <xdr:ext cx="6266667" cy="2971429"/>
    <xdr:pic>
      <xdr:nvPicPr>
        <xdr:cNvPr id="32" name="Picture 31">
          <a:extLst>
            <a:ext uri="{FF2B5EF4-FFF2-40B4-BE49-F238E27FC236}">
              <a16:creationId xmlns:a16="http://schemas.microsoft.com/office/drawing/2014/main" id="{351942F7-C205-46A5-8EE3-3099C3A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2024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939</xdr:row>
      <xdr:rowOff>0</xdr:rowOff>
    </xdr:from>
    <xdr:to>
      <xdr:col>36</xdr:col>
      <xdr:colOff>161143</xdr:colOff>
      <xdr:row>956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27DE623-6E60-494B-855C-0FE2C5CF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5354000"/>
          <a:ext cx="62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948</xdr:row>
      <xdr:rowOff>0</xdr:rowOff>
    </xdr:from>
    <xdr:to>
      <xdr:col>53</xdr:col>
      <xdr:colOff>160751</xdr:colOff>
      <xdr:row>955</xdr:row>
      <xdr:rowOff>152214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655708E-E663-41E9-A867-6754FE1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6775" y="167068500"/>
          <a:ext cx="9390476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36</xdr:col>
      <xdr:colOff>180190</xdr:colOff>
      <xdr:row>982</xdr:row>
      <xdr:rowOff>142381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A457E50-4B4C-4FD7-BBD0-8ACCC86C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9735500"/>
          <a:ext cx="6276190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45</xdr:col>
      <xdr:colOff>84738</xdr:colOff>
      <xdr:row>452</xdr:row>
      <xdr:rowOff>18429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F8C3101-1A24-4767-A4E1-7AB2B037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581500"/>
          <a:ext cx="7895238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56</xdr:col>
      <xdr:colOff>27333</xdr:colOff>
      <xdr:row>488</xdr:row>
      <xdr:rowOff>75405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C8ABEDC-AB1B-4FB5-9363-FCE167590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6106000"/>
          <a:ext cx="9933333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151619</xdr:colOff>
      <xdr:row>506</xdr:row>
      <xdr:rowOff>85357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F35EFD5-986E-4E2A-A634-75332564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353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1020</xdr:row>
      <xdr:rowOff>0</xdr:rowOff>
    </xdr:from>
    <xdr:ext cx="6238095" cy="5038095"/>
    <xdr:pic>
      <xdr:nvPicPr>
        <xdr:cNvPr id="39" name="Picture 38">
          <a:extLst>
            <a:ext uri="{FF2B5EF4-FFF2-40B4-BE49-F238E27FC236}">
              <a16:creationId xmlns:a16="http://schemas.microsoft.com/office/drawing/2014/main" id="{EFCB0506-005F-4505-A206-E498D7A55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14681000"/>
          <a:ext cx="62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1064</xdr:row>
      <xdr:rowOff>0</xdr:rowOff>
    </xdr:from>
    <xdr:ext cx="6276190" cy="5466667"/>
    <xdr:pic>
      <xdr:nvPicPr>
        <xdr:cNvPr id="40" name="Picture 39">
          <a:extLst>
            <a:ext uri="{FF2B5EF4-FFF2-40B4-BE49-F238E27FC236}">
              <a16:creationId xmlns:a16="http://schemas.microsoft.com/office/drawing/2014/main" id="{E509FF4F-732B-440B-92EC-93C452FA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422910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1098</xdr:row>
      <xdr:rowOff>0</xdr:rowOff>
    </xdr:from>
    <xdr:ext cx="6285714" cy="3133333"/>
    <xdr:pic>
      <xdr:nvPicPr>
        <xdr:cNvPr id="41" name="Picture 40">
          <a:extLst>
            <a:ext uri="{FF2B5EF4-FFF2-40B4-BE49-F238E27FC236}">
              <a16:creationId xmlns:a16="http://schemas.microsoft.com/office/drawing/2014/main" id="{345D6981-8F77-4E3E-8E6C-3FF1AE55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87680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1119</xdr:row>
      <xdr:rowOff>0</xdr:rowOff>
    </xdr:from>
    <xdr:ext cx="6295238" cy="3314286"/>
    <xdr:pic>
      <xdr:nvPicPr>
        <xdr:cNvPr id="42" name="Picture 41">
          <a:extLst>
            <a:ext uri="{FF2B5EF4-FFF2-40B4-BE49-F238E27FC236}">
              <a16:creationId xmlns:a16="http://schemas.microsoft.com/office/drawing/2014/main" id="{47A91E82-F5B0-4818-9308-4E7AFB66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52475" y="527685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1137</xdr:row>
      <xdr:rowOff>0</xdr:rowOff>
    </xdr:from>
    <xdr:ext cx="6266667" cy="3104762"/>
    <xdr:pic>
      <xdr:nvPicPr>
        <xdr:cNvPr id="43" name="Picture 42">
          <a:extLst>
            <a:ext uri="{FF2B5EF4-FFF2-40B4-BE49-F238E27FC236}">
              <a16:creationId xmlns:a16="http://schemas.microsoft.com/office/drawing/2014/main" id="{215744A2-0292-4E5A-A6AC-19B064DD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6197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1154</xdr:row>
      <xdr:rowOff>0</xdr:rowOff>
    </xdr:from>
    <xdr:ext cx="6257143" cy="2219048"/>
    <xdr:pic>
      <xdr:nvPicPr>
        <xdr:cNvPr id="44" name="Picture 43">
          <a:extLst>
            <a:ext uri="{FF2B5EF4-FFF2-40B4-BE49-F238E27FC236}">
              <a16:creationId xmlns:a16="http://schemas.microsoft.com/office/drawing/2014/main" id="{86C77FBE-3059-409C-BA91-EB49DC34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59436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1168</xdr:row>
      <xdr:rowOff>0</xdr:rowOff>
    </xdr:from>
    <xdr:ext cx="6285714" cy="3104762"/>
    <xdr:pic>
      <xdr:nvPicPr>
        <xdr:cNvPr id="45" name="Picture 44">
          <a:extLst>
            <a:ext uri="{FF2B5EF4-FFF2-40B4-BE49-F238E27FC236}">
              <a16:creationId xmlns:a16="http://schemas.microsoft.com/office/drawing/2014/main" id="{089081D8-56B4-46D0-8809-A47C72203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2103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1189</xdr:row>
      <xdr:rowOff>0</xdr:rowOff>
    </xdr:from>
    <xdr:ext cx="6257143" cy="3142857"/>
    <xdr:pic>
      <xdr:nvPicPr>
        <xdr:cNvPr id="46" name="Picture 45">
          <a:extLst>
            <a:ext uri="{FF2B5EF4-FFF2-40B4-BE49-F238E27FC236}">
              <a16:creationId xmlns:a16="http://schemas.microsoft.com/office/drawing/2014/main" id="{281CE866-3129-45E2-8DC5-A429689E5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661035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1206</xdr:row>
      <xdr:rowOff>0</xdr:rowOff>
    </xdr:from>
    <xdr:ext cx="6257143" cy="2238095"/>
    <xdr:pic>
      <xdr:nvPicPr>
        <xdr:cNvPr id="47" name="Picture 46">
          <a:extLst>
            <a:ext uri="{FF2B5EF4-FFF2-40B4-BE49-F238E27FC236}">
              <a16:creationId xmlns:a16="http://schemas.microsoft.com/office/drawing/2014/main" id="{C2D6DED2-6E96-4BB7-8276-672E68CB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69342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1219</xdr:row>
      <xdr:rowOff>0</xdr:rowOff>
    </xdr:from>
    <xdr:ext cx="6276190" cy="1885714"/>
    <xdr:pic>
      <xdr:nvPicPr>
        <xdr:cNvPr id="48" name="Picture 47">
          <a:extLst>
            <a:ext uri="{FF2B5EF4-FFF2-40B4-BE49-F238E27FC236}">
              <a16:creationId xmlns:a16="http://schemas.microsoft.com/office/drawing/2014/main" id="{404020F5-064D-44B9-8620-B2FBB587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1818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1233</xdr:row>
      <xdr:rowOff>0</xdr:rowOff>
    </xdr:from>
    <xdr:ext cx="1790476" cy="533333"/>
    <xdr:pic>
      <xdr:nvPicPr>
        <xdr:cNvPr id="49" name="Picture 48">
          <a:extLst>
            <a:ext uri="{FF2B5EF4-FFF2-40B4-BE49-F238E27FC236}">
              <a16:creationId xmlns:a16="http://schemas.microsoft.com/office/drawing/2014/main" id="{698CD895-62DF-4B28-A6A4-1C0037C9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7448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1240</xdr:row>
      <xdr:rowOff>0</xdr:rowOff>
    </xdr:from>
    <xdr:ext cx="1980952" cy="533333"/>
    <xdr:pic>
      <xdr:nvPicPr>
        <xdr:cNvPr id="50" name="Picture 49">
          <a:extLst>
            <a:ext uri="{FF2B5EF4-FFF2-40B4-BE49-F238E27FC236}">
              <a16:creationId xmlns:a16="http://schemas.microsoft.com/office/drawing/2014/main" id="{90897EC3-0497-4CFE-B2D7-C9DC36FB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7581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1247</xdr:row>
      <xdr:rowOff>0</xdr:rowOff>
    </xdr:from>
    <xdr:ext cx="2228571" cy="561905"/>
    <xdr:pic>
      <xdr:nvPicPr>
        <xdr:cNvPr id="51" name="Picture 50">
          <a:extLst>
            <a:ext uri="{FF2B5EF4-FFF2-40B4-BE49-F238E27FC236}">
              <a16:creationId xmlns:a16="http://schemas.microsoft.com/office/drawing/2014/main" id="{3201BED0-F426-4CC8-A41F-C0828FF5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7715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1254</xdr:row>
      <xdr:rowOff>0</xdr:rowOff>
    </xdr:from>
    <xdr:ext cx="1942857" cy="523810"/>
    <xdr:pic>
      <xdr:nvPicPr>
        <xdr:cNvPr id="52" name="Picture 51">
          <a:extLst>
            <a:ext uri="{FF2B5EF4-FFF2-40B4-BE49-F238E27FC236}">
              <a16:creationId xmlns:a16="http://schemas.microsoft.com/office/drawing/2014/main" id="{4533D8DD-7333-48EE-A130-2C5CCE57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7848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1261</xdr:row>
      <xdr:rowOff>0</xdr:rowOff>
    </xdr:from>
    <xdr:ext cx="2095238" cy="561905"/>
    <xdr:pic>
      <xdr:nvPicPr>
        <xdr:cNvPr id="53" name="Picture 52">
          <a:extLst>
            <a:ext uri="{FF2B5EF4-FFF2-40B4-BE49-F238E27FC236}">
              <a16:creationId xmlns:a16="http://schemas.microsoft.com/office/drawing/2014/main" id="{8D44451C-E5E7-44EB-A07E-823725F4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7981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1268</xdr:row>
      <xdr:rowOff>0</xdr:rowOff>
    </xdr:from>
    <xdr:ext cx="1390476" cy="504762"/>
    <xdr:pic>
      <xdr:nvPicPr>
        <xdr:cNvPr id="54" name="Picture 53">
          <a:extLst>
            <a:ext uri="{FF2B5EF4-FFF2-40B4-BE49-F238E27FC236}">
              <a16:creationId xmlns:a16="http://schemas.microsoft.com/office/drawing/2014/main" id="{3B2231C7-7472-48A5-BE18-5F8D39DF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8115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1275</xdr:row>
      <xdr:rowOff>0</xdr:rowOff>
    </xdr:from>
    <xdr:ext cx="1666667" cy="523810"/>
    <xdr:pic>
      <xdr:nvPicPr>
        <xdr:cNvPr id="55" name="Picture 54">
          <a:extLst>
            <a:ext uri="{FF2B5EF4-FFF2-40B4-BE49-F238E27FC236}">
              <a16:creationId xmlns:a16="http://schemas.microsoft.com/office/drawing/2014/main" id="{80439450-BE71-4849-A3D8-49662E3D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8248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85714" cy="5590476"/>
    <xdr:pic>
      <xdr:nvPicPr>
        <xdr:cNvPr id="56" name="Picture 55">
          <a:extLst>
            <a:ext uri="{FF2B5EF4-FFF2-40B4-BE49-F238E27FC236}">
              <a16:creationId xmlns:a16="http://schemas.microsoft.com/office/drawing/2014/main" id="{15FD6D5B-9EDF-44B3-BF7D-A9975E92E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891540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1359</xdr:row>
      <xdr:rowOff>0</xdr:rowOff>
    </xdr:from>
    <xdr:ext cx="6285714" cy="5257143"/>
    <xdr:pic>
      <xdr:nvPicPr>
        <xdr:cNvPr id="57" name="Picture 56">
          <a:extLst>
            <a:ext uri="{FF2B5EF4-FFF2-40B4-BE49-F238E27FC236}">
              <a16:creationId xmlns:a16="http://schemas.microsoft.com/office/drawing/2014/main" id="{A1EA38A5-DC4B-4896-BA39-DF9FB074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84885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85714" cy="5647619"/>
    <xdr:pic>
      <xdr:nvPicPr>
        <xdr:cNvPr id="58" name="Picture 57">
          <a:extLst>
            <a:ext uri="{FF2B5EF4-FFF2-40B4-BE49-F238E27FC236}">
              <a16:creationId xmlns:a16="http://schemas.microsoft.com/office/drawing/2014/main" id="{D93FA6E7-764E-4194-8A7C-ECF89ACB1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076325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1437</xdr:row>
      <xdr:rowOff>0</xdr:rowOff>
    </xdr:from>
    <xdr:ext cx="6266667" cy="2200000"/>
    <xdr:pic>
      <xdr:nvPicPr>
        <xdr:cNvPr id="59" name="Picture 58">
          <a:extLst>
            <a:ext uri="{FF2B5EF4-FFF2-40B4-BE49-F238E27FC236}">
              <a16:creationId xmlns:a16="http://schemas.microsoft.com/office/drawing/2014/main" id="{1E15798C-9728-4463-80A9-D3E5F8B32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113347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1387</xdr:row>
      <xdr:rowOff>0</xdr:rowOff>
    </xdr:from>
    <xdr:ext cx="6285714" cy="3628571"/>
    <xdr:pic>
      <xdr:nvPicPr>
        <xdr:cNvPr id="60" name="Picture 59">
          <a:extLst>
            <a:ext uri="{FF2B5EF4-FFF2-40B4-BE49-F238E27FC236}">
              <a16:creationId xmlns:a16="http://schemas.microsoft.com/office/drawing/2014/main" id="{6F36447C-8D06-41EB-8D6E-B0C44D41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038225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1449</xdr:row>
      <xdr:rowOff>0</xdr:rowOff>
    </xdr:from>
    <xdr:ext cx="6276190" cy="5742857"/>
    <xdr:pic>
      <xdr:nvPicPr>
        <xdr:cNvPr id="61" name="Picture 60">
          <a:extLst>
            <a:ext uri="{FF2B5EF4-FFF2-40B4-BE49-F238E27FC236}">
              <a16:creationId xmlns:a16="http://schemas.microsoft.com/office/drawing/2014/main" id="{FB15B962-348E-42D3-89F8-E27BC8B0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11563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95238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1958AD6A-DAC2-4AAB-9D14-013AA929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122301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1571</xdr:row>
      <xdr:rowOff>0</xdr:rowOff>
    </xdr:from>
    <xdr:ext cx="6257143" cy="3333333"/>
    <xdr:pic>
      <xdr:nvPicPr>
        <xdr:cNvPr id="63" name="Picture 62">
          <a:extLst>
            <a:ext uri="{FF2B5EF4-FFF2-40B4-BE49-F238E27FC236}">
              <a16:creationId xmlns:a16="http://schemas.microsoft.com/office/drawing/2014/main" id="{4EB9C483-327D-4A04-B7A8-376DDC1D1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3887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1593</xdr:row>
      <xdr:rowOff>0</xdr:rowOff>
    </xdr:from>
    <xdr:ext cx="6257143" cy="2066667"/>
    <xdr:pic>
      <xdr:nvPicPr>
        <xdr:cNvPr id="64" name="Picture 63">
          <a:extLst>
            <a:ext uri="{FF2B5EF4-FFF2-40B4-BE49-F238E27FC236}">
              <a16:creationId xmlns:a16="http://schemas.microsoft.com/office/drawing/2014/main" id="{4152A0D3-9331-4A1C-B374-D5D88F02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1794</xdr:row>
      <xdr:rowOff>0</xdr:rowOff>
    </xdr:from>
    <xdr:to>
      <xdr:col>36</xdr:col>
      <xdr:colOff>180190</xdr:colOff>
      <xdr:row>1812</xdr:row>
      <xdr:rowOff>94809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7179E00-EF2C-4F22-A306-743A4AB9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417570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1836</xdr:row>
      <xdr:rowOff>0</xdr:rowOff>
    </xdr:from>
    <xdr:to>
      <xdr:col>36</xdr:col>
      <xdr:colOff>151619</xdr:colOff>
      <xdr:row>1848</xdr:row>
      <xdr:rowOff>133048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B0D33EB-3404-4C0B-B482-56CAE4A4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3497580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676190"/>
    <xdr:pic>
      <xdr:nvPicPr>
        <xdr:cNvPr id="3" name="Picture 2">
          <a:extLst>
            <a:ext uri="{FF2B5EF4-FFF2-40B4-BE49-F238E27FC236}">
              <a16:creationId xmlns:a16="http://schemas.microsoft.com/office/drawing/2014/main" id="{E43047ED-2EC8-4DFE-9DF0-DFFF51F2B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</xdr:row>
      <xdr:rowOff>0</xdr:rowOff>
    </xdr:from>
    <xdr:ext cx="6257143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404E7A7C-7729-4685-8C5E-A95B24E79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8650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291</xdr:row>
      <xdr:rowOff>0</xdr:rowOff>
    </xdr:from>
    <xdr:to>
      <xdr:col>36</xdr:col>
      <xdr:colOff>180190</xdr:colOff>
      <xdr:row>336</xdr:row>
      <xdr:rowOff>75119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542A96-37BA-4569-A639-0B0F3363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862000"/>
          <a:ext cx="627619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36</xdr:col>
      <xdr:colOff>151619</xdr:colOff>
      <xdr:row>354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E8884F-135A-4DB5-AF73-B21C832D2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8006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36</xdr:col>
      <xdr:colOff>161143</xdr:colOff>
      <xdr:row>373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D56945-E8AC-4D5A-B75A-DB22D4A94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006500"/>
          <a:ext cx="62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367</xdr:row>
      <xdr:rowOff>9525</xdr:rowOff>
    </xdr:from>
    <xdr:to>
      <xdr:col>53</xdr:col>
      <xdr:colOff>122653</xdr:colOff>
      <xdr:row>371</xdr:row>
      <xdr:rowOff>85620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6536CE-A141-4345-BC18-F2B4A2026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53349525"/>
          <a:ext cx="9371428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36</xdr:col>
      <xdr:colOff>151619</xdr:colOff>
      <xdr:row>399</xdr:row>
      <xdr:rowOff>161429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05EA13-AE74-4575-B97B-808DE0FB0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5626000"/>
          <a:ext cx="62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25</xdr:col>
      <xdr:colOff>113786</xdr:colOff>
      <xdr:row>537</xdr:row>
      <xdr:rowOff>114119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799F4-2048-4029-A998-5D5DB169A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4391500"/>
          <a:ext cx="4114286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161143</xdr:colOff>
      <xdr:row>602</xdr:row>
      <xdr:rowOff>8952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05B9B6-39A9-44B7-94D7-EB7CB015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535500"/>
          <a:ext cx="6257143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36</xdr:col>
      <xdr:colOff>161143</xdr:colOff>
      <xdr:row>655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6178445-3AFA-4BB1-8C53-B88A85AE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9062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189714</xdr:colOff>
      <xdr:row>688</xdr:row>
      <xdr:rowOff>161167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7748A6-B006-42BD-8C49-D02CE173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1729500"/>
          <a:ext cx="6285714" cy="6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699</xdr:row>
      <xdr:rowOff>66452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8801F5E-40ED-433B-9F90-3D81FC004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8016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767</xdr:row>
      <xdr:rowOff>0</xdr:rowOff>
    </xdr:from>
    <xdr:to>
      <xdr:col>36</xdr:col>
      <xdr:colOff>170667</xdr:colOff>
      <xdr:row>808</xdr:row>
      <xdr:rowOff>122833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982BD8-EC93-4CF2-BCBE-C00A68F8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302500"/>
          <a:ext cx="6266667" cy="7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775</xdr:row>
      <xdr:rowOff>57150</xdr:rowOff>
    </xdr:from>
    <xdr:to>
      <xdr:col>55</xdr:col>
      <xdr:colOff>74987</xdr:colOff>
      <xdr:row>814</xdr:row>
      <xdr:rowOff>94317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CDDD77-1CF8-499E-8EA4-01420CFD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7725" y="135883650"/>
          <a:ext cx="9704762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852</xdr:row>
      <xdr:rowOff>0</xdr:rowOff>
    </xdr:from>
    <xdr:to>
      <xdr:col>36</xdr:col>
      <xdr:colOff>180190</xdr:colOff>
      <xdr:row>897</xdr:row>
      <xdr:rowOff>113214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369A0AF-6074-41A0-B157-A0A68093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543050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862</xdr:row>
      <xdr:rowOff>95250</xdr:rowOff>
    </xdr:from>
    <xdr:to>
      <xdr:col>55</xdr:col>
      <xdr:colOff>160711</xdr:colOff>
      <xdr:row>901</xdr:row>
      <xdr:rowOff>94321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F2675C-10EB-4238-A01A-8EDA4149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3925" y="156305250"/>
          <a:ext cx="9714286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142571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111F4A-16EC-426B-93A7-68F36CAC9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3921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1172</xdr:row>
      <xdr:rowOff>0</xdr:rowOff>
    </xdr:from>
    <xdr:to>
      <xdr:col>36</xdr:col>
      <xdr:colOff>161143</xdr:colOff>
      <xdr:row>1203</xdr:row>
      <xdr:rowOff>170690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F5E9DD2-1074-4D61-910A-98F48AE92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4218500"/>
          <a:ext cx="6257143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1327</xdr:row>
      <xdr:rowOff>122738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74BED69-0D62-4BCE-BB81-8C053B64B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098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1294</xdr:row>
      <xdr:rowOff>171450</xdr:rowOff>
    </xdr:from>
    <xdr:to>
      <xdr:col>54</xdr:col>
      <xdr:colOff>8342</xdr:colOff>
      <xdr:row>1338</xdr:row>
      <xdr:rowOff>75164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F379A30-D7F8-4CB3-A93F-748506080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8675" y="243439950"/>
          <a:ext cx="9466667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36</xdr:col>
      <xdr:colOff>170667</xdr:colOff>
      <xdr:row>1222</xdr:row>
      <xdr:rowOff>190071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9207E0F-91AD-43E2-B7DB-1D95A620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0505000"/>
          <a:ext cx="6266667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1213</xdr:row>
      <xdr:rowOff>133350</xdr:rowOff>
    </xdr:from>
    <xdr:to>
      <xdr:col>54</xdr:col>
      <xdr:colOff>84540</xdr:colOff>
      <xdr:row>1222</xdr:row>
      <xdr:rowOff>37898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D58C3FF-1431-4259-8BA7-5D15FAED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32162350"/>
          <a:ext cx="9476190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36</xdr:col>
      <xdr:colOff>170667</xdr:colOff>
      <xdr:row>1260</xdr:row>
      <xdr:rowOff>8905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2365A41-E550-417F-97EC-19B2BF4F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60295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797</xdr:row>
      <xdr:rowOff>0</xdr:rowOff>
    </xdr:from>
    <xdr:to>
      <xdr:col>36</xdr:col>
      <xdr:colOff>170667</xdr:colOff>
      <xdr:row>842</xdr:row>
      <xdr:rowOff>37024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79421-DD78-4B0A-B95A-88E23FE7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810</xdr:row>
      <xdr:rowOff>95250</xdr:rowOff>
    </xdr:from>
    <xdr:to>
      <xdr:col>52</xdr:col>
      <xdr:colOff>75063</xdr:colOff>
      <xdr:row>840</xdr:row>
      <xdr:rowOff>189774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6EBE2-F18E-475C-9DB5-B31BBCD2E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4382750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106</xdr:row>
      <xdr:rowOff>0</xdr:rowOff>
    </xdr:from>
    <xdr:ext cx="6257143" cy="8504762"/>
    <xdr:pic>
      <xdr:nvPicPr>
        <xdr:cNvPr id="4" name="Picture 3">
          <a:extLst>
            <a:ext uri="{FF2B5EF4-FFF2-40B4-BE49-F238E27FC236}">
              <a16:creationId xmlns:a16="http://schemas.microsoft.com/office/drawing/2014/main" id="{E30B6E27-76C5-479C-A0C7-0CF98954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0"/>
          <a:ext cx="625714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DE37862C-2BD8-4B78-A3A6-2E8712413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5653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57143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E2E31A2C-2768-4715-93D3-680E434E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8130000"/>
          <a:ext cx="6257143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183</xdr:row>
      <xdr:rowOff>0</xdr:rowOff>
    </xdr:from>
    <xdr:to>
      <xdr:col>36</xdr:col>
      <xdr:colOff>180190</xdr:colOff>
      <xdr:row>196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1D7024-0E5B-4348-867C-E7A5D493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4795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57143" cy="4019048"/>
    <xdr:pic>
      <xdr:nvPicPr>
        <xdr:cNvPr id="8" name="Picture 7">
          <a:extLst>
            <a:ext uri="{FF2B5EF4-FFF2-40B4-BE49-F238E27FC236}">
              <a16:creationId xmlns:a16="http://schemas.microsoft.com/office/drawing/2014/main" id="{F6B1128C-84E8-4515-B2DA-89B9B57C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861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296</xdr:row>
      <xdr:rowOff>0</xdr:rowOff>
    </xdr:from>
    <xdr:ext cx="6247619" cy="2400000"/>
    <xdr:pic>
      <xdr:nvPicPr>
        <xdr:cNvPr id="9" name="Picture 8">
          <a:extLst>
            <a:ext uri="{FF2B5EF4-FFF2-40B4-BE49-F238E27FC236}">
              <a16:creationId xmlns:a16="http://schemas.microsoft.com/office/drawing/2014/main" id="{889BF86A-7DE0-4326-ABB6-F87BCA82D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958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38095" cy="1980952"/>
    <xdr:pic>
      <xdr:nvPicPr>
        <xdr:cNvPr id="10" name="Picture 9">
          <a:extLst>
            <a:ext uri="{FF2B5EF4-FFF2-40B4-BE49-F238E27FC236}">
              <a16:creationId xmlns:a16="http://schemas.microsoft.com/office/drawing/2014/main" id="{E836AF1A-8498-48EB-91A2-3CA17493C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868000"/>
          <a:ext cx="6238095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66667" cy="4304762"/>
    <xdr:pic>
      <xdr:nvPicPr>
        <xdr:cNvPr id="11" name="Picture 10">
          <a:extLst>
            <a:ext uri="{FF2B5EF4-FFF2-40B4-BE49-F238E27FC236}">
              <a16:creationId xmlns:a16="http://schemas.microsoft.com/office/drawing/2014/main" id="{7A6362DF-1C53-4042-9240-5F8B192D3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344500"/>
          <a:ext cx="62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400</xdr:row>
      <xdr:rowOff>0</xdr:rowOff>
    </xdr:from>
    <xdr:to>
      <xdr:col>36</xdr:col>
      <xdr:colOff>151619</xdr:colOff>
      <xdr:row>413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3B0EE0-C4ED-48D0-B7C2-B75D624A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05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36</xdr:col>
      <xdr:colOff>170667</xdr:colOff>
      <xdr:row>914</xdr:row>
      <xdr:rowOff>151571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F95BA7-38AF-46CD-87D6-8E2026A7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9154000"/>
          <a:ext cx="6266667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937</xdr:row>
      <xdr:rowOff>18690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BA02C82-3B71-4D80-8DCB-6C12D3E5A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155000"/>
          <a:ext cx="6285714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930</xdr:row>
      <xdr:rowOff>66675</xdr:rowOff>
    </xdr:from>
    <xdr:to>
      <xdr:col>54</xdr:col>
      <xdr:colOff>170255</xdr:colOff>
      <xdr:row>935</xdr:row>
      <xdr:rowOff>85604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DA3E00-0DEC-4593-AE98-E85A4930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0" y="98745675"/>
          <a:ext cx="9561905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46</xdr:col>
      <xdr:colOff>84714</xdr:colOff>
      <xdr:row>960</xdr:row>
      <xdr:rowOff>95024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DF5F7A-92AB-4BBA-B444-640274A62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679500"/>
          <a:ext cx="8085714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985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1BCD74-8B29-4093-A134-52244C95E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965500"/>
          <a:ext cx="626666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36</xdr:col>
      <xdr:colOff>161143</xdr:colOff>
      <xdr:row>1085</xdr:row>
      <xdr:rowOff>180357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749A51-8A19-47CC-BD94-C7DAF7FE9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2585500"/>
          <a:ext cx="6257143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36</xdr:col>
      <xdr:colOff>189714</xdr:colOff>
      <xdr:row>1015</xdr:row>
      <xdr:rowOff>37452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34D075-674C-4B9A-AC89-FBD7B1E1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9728000"/>
          <a:ext cx="6285714" cy="5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36</xdr:col>
      <xdr:colOff>180190</xdr:colOff>
      <xdr:row>1146</xdr:row>
      <xdr:rowOff>47071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AC0147-1A8A-4AAC-98E7-7E0C1FDEF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5255000"/>
          <a:ext cx="627619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1159</xdr:row>
      <xdr:rowOff>37857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3D514F-4048-445F-A953-89E8CF17E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208000"/>
          <a:ext cx="6257143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1160</xdr:row>
      <xdr:rowOff>0</xdr:rowOff>
    </xdr:from>
    <xdr:to>
      <xdr:col>36</xdr:col>
      <xdr:colOff>151619</xdr:colOff>
      <xdr:row>1172</xdr:row>
      <xdr:rowOff>133048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E4D636-E174-4AC5-952D-0DE0C0F4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2303500"/>
          <a:ext cx="624761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36</xdr:col>
      <xdr:colOff>180190</xdr:colOff>
      <xdr:row>1224</xdr:row>
      <xdr:rowOff>46905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E57C25-E17E-4784-B12B-C70645A8C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780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427</xdr:row>
      <xdr:rowOff>133048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EC4DB9-44F7-4603-8827-941C19B4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5913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36</xdr:col>
      <xdr:colOff>161143</xdr:colOff>
      <xdr:row>325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003D05A-7A6B-4149-AB6D-62D036512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51244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480</xdr:row>
      <xdr:rowOff>0</xdr:rowOff>
    </xdr:from>
    <xdr:ext cx="6276190" cy="8114286"/>
    <xdr:pic>
      <xdr:nvPicPr>
        <xdr:cNvPr id="27" name="Picture 26">
          <a:extLst>
            <a:ext uri="{FF2B5EF4-FFF2-40B4-BE49-F238E27FC236}">
              <a16:creationId xmlns:a16="http://schemas.microsoft.com/office/drawing/2014/main" id="{84024D27-12ED-4C68-9DD1-09B46311C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1259500"/>
          <a:ext cx="62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494</xdr:row>
      <xdr:rowOff>0</xdr:rowOff>
    </xdr:from>
    <xdr:ext cx="9295238" cy="7152381"/>
    <xdr:pic>
      <xdr:nvPicPr>
        <xdr:cNvPr id="28" name="Picture 27">
          <a:extLst>
            <a:ext uri="{FF2B5EF4-FFF2-40B4-BE49-F238E27FC236}">
              <a16:creationId xmlns:a16="http://schemas.microsoft.com/office/drawing/2014/main" id="{4E4A8488-6D20-497B-BD9C-64B0AB1B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" y="173926500"/>
          <a:ext cx="9295238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561</xdr:row>
      <xdr:rowOff>0</xdr:rowOff>
    </xdr:from>
    <xdr:to>
      <xdr:col>36</xdr:col>
      <xdr:colOff>170667</xdr:colOff>
      <xdr:row>573</xdr:row>
      <xdr:rowOff>133048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AB6E19-59D7-4F2E-B4A7-3C958C0B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1440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610</xdr:row>
      <xdr:rowOff>0</xdr:rowOff>
    </xdr:from>
    <xdr:ext cx="6276190" cy="8152381"/>
    <xdr:pic>
      <xdr:nvPicPr>
        <xdr:cNvPr id="30" name="Picture 29">
          <a:extLst>
            <a:ext uri="{FF2B5EF4-FFF2-40B4-BE49-F238E27FC236}">
              <a16:creationId xmlns:a16="http://schemas.microsoft.com/office/drawing/2014/main" id="{CEC1C6F2-DDB6-48B0-B652-C85ACE572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642500"/>
          <a:ext cx="6276190" cy="8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623</xdr:row>
      <xdr:rowOff>142875</xdr:rowOff>
    </xdr:from>
    <xdr:ext cx="9209524" cy="7114286"/>
    <xdr:pic>
      <xdr:nvPicPr>
        <xdr:cNvPr id="31" name="Picture 30">
          <a:extLst>
            <a:ext uri="{FF2B5EF4-FFF2-40B4-BE49-F238E27FC236}">
              <a16:creationId xmlns:a16="http://schemas.microsoft.com/office/drawing/2014/main" id="{83C6FBAC-2774-4FF0-8A2A-4D9AA6F4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7725" y="190261875"/>
          <a:ext cx="9209524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326</xdr:row>
      <xdr:rowOff>0</xdr:rowOff>
    </xdr:from>
    <xdr:to>
      <xdr:col>37</xdr:col>
      <xdr:colOff>8738</xdr:colOff>
      <xdr:row>337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3C83D1F-86D8-4C3D-B035-17149D46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53721000"/>
          <a:ext cx="6295238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585</xdr:row>
      <xdr:rowOff>133071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A1553FA-A787-4B8C-8AD2-665E4CF4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60120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161143</xdr:colOff>
      <xdr:row>442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5C8FA0D-1DC4-4C69-AE95-F06244A6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3342500"/>
          <a:ext cx="6257143" cy="2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36</xdr:col>
      <xdr:colOff>161143</xdr:colOff>
      <xdr:row>459</xdr:row>
      <xdr:rowOff>47238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48E58B-5FCE-4F1E-8E00-AC99C120F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6009500"/>
          <a:ext cx="6257143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36</xdr:col>
      <xdr:colOff>161143</xdr:colOff>
      <xdr:row>683</xdr:row>
      <xdr:rowOff>94905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7271970-3077-4F7C-BB34-2C070D2EB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9062500"/>
          <a:ext cx="625714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710</xdr:row>
      <xdr:rowOff>0</xdr:rowOff>
    </xdr:from>
    <xdr:ext cx="6257143" cy="8676190"/>
    <xdr:pic>
      <xdr:nvPicPr>
        <xdr:cNvPr id="41" name="Picture 40">
          <a:extLst>
            <a:ext uri="{FF2B5EF4-FFF2-40B4-BE49-F238E27FC236}">
              <a16:creationId xmlns:a16="http://schemas.microsoft.com/office/drawing/2014/main" id="{FB6CE675-8862-4972-8358-22D0D6FCB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3835000"/>
          <a:ext cx="6257143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722</xdr:row>
      <xdr:rowOff>142875</xdr:rowOff>
    </xdr:from>
    <xdr:ext cx="9533333" cy="7685714"/>
    <xdr:pic>
      <xdr:nvPicPr>
        <xdr:cNvPr id="42" name="Picture 41">
          <a:extLst>
            <a:ext uri="{FF2B5EF4-FFF2-40B4-BE49-F238E27FC236}">
              <a16:creationId xmlns:a16="http://schemas.microsoft.com/office/drawing/2014/main" id="{90CEE070-C338-492E-9F8A-CFEEE082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66775" y="206263875"/>
          <a:ext cx="9533333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1390</xdr:row>
      <xdr:rowOff>0</xdr:rowOff>
    </xdr:from>
    <xdr:to>
      <xdr:col>36</xdr:col>
      <xdr:colOff>151619</xdr:colOff>
      <xdr:row>1410</xdr:row>
      <xdr:rowOff>132857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7A9DDFD-A4B8-4CD0-AD51-3271FA9B9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4604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306</xdr:row>
      <xdr:rowOff>0</xdr:rowOff>
    </xdr:from>
    <xdr:to>
      <xdr:col>36</xdr:col>
      <xdr:colOff>27792</xdr:colOff>
      <xdr:row>349</xdr:row>
      <xdr:rowOff>65643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6D8B4D-5CBD-46B5-874C-44F44709E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316</xdr:row>
      <xdr:rowOff>161925</xdr:rowOff>
    </xdr:from>
    <xdr:to>
      <xdr:col>51</xdr:col>
      <xdr:colOff>141739</xdr:colOff>
      <xdr:row>350</xdr:row>
      <xdr:rowOff>8734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3705AA-2B41-4F6A-9949-EFBD56408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3877925"/>
          <a:ext cx="90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18268</xdr:colOff>
      <xdr:row>453</xdr:row>
      <xdr:rowOff>85000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C67933-20F3-4141-AF77-24B0DFFA1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57143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18268</xdr:colOff>
      <xdr:row>389</xdr:row>
      <xdr:rowOff>133024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323ABC-EA75-429F-B965-2A55D950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14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390</xdr:row>
      <xdr:rowOff>0</xdr:rowOff>
    </xdr:from>
    <xdr:to>
      <xdr:col>36</xdr:col>
      <xdr:colOff>27792</xdr:colOff>
      <xdr:row>399</xdr:row>
      <xdr:rowOff>133119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F0821C-93E8-416E-90CF-BADEB0A7B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8130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257143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C29781AE-1BFE-4DC1-A9B8-724D89047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0030000"/>
          <a:ext cx="6257143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72</xdr:row>
      <xdr:rowOff>57150</xdr:rowOff>
    </xdr:from>
    <xdr:ext cx="9647619" cy="7552381"/>
    <xdr:pic>
      <xdr:nvPicPr>
        <xdr:cNvPr id="8" name="Picture 7">
          <a:extLst>
            <a:ext uri="{FF2B5EF4-FFF2-40B4-BE49-F238E27FC236}">
              <a16:creationId xmlns:a16="http://schemas.microsoft.com/office/drawing/2014/main" id="{CD7CE9E4-A391-4E23-93A8-180CC57C0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41992150"/>
          <a:ext cx="9647619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133333"/>
    <xdr:pic>
      <xdr:nvPicPr>
        <xdr:cNvPr id="9" name="Picture 8">
          <a:extLst>
            <a:ext uri="{FF2B5EF4-FFF2-40B4-BE49-F238E27FC236}">
              <a16:creationId xmlns:a16="http://schemas.microsoft.com/office/drawing/2014/main" id="{8EBBC477-AE3E-4899-905C-9A318DFB7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6603500"/>
          <a:ext cx="625714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157</xdr:row>
      <xdr:rowOff>0</xdr:rowOff>
    </xdr:from>
    <xdr:to>
      <xdr:col>36</xdr:col>
      <xdr:colOff>27792</xdr:colOff>
      <xdr:row>170</xdr:row>
      <xdr:rowOff>75881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4AB67A-16BF-44A5-A15F-225F21421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908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36</xdr:col>
      <xdr:colOff>18268</xdr:colOff>
      <xdr:row>188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43AC25-1178-4C1D-A8BF-07A7A4A2D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575500"/>
          <a:ext cx="6257143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35</xdr:col>
      <xdr:colOff>189720</xdr:colOff>
      <xdr:row>279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C336B7-C963-44F6-AC87-BA8180830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0863500"/>
          <a:ext cx="62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20</xdr:col>
      <xdr:colOff>9125</xdr:colOff>
      <xdr:row>515</xdr:row>
      <xdr:rowOff>104238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89513F-615A-4DF0-8E88-E80BF8105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3916500"/>
          <a:ext cx="3200000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36</xdr:col>
      <xdr:colOff>46839</xdr:colOff>
      <xdr:row>570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E64E14-DD71-4787-AD46-305823FF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3251000"/>
          <a:ext cx="6285714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46839</xdr:colOff>
      <xdr:row>634</xdr:row>
      <xdr:rowOff>37143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3CFC21-1CA4-4D37-B223-2CC050519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157000"/>
          <a:ext cx="6285714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637</xdr:row>
      <xdr:rowOff>0</xdr:rowOff>
    </xdr:from>
    <xdr:to>
      <xdr:col>36</xdr:col>
      <xdr:colOff>8744</xdr:colOff>
      <xdr:row>659</xdr:row>
      <xdr:rowOff>123286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C4A41B8-CCBE-4F61-8476-A9A010496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1348500"/>
          <a:ext cx="624761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645</xdr:row>
      <xdr:rowOff>38100</xdr:rowOff>
    </xdr:from>
    <xdr:to>
      <xdr:col>54</xdr:col>
      <xdr:colOff>151186</xdr:colOff>
      <xdr:row>662</xdr:row>
      <xdr:rowOff>75790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1C92041-4412-4534-B62A-BD518F2CA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22910600"/>
          <a:ext cx="9714286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sheetPr codeName="Sheet2"/>
  <dimension ref="B2:EO1668"/>
  <sheetViews>
    <sheetView topLeftCell="A242" workbookViewId="0">
      <selection activeCell="D242" sqref="D242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935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304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936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937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938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1013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1019</v>
      </c>
    </row>
    <row r="61" spans="2:4" x14ac:dyDescent="0.25">
      <c r="D61" s="47" t="s">
        <v>1010</v>
      </c>
    </row>
    <row r="103" spans="4:4" x14ac:dyDescent="0.25">
      <c r="D103" s="47" t="s">
        <v>316</v>
      </c>
    </row>
    <row r="104" spans="4:4" x14ac:dyDescent="0.25">
      <c r="D104" s="51" t="s">
        <v>1018</v>
      </c>
    </row>
    <row r="106" spans="4:4" x14ac:dyDescent="0.25">
      <c r="D106" s="51" t="s">
        <v>935</v>
      </c>
    </row>
    <row r="108" spans="4:4" x14ac:dyDescent="0.25">
      <c r="D108" s="47" t="s">
        <v>1020</v>
      </c>
    </row>
    <row r="125" spans="4:4" x14ac:dyDescent="0.25">
      <c r="D125" s="51" t="s">
        <v>1145</v>
      </c>
    </row>
    <row r="127" spans="4:4" x14ac:dyDescent="0.25">
      <c r="D127" s="47" t="s">
        <v>1020</v>
      </c>
    </row>
    <row r="161" spans="2:4" x14ac:dyDescent="0.25">
      <c r="B161" s="50">
        <v>0</v>
      </c>
      <c r="D161" s="51" t="s">
        <v>999</v>
      </c>
    </row>
    <row r="162" spans="2:4" x14ac:dyDescent="0.25">
      <c r="D162" s="59" t="s">
        <v>304</v>
      </c>
    </row>
    <row r="164" spans="2:4" x14ac:dyDescent="0.25">
      <c r="D164" s="47" t="s">
        <v>996</v>
      </c>
    </row>
    <row r="196" spans="4:48" x14ac:dyDescent="0.25">
      <c r="D196" s="47" t="s">
        <v>1000</v>
      </c>
    </row>
    <row r="198" spans="4:48" x14ac:dyDescent="0.25">
      <c r="AM198" s="47" t="s">
        <v>560</v>
      </c>
      <c r="AV198" s="47" t="s">
        <v>1001</v>
      </c>
    </row>
    <row r="199" spans="4:48" x14ac:dyDescent="0.25">
      <c r="AM199" s="47" t="s">
        <v>579</v>
      </c>
      <c r="AV199" s="47" t="s">
        <v>1001</v>
      </c>
    </row>
    <row r="200" spans="4:48" x14ac:dyDescent="0.25">
      <c r="AM200" s="47" t="s">
        <v>1002</v>
      </c>
      <c r="AV200" s="47" t="s">
        <v>1001</v>
      </c>
    </row>
    <row r="201" spans="4:48" x14ac:dyDescent="0.25">
      <c r="AM201" s="47" t="s">
        <v>1003</v>
      </c>
      <c r="AV201" s="47" t="s">
        <v>1001</v>
      </c>
    </row>
    <row r="202" spans="4:48" x14ac:dyDescent="0.25">
      <c r="AM202" s="47" t="s">
        <v>1004</v>
      </c>
      <c r="AV202" s="47" t="s">
        <v>1001</v>
      </c>
    </row>
    <row r="228" spans="4:58" x14ac:dyDescent="0.25">
      <c r="D228" s="47" t="s">
        <v>1005</v>
      </c>
      <c r="M228" s="47" t="s">
        <v>1006</v>
      </c>
    </row>
    <row r="230" spans="4:58" x14ac:dyDescent="0.25">
      <c r="D230" s="96" t="s">
        <v>539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G230" s="96" t="s">
        <v>537</v>
      </c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</row>
    <row r="231" spans="4:58" x14ac:dyDescent="0.25">
      <c r="D231" s="72" t="s">
        <v>953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954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467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93" t="s">
        <v>468</v>
      </c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</row>
    <row r="233" spans="4:58" x14ac:dyDescent="0.25">
      <c r="D233" s="93" t="s">
        <v>440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G233" s="93" t="s">
        <v>469</v>
      </c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</row>
    <row r="234" spans="4:58" x14ac:dyDescent="0.25">
      <c r="D234" s="93" t="s">
        <v>441</v>
      </c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G234" s="93" t="s">
        <v>470</v>
      </c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</row>
    <row r="235" spans="4:58" x14ac:dyDescent="0.25">
      <c r="D235" s="93" t="s">
        <v>442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G235" s="93" t="s">
        <v>957</v>
      </c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</row>
    <row r="236" spans="4:58" x14ac:dyDescent="0.25">
      <c r="D236" s="93" t="s">
        <v>955</v>
      </c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G236" s="93" t="s">
        <v>958</v>
      </c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</row>
    <row r="237" spans="4:58" x14ac:dyDescent="0.25">
      <c r="D237" s="93" t="s">
        <v>956</v>
      </c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G237" s="72" t="s">
        <v>828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931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912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932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279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933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913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432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355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934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914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901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359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902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97" t="s">
        <v>990</v>
      </c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</row>
    <row r="245" spans="4:58" x14ac:dyDescent="0.25">
      <c r="D245" s="72" t="s">
        <v>903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97" t="s">
        <v>988</v>
      </c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</row>
    <row r="246" spans="4:58" x14ac:dyDescent="0.25">
      <c r="D246" s="97" t="s">
        <v>987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G246" s="97" t="s">
        <v>989</v>
      </c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</row>
    <row r="247" spans="4:58" x14ac:dyDescent="0.25">
      <c r="D247" s="97" t="s">
        <v>988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G247" s="97" t="s">
        <v>278</v>
      </c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</row>
    <row r="248" spans="4:58" x14ac:dyDescent="0.25">
      <c r="D248" s="97" t="s">
        <v>989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G248" s="72" t="s">
        <v>538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97" t="s">
        <v>278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7" t="s">
        <v>1000</v>
      </c>
    </row>
    <row r="300" spans="4:4" x14ac:dyDescent="0.25">
      <c r="D300" s="47" t="s">
        <v>1000</v>
      </c>
    </row>
    <row r="396" spans="4:27" x14ac:dyDescent="0.25">
      <c r="D396" s="51" t="s">
        <v>637</v>
      </c>
      <c r="E396" s="51" t="s">
        <v>638</v>
      </c>
      <c r="F396" s="51" t="s">
        <v>959</v>
      </c>
      <c r="G396" s="51" t="s">
        <v>365</v>
      </c>
      <c r="H396" s="51" t="s">
        <v>960</v>
      </c>
      <c r="I396" s="51" t="s">
        <v>961</v>
      </c>
      <c r="J396" s="51" t="s">
        <v>962</v>
      </c>
      <c r="K396" s="51" t="s">
        <v>963</v>
      </c>
      <c r="L396" s="51" t="s">
        <v>906</v>
      </c>
      <c r="M396" s="51" t="s">
        <v>964</v>
      </c>
      <c r="N396" s="51" t="s">
        <v>965</v>
      </c>
      <c r="O396" s="51" t="s">
        <v>966</v>
      </c>
      <c r="P396" s="51" t="s">
        <v>967</v>
      </c>
      <c r="Q396" s="51" t="s">
        <v>968</v>
      </c>
      <c r="R396" s="51" t="s">
        <v>969</v>
      </c>
      <c r="S396" s="51" t="s">
        <v>905</v>
      </c>
      <c r="T396" s="51" t="s">
        <v>904</v>
      </c>
      <c r="U396" s="51" t="s">
        <v>907</v>
      </c>
      <c r="V396" s="51" t="s">
        <v>908</v>
      </c>
      <c r="W396" s="51" t="s">
        <v>909</v>
      </c>
      <c r="X396" s="51" t="s">
        <v>776</v>
      </c>
      <c r="Y396" s="51" t="s">
        <v>910</v>
      </c>
      <c r="Z396" s="51" t="s">
        <v>970</v>
      </c>
      <c r="AA396" s="51" t="s">
        <v>911</v>
      </c>
    </row>
    <row r="397" spans="4:27" x14ac:dyDescent="0.25">
      <c r="D397" s="47">
        <v>65265</v>
      </c>
      <c r="E397" s="47">
        <v>368756</v>
      </c>
      <c r="F397" s="47" t="s">
        <v>1014</v>
      </c>
      <c r="G397" s="47" t="s">
        <v>1001</v>
      </c>
      <c r="H397" s="47" t="s">
        <v>1015</v>
      </c>
      <c r="K397" s="47" t="s">
        <v>1016</v>
      </c>
      <c r="L397" s="92">
        <v>44915.431199456019</v>
      </c>
      <c r="M397" s="47">
        <v>33</v>
      </c>
      <c r="N397" s="47">
        <v>2</v>
      </c>
      <c r="O397" s="47">
        <v>186</v>
      </c>
      <c r="U397" s="47" t="s">
        <v>1017</v>
      </c>
      <c r="V397" s="92">
        <v>44915.431199456019</v>
      </c>
      <c r="W397" s="47" t="s">
        <v>971</v>
      </c>
      <c r="Z397" s="47">
        <v>8</v>
      </c>
    </row>
    <row r="399" spans="4:27" x14ac:dyDescent="0.25">
      <c r="D399" s="47" t="s">
        <v>1000</v>
      </c>
    </row>
    <row r="427" spans="4:19" x14ac:dyDescent="0.25">
      <c r="D427" s="57" t="s">
        <v>357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29" spans="4:19" x14ac:dyDescent="0.25">
      <c r="D429" s="57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</row>
    <row r="430" spans="4:19" x14ac:dyDescent="0.25">
      <c r="D430" s="57" t="s">
        <v>639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</row>
    <row r="431" spans="4:19" x14ac:dyDescent="0.25">
      <c r="D431" s="57" t="s">
        <v>282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</row>
    <row r="432" spans="4:19" x14ac:dyDescent="0.25">
      <c r="D432" s="57" t="s">
        <v>640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</row>
    <row r="433" spans="4:19" x14ac:dyDescent="0.25">
      <c r="D433" s="57" t="s">
        <v>1023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</row>
    <row r="434" spans="4:19" x14ac:dyDescent="0.25">
      <c r="D434" s="57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</row>
    <row r="435" spans="4:19" x14ac:dyDescent="0.25">
      <c r="D435" s="57" t="s">
        <v>263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</row>
    <row r="436" spans="4:19" x14ac:dyDescent="0.25">
      <c r="D436" s="57" t="s">
        <v>264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</row>
    <row r="437" spans="4:19" x14ac:dyDescent="0.25">
      <c r="D437" s="57" t="s">
        <v>358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</row>
    <row r="439" spans="4:19" x14ac:dyDescent="0.25">
      <c r="D439" s="47" t="s">
        <v>1000</v>
      </c>
    </row>
    <row r="503" spans="4:4" x14ac:dyDescent="0.25">
      <c r="D503" s="47" t="s">
        <v>1113</v>
      </c>
    </row>
    <row r="572" spans="2:4" x14ac:dyDescent="0.25">
      <c r="B572" s="50">
        <v>0</v>
      </c>
      <c r="D572" s="51" t="s">
        <v>1026</v>
      </c>
    </row>
    <row r="573" spans="2:4" x14ac:dyDescent="0.25">
      <c r="D573" s="59" t="s">
        <v>304</v>
      </c>
    </row>
    <row r="575" spans="2:4" x14ac:dyDescent="0.25">
      <c r="D575" s="47" t="s">
        <v>36</v>
      </c>
    </row>
    <row r="576" spans="2:4" x14ac:dyDescent="0.25">
      <c r="D576" s="54" t="s">
        <v>1053</v>
      </c>
    </row>
    <row r="578" spans="4:4" x14ac:dyDescent="0.25">
      <c r="D578" s="47" t="s">
        <v>1024</v>
      </c>
    </row>
    <row r="611" spans="4:145" x14ac:dyDescent="0.25">
      <c r="D611" s="47" t="s">
        <v>317</v>
      </c>
      <c r="J611" s="51" t="s">
        <v>1036</v>
      </c>
    </row>
    <row r="612" spans="4:145" x14ac:dyDescent="0.25">
      <c r="D612" s="47" t="s">
        <v>315</v>
      </c>
      <c r="J612" s="51" t="s">
        <v>1037</v>
      </c>
    </row>
    <row r="613" spans="4:145" x14ac:dyDescent="0.25">
      <c r="D613" s="47" t="s">
        <v>338</v>
      </c>
      <c r="J613" s="51" t="s">
        <v>1038</v>
      </c>
    </row>
    <row r="614" spans="4:145" x14ac:dyDescent="0.25">
      <c r="D614" s="47" t="s">
        <v>339</v>
      </c>
      <c r="J614" s="51" t="s">
        <v>1039</v>
      </c>
    </row>
    <row r="615" spans="4:145" x14ac:dyDescent="0.25">
      <c r="D615" s="47" t="s">
        <v>340</v>
      </c>
      <c r="J615" s="51" t="s">
        <v>1040</v>
      </c>
    </row>
    <row r="616" spans="4:145" x14ac:dyDescent="0.25">
      <c r="D616" s="47" t="s">
        <v>814</v>
      </c>
      <c r="J616" s="51" t="s">
        <v>460</v>
      </c>
    </row>
    <row r="617" spans="4:145" x14ac:dyDescent="0.25">
      <c r="D617" s="47" t="s">
        <v>321</v>
      </c>
      <c r="J617" s="51" t="s">
        <v>500</v>
      </c>
    </row>
    <row r="618" spans="4:145" x14ac:dyDescent="0.25">
      <c r="D618" s="47" t="s">
        <v>371</v>
      </c>
      <c r="J618" s="51" t="s">
        <v>1041</v>
      </c>
    </row>
    <row r="619" spans="4:145" x14ac:dyDescent="0.25">
      <c r="D619" s="47" t="s">
        <v>815</v>
      </c>
      <c r="J619" s="51" t="s">
        <v>1042</v>
      </c>
    </row>
    <row r="621" spans="4:145" x14ac:dyDescent="0.25">
      <c r="D621" s="37" t="s">
        <v>357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  <c r="DV621" s="53"/>
      <c r="DW621" s="53"/>
      <c r="DX621" s="53"/>
      <c r="DY621" s="53"/>
      <c r="DZ621" s="53"/>
      <c r="EA621" s="53"/>
      <c r="EB621" s="53"/>
      <c r="EC621" s="53"/>
      <c r="ED621" s="53"/>
      <c r="EE621" s="53"/>
      <c r="EF621" s="53"/>
      <c r="EG621" s="53"/>
      <c r="EH621" s="53"/>
      <c r="EI621" s="53"/>
      <c r="EJ621" s="53"/>
      <c r="EK621" s="53"/>
      <c r="EL621" s="53"/>
      <c r="EM621" s="53"/>
      <c r="EN621" s="53"/>
      <c r="EO621" s="53"/>
    </row>
    <row r="622" spans="4:145" x14ac:dyDescent="0.25">
      <c r="D622" s="57" t="s">
        <v>322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  <c r="DV622" s="53"/>
      <c r="DW622" s="53"/>
      <c r="DX622" s="53"/>
      <c r="DY622" s="53"/>
      <c r="DZ622" s="53"/>
      <c r="EA622" s="53"/>
      <c r="EB622" s="53"/>
      <c r="EC622" s="53"/>
      <c r="ED622" s="53"/>
      <c r="EE622" s="53"/>
      <c r="EF622" s="53"/>
      <c r="EG622" s="53"/>
      <c r="EH622" s="53"/>
      <c r="EI622" s="53"/>
      <c r="EJ622" s="53"/>
      <c r="EK622" s="53"/>
      <c r="EL622" s="53"/>
      <c r="EM622" s="53"/>
      <c r="EN622" s="53"/>
      <c r="EO622" s="53"/>
    </row>
    <row r="623" spans="4:145" x14ac:dyDescent="0.25">
      <c r="D623" s="57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  <c r="DV623" s="53"/>
      <c r="DW623" s="53"/>
      <c r="DX623" s="53"/>
      <c r="DY623" s="53"/>
      <c r="DZ623" s="53"/>
      <c r="EA623" s="53"/>
      <c r="EB623" s="53"/>
      <c r="EC623" s="53"/>
      <c r="ED623" s="53"/>
      <c r="EE623" s="53"/>
      <c r="EF623" s="53"/>
      <c r="EG623" s="53"/>
      <c r="EH623" s="53"/>
      <c r="EI623" s="53"/>
      <c r="EJ623" s="53"/>
      <c r="EK623" s="53"/>
      <c r="EL623" s="53"/>
      <c r="EM623" s="53"/>
      <c r="EN623" s="53"/>
      <c r="EO623" s="53"/>
    </row>
    <row r="624" spans="4:145" x14ac:dyDescent="0.25">
      <c r="D624" s="57" t="s">
        <v>261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  <c r="DV624" s="53"/>
      <c r="DW624" s="53"/>
      <c r="DX624" s="53"/>
      <c r="DY624" s="53"/>
      <c r="DZ624" s="53"/>
      <c r="EA624" s="53"/>
      <c r="EB624" s="53"/>
      <c r="EC624" s="53"/>
      <c r="ED624" s="53"/>
      <c r="EE624" s="53"/>
      <c r="EF624" s="53"/>
      <c r="EG624" s="53"/>
      <c r="EH624" s="53"/>
      <c r="EI624" s="53"/>
      <c r="EJ624" s="53"/>
      <c r="EK624" s="53"/>
      <c r="EL624" s="53"/>
      <c r="EM624" s="53"/>
      <c r="EN624" s="53"/>
      <c r="EO624" s="53"/>
    </row>
    <row r="625" spans="4:145" x14ac:dyDescent="0.25">
      <c r="D625" s="57" t="s">
        <v>1043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  <c r="DV625" s="53"/>
      <c r="DW625" s="53"/>
      <c r="DX625" s="53"/>
      <c r="DY625" s="53"/>
      <c r="DZ625" s="53"/>
      <c r="EA625" s="53"/>
      <c r="EB625" s="53"/>
      <c r="EC625" s="53"/>
      <c r="ED625" s="53"/>
      <c r="EE625" s="53"/>
      <c r="EF625" s="53"/>
      <c r="EG625" s="53"/>
      <c r="EH625" s="53"/>
      <c r="EI625" s="53"/>
      <c r="EJ625" s="53"/>
      <c r="EK625" s="53"/>
      <c r="EL625" s="53"/>
      <c r="EM625" s="53"/>
      <c r="EN625" s="53"/>
      <c r="EO625" s="53"/>
    </row>
    <row r="626" spans="4:145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  <c r="DV626" s="53"/>
      <c r="DW626" s="53"/>
      <c r="DX626" s="53"/>
      <c r="DY626" s="53"/>
      <c r="DZ626" s="53"/>
      <c r="EA626" s="53"/>
      <c r="EB626" s="53"/>
      <c r="EC626" s="53"/>
      <c r="ED626" s="53"/>
      <c r="EE626" s="53"/>
      <c r="EF626" s="53"/>
      <c r="EG626" s="53"/>
      <c r="EH626" s="53"/>
      <c r="EI626" s="53"/>
      <c r="EJ626" s="53"/>
      <c r="EK626" s="53"/>
      <c r="EL626" s="53"/>
      <c r="EM626" s="53"/>
      <c r="EN626" s="53"/>
      <c r="EO626" s="53"/>
    </row>
    <row r="627" spans="4:145" x14ac:dyDescent="0.25">
      <c r="D627" s="57" t="s">
        <v>318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  <c r="DV627" s="53"/>
      <c r="DW627" s="53"/>
      <c r="DX627" s="53"/>
      <c r="DY627" s="53"/>
      <c r="DZ627" s="53"/>
      <c r="EA627" s="53"/>
      <c r="EB627" s="53"/>
      <c r="EC627" s="53"/>
      <c r="ED627" s="53"/>
      <c r="EE627" s="53"/>
      <c r="EF627" s="53"/>
      <c r="EG627" s="53"/>
      <c r="EH627" s="53"/>
      <c r="EI627" s="53"/>
      <c r="EJ627" s="53"/>
      <c r="EK627" s="53"/>
      <c r="EL627" s="53"/>
      <c r="EM627" s="53"/>
      <c r="EN627" s="53"/>
      <c r="EO627" s="53"/>
    </row>
    <row r="628" spans="4:145" x14ac:dyDescent="0.25">
      <c r="D628" s="57" t="s">
        <v>1044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  <c r="DV628" s="53"/>
      <c r="DW628" s="53"/>
      <c r="DX628" s="53"/>
      <c r="DY628" s="53"/>
      <c r="DZ628" s="53"/>
      <c r="EA628" s="53"/>
      <c r="EB628" s="53"/>
      <c r="EC628" s="53"/>
      <c r="ED628" s="53"/>
      <c r="EE628" s="53"/>
      <c r="EF628" s="53"/>
      <c r="EG628" s="53"/>
      <c r="EH628" s="53"/>
      <c r="EI628" s="53"/>
      <c r="EJ628" s="53"/>
      <c r="EK628" s="53"/>
      <c r="EL628" s="53"/>
      <c r="EM628" s="53"/>
      <c r="EN628" s="53"/>
      <c r="EO628" s="53"/>
    </row>
    <row r="629" spans="4:145" x14ac:dyDescent="0.25">
      <c r="D629" s="57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  <c r="DV629" s="53"/>
      <c r="DW629" s="53"/>
      <c r="DX629" s="53"/>
      <c r="DY629" s="53"/>
      <c r="DZ629" s="53"/>
      <c r="EA629" s="53"/>
      <c r="EB629" s="53"/>
      <c r="EC629" s="53"/>
      <c r="ED629" s="53"/>
      <c r="EE629" s="53"/>
      <c r="EF629" s="53"/>
      <c r="EG629" s="53"/>
      <c r="EH629" s="53"/>
      <c r="EI629" s="53"/>
      <c r="EJ629" s="53"/>
      <c r="EK629" s="53"/>
      <c r="EL629" s="53"/>
      <c r="EM629" s="53"/>
      <c r="EN629" s="53"/>
      <c r="EO629" s="53"/>
    </row>
    <row r="630" spans="4:145" x14ac:dyDescent="0.25">
      <c r="D630" s="57" t="s">
        <v>262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  <c r="DV630" s="53"/>
      <c r="DW630" s="53"/>
      <c r="DX630" s="53"/>
      <c r="DY630" s="53"/>
      <c r="DZ630" s="53"/>
      <c r="EA630" s="53"/>
      <c r="EB630" s="53"/>
      <c r="EC630" s="53"/>
      <c r="ED630" s="53"/>
      <c r="EE630" s="53"/>
      <c r="EF630" s="53"/>
      <c r="EG630" s="53"/>
      <c r="EH630" s="53"/>
      <c r="EI630" s="53"/>
      <c r="EJ630" s="53"/>
      <c r="EK630" s="53"/>
      <c r="EL630" s="53"/>
      <c r="EM630" s="53"/>
      <c r="EN630" s="53"/>
      <c r="EO630" s="53"/>
    </row>
    <row r="631" spans="4:145" x14ac:dyDescent="0.25">
      <c r="D631" s="57" t="s">
        <v>1052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  <c r="DV631" s="53"/>
      <c r="DW631" s="53"/>
      <c r="DX631" s="53"/>
      <c r="DY631" s="53"/>
      <c r="DZ631" s="53"/>
      <c r="EA631" s="53"/>
      <c r="EB631" s="53"/>
      <c r="EC631" s="53"/>
      <c r="ED631" s="53"/>
      <c r="EE631" s="53"/>
      <c r="EF631" s="53"/>
      <c r="EG631" s="53"/>
      <c r="EH631" s="53"/>
      <c r="EI631" s="53"/>
      <c r="EJ631" s="53"/>
      <c r="EK631" s="53"/>
      <c r="EL631" s="53"/>
      <c r="EM631" s="53"/>
      <c r="EN631" s="53"/>
      <c r="EO631" s="53"/>
    </row>
    <row r="632" spans="4:145" x14ac:dyDescent="0.25">
      <c r="D632" s="57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  <c r="DV632" s="53"/>
      <c r="DW632" s="53"/>
      <c r="DX632" s="53"/>
      <c r="DY632" s="53"/>
      <c r="DZ632" s="53"/>
      <c r="EA632" s="53"/>
      <c r="EB632" s="53"/>
      <c r="EC632" s="53"/>
      <c r="ED632" s="53"/>
      <c r="EE632" s="53"/>
      <c r="EF632" s="53"/>
      <c r="EG632" s="53"/>
      <c r="EH632" s="53"/>
      <c r="EI632" s="53"/>
      <c r="EJ632" s="53"/>
      <c r="EK632" s="53"/>
      <c r="EL632" s="53"/>
      <c r="EM632" s="53"/>
      <c r="EN632" s="53"/>
      <c r="EO632" s="53"/>
    </row>
    <row r="633" spans="4:145" x14ac:dyDescent="0.25">
      <c r="D633" s="57" t="s">
        <v>1049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  <c r="DV633" s="53"/>
      <c r="DW633" s="53"/>
      <c r="DX633" s="53"/>
      <c r="DY633" s="53"/>
      <c r="DZ633" s="53"/>
      <c r="EA633" s="53"/>
      <c r="EB633" s="53"/>
      <c r="EC633" s="53"/>
      <c r="ED633" s="53"/>
      <c r="EE633" s="53"/>
      <c r="EF633" s="53"/>
      <c r="EG633" s="53"/>
      <c r="EH633" s="53"/>
      <c r="EI633" s="53"/>
      <c r="EJ633" s="53"/>
      <c r="EK633" s="53"/>
      <c r="EL633" s="53"/>
      <c r="EM633" s="53"/>
      <c r="EN633" s="53"/>
      <c r="EO633" s="53"/>
    </row>
    <row r="634" spans="4:145" x14ac:dyDescent="0.25">
      <c r="D634" s="57" t="s">
        <v>33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  <c r="DV634" s="53"/>
      <c r="DW634" s="53"/>
      <c r="DX634" s="53"/>
      <c r="DY634" s="53"/>
      <c r="DZ634" s="53"/>
      <c r="EA634" s="53"/>
      <c r="EB634" s="53"/>
      <c r="EC634" s="53"/>
      <c r="ED634" s="53"/>
      <c r="EE634" s="53"/>
      <c r="EF634" s="53"/>
      <c r="EG634" s="53"/>
      <c r="EH634" s="53"/>
      <c r="EI634" s="53"/>
      <c r="EJ634" s="53"/>
      <c r="EK634" s="53"/>
      <c r="EL634" s="53"/>
      <c r="EM634" s="53"/>
      <c r="EN634" s="53"/>
      <c r="EO634" s="53"/>
    </row>
    <row r="635" spans="4:145" x14ac:dyDescent="0.25">
      <c r="D635" s="57" t="s">
        <v>809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  <c r="DV635" s="53"/>
      <c r="DW635" s="53"/>
      <c r="DX635" s="53"/>
      <c r="DY635" s="53"/>
      <c r="DZ635" s="53"/>
      <c r="EA635" s="53"/>
      <c r="EB635" s="53"/>
      <c r="EC635" s="53"/>
      <c r="ED635" s="53"/>
      <c r="EE635" s="53"/>
      <c r="EF635" s="53"/>
      <c r="EG635" s="53"/>
      <c r="EH635" s="53"/>
      <c r="EI635" s="53"/>
      <c r="EJ635" s="53"/>
      <c r="EK635" s="53"/>
      <c r="EL635" s="53"/>
      <c r="EM635" s="53"/>
      <c r="EN635" s="53"/>
      <c r="EO635" s="53"/>
    </row>
    <row r="636" spans="4:145" x14ac:dyDescent="0.25">
      <c r="D636" s="57" t="s">
        <v>810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  <c r="DV636" s="53"/>
      <c r="DW636" s="53"/>
      <c r="DX636" s="53"/>
      <c r="DY636" s="53"/>
      <c r="DZ636" s="53"/>
      <c r="EA636" s="53"/>
      <c r="EB636" s="53"/>
      <c r="EC636" s="53"/>
      <c r="ED636" s="53"/>
      <c r="EE636" s="53"/>
      <c r="EF636" s="53"/>
      <c r="EG636" s="53"/>
      <c r="EH636" s="53"/>
      <c r="EI636" s="53"/>
      <c r="EJ636" s="53"/>
      <c r="EK636" s="53"/>
      <c r="EL636" s="53"/>
      <c r="EM636" s="53"/>
      <c r="EN636" s="53"/>
      <c r="EO636" s="53"/>
    </row>
    <row r="637" spans="4:145" x14ac:dyDescent="0.25">
      <c r="D637" s="57" t="s">
        <v>811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  <c r="DV637" s="53"/>
      <c r="DW637" s="53"/>
      <c r="DX637" s="53"/>
      <c r="DY637" s="53"/>
      <c r="DZ637" s="53"/>
      <c r="EA637" s="53"/>
      <c r="EB637" s="53"/>
      <c r="EC637" s="53"/>
      <c r="ED637" s="53"/>
      <c r="EE637" s="53"/>
      <c r="EF637" s="53"/>
      <c r="EG637" s="53"/>
      <c r="EH637" s="53"/>
      <c r="EI637" s="53"/>
      <c r="EJ637" s="53"/>
      <c r="EK637" s="53"/>
      <c r="EL637" s="53"/>
      <c r="EM637" s="53"/>
      <c r="EN637" s="53"/>
      <c r="EO637" s="53"/>
    </row>
    <row r="638" spans="4:145" x14ac:dyDescent="0.25">
      <c r="D638" s="57" t="s">
        <v>812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  <c r="DV638" s="53"/>
      <c r="DW638" s="53"/>
      <c r="DX638" s="53"/>
      <c r="DY638" s="53"/>
      <c r="DZ638" s="53"/>
      <c r="EA638" s="53"/>
      <c r="EB638" s="53"/>
      <c r="EC638" s="53"/>
      <c r="ED638" s="53"/>
      <c r="EE638" s="53"/>
      <c r="EF638" s="53"/>
      <c r="EG638" s="53"/>
      <c r="EH638" s="53"/>
      <c r="EI638" s="53"/>
      <c r="EJ638" s="53"/>
      <c r="EK638" s="53"/>
      <c r="EL638" s="53"/>
      <c r="EM638" s="53"/>
      <c r="EN638" s="53"/>
      <c r="EO638" s="53"/>
    </row>
    <row r="639" spans="4:145" x14ac:dyDescent="0.25">
      <c r="D639" s="57" t="s">
        <v>1050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  <c r="DV639" s="53"/>
      <c r="DW639" s="53"/>
      <c r="DX639" s="53"/>
      <c r="DY639" s="53"/>
      <c r="DZ639" s="53"/>
      <c r="EA639" s="53"/>
      <c r="EB639" s="53"/>
      <c r="EC639" s="53"/>
      <c r="ED639" s="53"/>
      <c r="EE639" s="53"/>
      <c r="EF639" s="53"/>
      <c r="EG639" s="53"/>
      <c r="EH639" s="53"/>
      <c r="EI639" s="53"/>
      <c r="EJ639" s="53"/>
      <c r="EK639" s="53"/>
      <c r="EL639" s="53"/>
      <c r="EM639" s="53"/>
      <c r="EN639" s="53"/>
      <c r="EO639" s="53"/>
    </row>
    <row r="640" spans="4:145" x14ac:dyDescent="0.25">
      <c r="D640" s="57" t="s">
        <v>1051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  <c r="DV640" s="53"/>
      <c r="DW640" s="53"/>
      <c r="DX640" s="53"/>
      <c r="DY640" s="53"/>
      <c r="DZ640" s="53"/>
      <c r="EA640" s="53"/>
      <c r="EB640" s="53"/>
      <c r="EC640" s="53"/>
      <c r="ED640" s="53"/>
      <c r="EE640" s="53"/>
      <c r="EF640" s="53"/>
      <c r="EG640" s="53"/>
      <c r="EH640" s="53"/>
      <c r="EI640" s="53"/>
      <c r="EJ640" s="53"/>
      <c r="EK640" s="53"/>
      <c r="EL640" s="53"/>
      <c r="EM640" s="53"/>
      <c r="EN640" s="53"/>
      <c r="EO640" s="53"/>
    </row>
    <row r="641" spans="4:145" x14ac:dyDescent="0.25">
      <c r="D641" s="57" t="s">
        <v>813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  <c r="DV641" s="53"/>
      <c r="DW641" s="53"/>
      <c r="DX641" s="53"/>
      <c r="DY641" s="53"/>
      <c r="DZ641" s="53"/>
      <c r="EA641" s="53"/>
      <c r="EB641" s="53"/>
      <c r="EC641" s="53"/>
      <c r="ED641" s="53"/>
      <c r="EE641" s="53"/>
      <c r="EF641" s="53"/>
      <c r="EG641" s="53"/>
      <c r="EH641" s="53"/>
      <c r="EI641" s="53"/>
      <c r="EJ641" s="53"/>
      <c r="EK641" s="53"/>
      <c r="EL641" s="53"/>
      <c r="EM641" s="53"/>
      <c r="EN641" s="53"/>
      <c r="EO641" s="53"/>
    </row>
    <row r="642" spans="4:145" x14ac:dyDescent="0.25">
      <c r="D642" s="57" t="s">
        <v>1045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  <c r="DV642" s="53"/>
      <c r="DW642" s="53"/>
      <c r="DX642" s="53"/>
      <c r="DY642" s="53"/>
      <c r="DZ642" s="53"/>
      <c r="EA642" s="53"/>
      <c r="EB642" s="53"/>
      <c r="EC642" s="53"/>
      <c r="ED642" s="53"/>
      <c r="EE642" s="53"/>
      <c r="EF642" s="53"/>
      <c r="EG642" s="53"/>
      <c r="EH642" s="53"/>
      <c r="EI642" s="53"/>
      <c r="EJ642" s="53"/>
      <c r="EK642" s="53"/>
      <c r="EL642" s="53"/>
      <c r="EM642" s="53"/>
      <c r="EN642" s="53"/>
      <c r="EO642" s="53"/>
    </row>
    <row r="643" spans="4:145" x14ac:dyDescent="0.25">
      <c r="D643" s="57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  <c r="DV643" s="53"/>
      <c r="DW643" s="53"/>
      <c r="DX643" s="53"/>
      <c r="DY643" s="53"/>
      <c r="DZ643" s="53"/>
      <c r="EA643" s="53"/>
      <c r="EB643" s="53"/>
      <c r="EC643" s="53"/>
      <c r="ED643" s="53"/>
      <c r="EE643" s="53"/>
      <c r="EF643" s="53"/>
      <c r="EG643" s="53"/>
      <c r="EH643" s="53"/>
      <c r="EI643" s="53"/>
      <c r="EJ643" s="53"/>
      <c r="EK643" s="53"/>
      <c r="EL643" s="53"/>
      <c r="EM643" s="53"/>
      <c r="EN643" s="53"/>
      <c r="EO643" s="53"/>
    </row>
    <row r="644" spans="4:145" x14ac:dyDescent="0.25">
      <c r="D644" s="37" t="s">
        <v>263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  <c r="DV644" s="53"/>
      <c r="DW644" s="53"/>
      <c r="DX644" s="53"/>
      <c r="DY644" s="53"/>
      <c r="DZ644" s="53"/>
      <c r="EA644" s="53"/>
      <c r="EB644" s="53"/>
      <c r="EC644" s="53"/>
      <c r="ED644" s="53"/>
      <c r="EE644" s="53"/>
      <c r="EF644" s="53"/>
      <c r="EG644" s="53"/>
      <c r="EH644" s="53"/>
      <c r="EI644" s="53"/>
      <c r="EJ644" s="53"/>
      <c r="EK644" s="53"/>
      <c r="EL644" s="53"/>
      <c r="EM644" s="53"/>
      <c r="EN644" s="53"/>
      <c r="EO644" s="53"/>
    </row>
    <row r="645" spans="4:145" x14ac:dyDescent="0.25">
      <c r="D645" s="37" t="s">
        <v>264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  <c r="DV645" s="53"/>
      <c r="DW645" s="53"/>
      <c r="DX645" s="53"/>
      <c r="DY645" s="53"/>
      <c r="DZ645" s="53"/>
      <c r="EA645" s="53"/>
      <c r="EB645" s="53"/>
      <c r="EC645" s="53"/>
      <c r="ED645" s="53"/>
      <c r="EE645" s="53"/>
      <c r="EF645" s="53"/>
      <c r="EG645" s="53"/>
      <c r="EH645" s="53"/>
      <c r="EI645" s="53"/>
      <c r="EJ645" s="53"/>
      <c r="EK645" s="53"/>
      <c r="EL645" s="53"/>
      <c r="EM645" s="53"/>
      <c r="EN645" s="53"/>
      <c r="EO645" s="53"/>
    </row>
    <row r="646" spans="4:145" x14ac:dyDescent="0.25">
      <c r="D646" s="37" t="s">
        <v>358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  <c r="DV646" s="53"/>
      <c r="DW646" s="53"/>
      <c r="DX646" s="53"/>
      <c r="DY646" s="53"/>
      <c r="DZ646" s="53"/>
      <c r="EA646" s="53"/>
      <c r="EB646" s="53"/>
      <c r="EC646" s="53"/>
      <c r="ED646" s="53"/>
      <c r="EE646" s="53"/>
      <c r="EF646" s="53"/>
      <c r="EG646" s="53"/>
      <c r="EH646" s="53"/>
      <c r="EI646" s="53"/>
      <c r="EJ646" s="53"/>
      <c r="EK646" s="53"/>
      <c r="EL646" s="53"/>
      <c r="EM646" s="53"/>
      <c r="EN646" s="53"/>
      <c r="EO646" s="53"/>
    </row>
    <row r="648" spans="4:145" x14ac:dyDescent="0.25">
      <c r="D648" s="56" t="s">
        <v>1046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4:145" x14ac:dyDescent="0.25">
      <c r="D649" s="56" t="s">
        <v>1047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4:145" x14ac:dyDescent="0.25">
      <c r="D650" s="56" t="s">
        <v>1048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2" spans="4:145" x14ac:dyDescent="0.25">
      <c r="D652" s="47" t="s">
        <v>1054</v>
      </c>
    </row>
    <row r="677" spans="4:4" x14ac:dyDescent="0.25">
      <c r="D677" s="51" t="s">
        <v>1145</v>
      </c>
    </row>
    <row r="679" spans="4:4" x14ac:dyDescent="0.25">
      <c r="D679" s="47" t="s">
        <v>1054</v>
      </c>
    </row>
    <row r="716" spans="2:4" x14ac:dyDescent="0.25">
      <c r="B716" s="50">
        <v>0</v>
      </c>
      <c r="D716" s="51" t="s">
        <v>1031</v>
      </c>
    </row>
    <row r="717" spans="2:4" x14ac:dyDescent="0.25">
      <c r="D717" s="59" t="s">
        <v>304</v>
      </c>
    </row>
    <row r="719" spans="2:4" x14ac:dyDescent="0.25">
      <c r="D719" s="47" t="s">
        <v>36</v>
      </c>
    </row>
    <row r="720" spans="2:4" x14ac:dyDescent="0.25">
      <c r="D720" s="54" t="s">
        <v>1055</v>
      </c>
    </row>
    <row r="722" spans="4:4" x14ac:dyDescent="0.25">
      <c r="D722" s="47" t="s">
        <v>1028</v>
      </c>
    </row>
    <row r="768" spans="4:4" x14ac:dyDescent="0.25">
      <c r="D768" s="47" t="s">
        <v>309</v>
      </c>
    </row>
    <row r="769" spans="4:23" x14ac:dyDescent="0.25">
      <c r="D769" s="51" t="s">
        <v>553</v>
      </c>
      <c r="M769" s="58" t="s">
        <v>1056</v>
      </c>
      <c r="Q769" s="46" t="s">
        <v>475</v>
      </c>
      <c r="S769" s="58" t="s">
        <v>1057</v>
      </c>
    </row>
    <row r="771" spans="4:23" x14ac:dyDescent="0.25">
      <c r="D771" s="56" t="s">
        <v>502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</row>
    <row r="772" spans="4:23" x14ac:dyDescent="0.25">
      <c r="D772" s="56" t="s">
        <v>503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</row>
    <row r="773" spans="4:23" x14ac:dyDescent="0.25">
      <c r="D773" s="56" t="s">
        <v>504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</row>
    <row r="774" spans="4:23" x14ac:dyDescent="0.25">
      <c r="D774" s="56" t="s">
        <v>505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1058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1059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279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1060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57" t="s">
        <v>357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4:23" x14ac:dyDescent="0.25">
      <c r="D781" s="57" t="s">
        <v>322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4:23" x14ac:dyDescent="0.25">
      <c r="D782" s="57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4:23" x14ac:dyDescent="0.25">
      <c r="D783" s="57" t="s">
        <v>837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4:23" x14ac:dyDescent="0.25">
      <c r="D784" s="57" t="s">
        <v>282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4:20" x14ac:dyDescent="0.25">
      <c r="D785" s="57" t="s">
        <v>1062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4:20" x14ac:dyDescent="0.25">
      <c r="D786" s="57" t="s">
        <v>1063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4:20" x14ac:dyDescent="0.25">
      <c r="D787" s="57" t="s">
        <v>1061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4:20" x14ac:dyDescent="0.25">
      <c r="D788" s="57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4:20" x14ac:dyDescent="0.25">
      <c r="D789" s="57" t="s">
        <v>263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4:20" x14ac:dyDescent="0.25">
      <c r="D790" s="57" t="s">
        <v>264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4:20" x14ac:dyDescent="0.25">
      <c r="D791" s="57" t="s">
        <v>358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3" spans="4:20" x14ac:dyDescent="0.25">
      <c r="D793" s="47" t="s">
        <v>1064</v>
      </c>
    </row>
    <row r="809" spans="4:4" x14ac:dyDescent="0.25">
      <c r="D809" s="51" t="s">
        <v>1145</v>
      </c>
    </row>
    <row r="811" spans="4:4" x14ac:dyDescent="0.25">
      <c r="D811" s="47" t="s">
        <v>1064</v>
      </c>
    </row>
    <row r="842" spans="2:4" x14ac:dyDescent="0.25">
      <c r="B842" s="50">
        <v>0</v>
      </c>
      <c r="D842" s="51" t="s">
        <v>1035</v>
      </c>
    </row>
    <row r="843" spans="2:4" x14ac:dyDescent="0.25">
      <c r="D843" s="59" t="s">
        <v>303</v>
      </c>
    </row>
    <row r="844" spans="2:4" x14ac:dyDescent="0.25">
      <c r="D844" s="71" t="s">
        <v>546</v>
      </c>
    </row>
    <row r="845" spans="2:4" x14ac:dyDescent="0.25">
      <c r="D845" s="68" t="s">
        <v>897</v>
      </c>
    </row>
    <row r="847" spans="2:4" x14ac:dyDescent="0.25">
      <c r="D847" s="47" t="s">
        <v>1032</v>
      </c>
    </row>
    <row r="902" spans="4:14" x14ac:dyDescent="0.25">
      <c r="D902" s="47" t="s">
        <v>309</v>
      </c>
    </row>
    <row r="903" spans="4:14" x14ac:dyDescent="0.25">
      <c r="D903" s="51" t="s">
        <v>898</v>
      </c>
      <c r="N903" s="51" t="s">
        <v>1065</v>
      </c>
    </row>
    <row r="917" spans="2:2" x14ac:dyDescent="0.25">
      <c r="B917" s="48">
        <v>0</v>
      </c>
    </row>
    <row r="944" spans="2:4" x14ac:dyDescent="0.25">
      <c r="B944" s="50">
        <v>0</v>
      </c>
      <c r="D944" s="51" t="s">
        <v>1068</v>
      </c>
    </row>
    <row r="945" spans="4:4" x14ac:dyDescent="0.25">
      <c r="D945" s="59" t="s">
        <v>304</v>
      </c>
    </row>
    <row r="947" spans="4:4" x14ac:dyDescent="0.25">
      <c r="D947" s="47" t="s">
        <v>36</v>
      </c>
    </row>
    <row r="948" spans="4:4" x14ac:dyDescent="0.25">
      <c r="D948" s="54" t="s">
        <v>1085</v>
      </c>
    </row>
    <row r="950" spans="4:4" x14ac:dyDescent="0.25">
      <c r="D950" s="47" t="s">
        <v>830</v>
      </c>
    </row>
    <row r="976" spans="4:4" x14ac:dyDescent="0.25">
      <c r="D976" s="47" t="s">
        <v>269</v>
      </c>
    </row>
    <row r="977" spans="4:36" x14ac:dyDescent="0.25">
      <c r="D977" s="51" t="s">
        <v>1066</v>
      </c>
      <c r="M977" s="47" t="s">
        <v>1070</v>
      </c>
      <c r="W977" s="47" t="s">
        <v>1071</v>
      </c>
    </row>
    <row r="979" spans="4:36" x14ac:dyDescent="0.25">
      <c r="D979" s="56" t="s">
        <v>575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357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554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 t="s">
        <v>322</v>
      </c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555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542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267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375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282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556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X984" s="57" t="s">
        <v>576</v>
      </c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266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X985" s="57" t="s">
        <v>1087</v>
      </c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277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X986" s="57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273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X987" s="57" t="s">
        <v>263</v>
      </c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 spans="4:36" x14ac:dyDescent="0.25">
      <c r="D988" s="56" t="s">
        <v>327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X988" s="57" t="s">
        <v>264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 spans="4:36" x14ac:dyDescent="0.25">
      <c r="D989" s="56" t="s">
        <v>543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X989" s="57" t="s">
        <v>358</v>
      </c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 spans="4:36" x14ac:dyDescent="0.25">
      <c r="D990" s="56" t="s">
        <v>544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</row>
    <row r="991" spans="4:36" x14ac:dyDescent="0.25">
      <c r="D991" s="56" t="s">
        <v>545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</row>
    <row r="992" spans="4:36" x14ac:dyDescent="0.25">
      <c r="D992" s="56" t="s">
        <v>1086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</row>
    <row r="994" spans="4:4" x14ac:dyDescent="0.25">
      <c r="D994" s="47" t="s">
        <v>1088</v>
      </c>
    </row>
    <row r="1010" spans="4:4" x14ac:dyDescent="0.25">
      <c r="D1010" s="51" t="s">
        <v>1145</v>
      </c>
    </row>
    <row r="1012" spans="4:4" x14ac:dyDescent="0.25">
      <c r="D1012" s="47" t="s">
        <v>1088</v>
      </c>
    </row>
    <row r="1034" spans="2:4" x14ac:dyDescent="0.25">
      <c r="B1034" s="50">
        <v>0</v>
      </c>
      <c r="D1034" s="51" t="s">
        <v>1075</v>
      </c>
    </row>
    <row r="1035" spans="2:4" x14ac:dyDescent="0.25">
      <c r="D1035" s="59" t="s">
        <v>304</v>
      </c>
    </row>
    <row r="1037" spans="2:4" x14ac:dyDescent="0.25">
      <c r="D1037" s="47" t="s">
        <v>36</v>
      </c>
    </row>
    <row r="1038" spans="2:4" x14ac:dyDescent="0.25">
      <c r="D1038" s="54" t="s">
        <v>1083</v>
      </c>
    </row>
    <row r="1040" spans="2:4" x14ac:dyDescent="0.25">
      <c r="D1040" s="47" t="s">
        <v>1072</v>
      </c>
    </row>
    <row r="1064" spans="4:4" x14ac:dyDescent="0.25">
      <c r="D1064" s="47" t="s">
        <v>269</v>
      </c>
    </row>
    <row r="1065" spans="4:4" x14ac:dyDescent="0.25">
      <c r="D1065" s="51" t="s">
        <v>831</v>
      </c>
    </row>
    <row r="1078" spans="4:25" x14ac:dyDescent="0.25">
      <c r="D1078" s="47" t="s">
        <v>336</v>
      </c>
    </row>
    <row r="1079" spans="4:25" x14ac:dyDescent="0.25">
      <c r="D1079" s="51" t="s">
        <v>1076</v>
      </c>
    </row>
    <row r="1081" spans="4:25" x14ac:dyDescent="0.25">
      <c r="D1081" s="56" t="s">
        <v>341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4:25" x14ac:dyDescent="0.25">
      <c r="D1082" s="56" t="s">
        <v>349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4:25" x14ac:dyDescent="0.25">
      <c r="D1083" s="56" t="s">
        <v>832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4:25" x14ac:dyDescent="0.25">
      <c r="D1084" s="56" t="s">
        <v>1078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4:25" x14ac:dyDescent="0.25">
      <c r="D1085" s="56" t="s">
        <v>1077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4:25" x14ac:dyDescent="0.25">
      <c r="D1086" s="56" t="s">
        <v>1079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8" spans="4:25" x14ac:dyDescent="0.25">
      <c r="D1088" s="57" t="s">
        <v>357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4:20" x14ac:dyDescent="0.25">
      <c r="D1089" s="57" t="s">
        <v>322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4:20" x14ac:dyDescent="0.25">
      <c r="D1090" s="57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1" spans="4:20" x14ac:dyDescent="0.25">
      <c r="D1091" s="57" t="s">
        <v>836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</row>
    <row r="1092" spans="4:20" x14ac:dyDescent="0.25">
      <c r="D1092" s="57" t="s">
        <v>282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</row>
    <row r="1093" spans="4:20" x14ac:dyDescent="0.25">
      <c r="D1093" s="57" t="s">
        <v>834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</row>
    <row r="1094" spans="4:20" x14ac:dyDescent="0.25">
      <c r="D1094" s="57" t="s">
        <v>835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</row>
    <row r="1095" spans="4:20" x14ac:dyDescent="0.25">
      <c r="D1095" s="57" t="s">
        <v>1080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</row>
    <row r="1096" spans="4:20" x14ac:dyDescent="0.25">
      <c r="D1096" s="57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</row>
    <row r="1097" spans="4:20" x14ac:dyDescent="0.25">
      <c r="D1097" s="57" t="s">
        <v>263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</row>
    <row r="1098" spans="4:20" x14ac:dyDescent="0.25">
      <c r="D1098" s="57" t="s">
        <v>264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</row>
    <row r="1099" spans="4:20" x14ac:dyDescent="0.25">
      <c r="D1099" s="57" t="s">
        <v>358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</row>
    <row r="1101" spans="4:20" x14ac:dyDescent="0.25">
      <c r="D1101" s="56" t="s">
        <v>34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</row>
    <row r="1102" spans="4:20" x14ac:dyDescent="0.25">
      <c r="D1102" s="56" t="s">
        <v>871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</row>
    <row r="1103" spans="4:20" x14ac:dyDescent="0.25">
      <c r="D1103" s="56" t="s">
        <v>872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</row>
    <row r="1104" spans="4:20" x14ac:dyDescent="0.25">
      <c r="D1104" s="56" t="s">
        <v>869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</row>
    <row r="1105" spans="4:38" x14ac:dyDescent="0.25">
      <c r="D1105" s="56" t="s">
        <v>873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</row>
    <row r="1106" spans="4:38" x14ac:dyDescent="0.25">
      <c r="D1106" s="56" t="s">
        <v>870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</row>
    <row r="1109" spans="4:38" x14ac:dyDescent="0.25">
      <c r="D1109" s="56" t="s">
        <v>33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Z1109" s="57" t="s">
        <v>357</v>
      </c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</row>
    <row r="1110" spans="4:38" x14ac:dyDescent="0.25">
      <c r="D1110" s="56" t="s">
        <v>627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Z1110" s="57" t="s">
        <v>322</v>
      </c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</row>
    <row r="1111" spans="4:38" x14ac:dyDescent="0.25">
      <c r="D1111" s="56" t="s">
        <v>882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Z1111" s="57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</row>
    <row r="1112" spans="4:38" x14ac:dyDescent="0.25">
      <c r="D1112" s="56" t="s">
        <v>832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Z1112" s="57" t="s">
        <v>836</v>
      </c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</row>
    <row r="1113" spans="4:38" x14ac:dyDescent="0.25">
      <c r="D1113" s="38" t="s">
        <v>874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Z1113" s="57" t="s">
        <v>282</v>
      </c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</row>
    <row r="1114" spans="4:38" x14ac:dyDescent="0.25">
      <c r="D1114" s="38" t="s">
        <v>875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Z1114" s="57" t="s">
        <v>885</v>
      </c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</row>
    <row r="1115" spans="4:38" x14ac:dyDescent="0.25">
      <c r="D1115" s="38" t="s">
        <v>876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Z1115" s="57" t="s">
        <v>1082</v>
      </c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</row>
    <row r="1116" spans="4:38" x14ac:dyDescent="0.25">
      <c r="D1116" s="38" t="s">
        <v>877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Z1116" s="57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</row>
    <row r="1117" spans="4:38" x14ac:dyDescent="0.25">
      <c r="D1117" s="38" t="s">
        <v>878</v>
      </c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Z1117" s="57" t="s">
        <v>263</v>
      </c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</row>
    <row r="1118" spans="4:38" x14ac:dyDescent="0.25">
      <c r="D1118" s="38" t="s">
        <v>879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Z1118" s="57" t="s">
        <v>264</v>
      </c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</row>
    <row r="1119" spans="4:38" x14ac:dyDescent="0.25">
      <c r="D1119" s="56" t="s">
        <v>857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Z1119" s="57" t="s">
        <v>358</v>
      </c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</row>
    <row r="1120" spans="4:38" x14ac:dyDescent="0.25">
      <c r="D1120" s="56" t="s">
        <v>377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</row>
    <row r="1121" spans="4:24" x14ac:dyDescent="0.25">
      <c r="D1121" s="56" t="s">
        <v>858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</row>
    <row r="1122" spans="4:24" x14ac:dyDescent="0.25">
      <c r="D1122" s="56" t="s">
        <v>378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</row>
    <row r="1123" spans="4:24" x14ac:dyDescent="0.25">
      <c r="D1123" s="38" t="s">
        <v>880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</row>
    <row r="1124" spans="4:24" x14ac:dyDescent="0.25">
      <c r="D1124" s="38" t="s">
        <v>881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</row>
    <row r="1125" spans="4:24" x14ac:dyDescent="0.25">
      <c r="D1125" s="38" t="s">
        <v>884</v>
      </c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</row>
    <row r="1126" spans="4:24" x14ac:dyDescent="0.25">
      <c r="D1126" s="38" t="s">
        <v>883</v>
      </c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</row>
    <row r="1127" spans="4:24" x14ac:dyDescent="0.25">
      <c r="D1127" s="56" t="s">
        <v>1081</v>
      </c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</row>
    <row r="1129" spans="4:24" x14ac:dyDescent="0.25">
      <c r="D1129" s="47" t="s">
        <v>1084</v>
      </c>
    </row>
    <row r="1145" spans="4:4" x14ac:dyDescent="0.25">
      <c r="D1145" s="51" t="s">
        <v>1145</v>
      </c>
    </row>
    <row r="1147" spans="4:4" x14ac:dyDescent="0.25">
      <c r="D1147" s="47" t="s">
        <v>1084</v>
      </c>
    </row>
    <row r="1178" spans="2:4" x14ac:dyDescent="0.25">
      <c r="B1178" s="50">
        <v>0</v>
      </c>
      <c r="D1178" s="51" t="s">
        <v>1090</v>
      </c>
    </row>
    <row r="1179" spans="2:4" x14ac:dyDescent="0.25">
      <c r="D1179" s="59" t="s">
        <v>304</v>
      </c>
    </row>
    <row r="1180" spans="2:4" x14ac:dyDescent="0.25">
      <c r="D1180" s="55" t="s">
        <v>35</v>
      </c>
    </row>
    <row r="1316" spans="2:4" x14ac:dyDescent="0.25">
      <c r="B1316" s="50">
        <v>0</v>
      </c>
      <c r="D1316" s="51" t="s">
        <v>887</v>
      </c>
    </row>
    <row r="1317" spans="2:4" x14ac:dyDescent="0.25">
      <c r="D1317" s="59" t="s">
        <v>303</v>
      </c>
    </row>
    <row r="1318" spans="2:4" x14ac:dyDescent="0.25">
      <c r="D1318" s="55" t="s">
        <v>862</v>
      </c>
    </row>
    <row r="1320" spans="2:4" x14ac:dyDescent="0.25">
      <c r="D1320" s="47" t="s">
        <v>862</v>
      </c>
    </row>
    <row r="1385" spans="4:25" x14ac:dyDescent="0.25">
      <c r="D1385" s="42" t="s">
        <v>309</v>
      </c>
      <c r="M1385" s="47" t="s">
        <v>365</v>
      </c>
    </row>
    <row r="1386" spans="4:25" x14ac:dyDescent="0.25">
      <c r="D1386" s="51" t="s">
        <v>589</v>
      </c>
      <c r="M1386" s="51" t="s">
        <v>1102</v>
      </c>
    </row>
    <row r="1387" spans="4:25" x14ac:dyDescent="0.25">
      <c r="D1387" s="51" t="s">
        <v>585</v>
      </c>
      <c r="M1387" s="51" t="s">
        <v>1103</v>
      </c>
    </row>
    <row r="1388" spans="4:25" x14ac:dyDescent="0.25">
      <c r="D1388" s="51" t="s">
        <v>591</v>
      </c>
      <c r="M1388" s="51" t="s">
        <v>1104</v>
      </c>
    </row>
    <row r="1389" spans="4:25" x14ac:dyDescent="0.25">
      <c r="D1389" s="51" t="s">
        <v>586</v>
      </c>
      <c r="M1389" s="51" t="s">
        <v>1105</v>
      </c>
    </row>
    <row r="1391" spans="4:25" x14ac:dyDescent="0.25">
      <c r="D1391" s="56" t="s">
        <v>34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4:25" x14ac:dyDescent="0.25">
      <c r="D1392" s="56" t="s">
        <v>899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4:25" x14ac:dyDescent="0.25">
      <c r="D1393" s="56" t="s">
        <v>536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4:25" x14ac:dyDescent="0.25">
      <c r="D1394" s="38" t="s">
        <v>1106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4:25" x14ac:dyDescent="0.25">
      <c r="D1395" s="38" t="s">
        <v>1107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4:25" x14ac:dyDescent="0.25">
      <c r="D1396" s="38" t="s">
        <v>1108</v>
      </c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4:25" x14ac:dyDescent="0.25">
      <c r="D1397" s="38" t="s">
        <v>1109</v>
      </c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4:25" x14ac:dyDescent="0.25">
      <c r="D1398" s="56" t="s">
        <v>259</v>
      </c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400" spans="4:25" x14ac:dyDescent="0.25">
      <c r="D1400" s="47" t="s">
        <v>862</v>
      </c>
    </row>
    <row r="1452" spans="2:4" x14ac:dyDescent="0.25">
      <c r="B1452" s="50">
        <v>0</v>
      </c>
      <c r="D1452" s="51" t="s">
        <v>1093</v>
      </c>
    </row>
    <row r="1453" spans="2:4" x14ac:dyDescent="0.25">
      <c r="D1453" s="59" t="s">
        <v>303</v>
      </c>
    </row>
    <row r="1455" spans="2:4" x14ac:dyDescent="0.25">
      <c r="D1455" s="47" t="s">
        <v>36</v>
      </c>
    </row>
    <row r="1456" spans="2:4" x14ac:dyDescent="0.25">
      <c r="D1456" s="54" t="s">
        <v>1116</v>
      </c>
    </row>
    <row r="1458" spans="4:4" x14ac:dyDescent="0.25">
      <c r="D1458" s="47" t="s">
        <v>1100</v>
      </c>
    </row>
    <row r="1510" spans="4:19" x14ac:dyDescent="0.25">
      <c r="D1510" s="47" t="s">
        <v>316</v>
      </c>
    </row>
    <row r="1511" spans="4:19" x14ac:dyDescent="0.25">
      <c r="D1511" s="51" t="s">
        <v>1101</v>
      </c>
    </row>
    <row r="1513" spans="4:19" x14ac:dyDescent="0.25">
      <c r="D1513" s="56" t="s">
        <v>33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</row>
    <row r="1514" spans="4:19" x14ac:dyDescent="0.25">
      <c r="D1514" s="56" t="s">
        <v>1118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</row>
    <row r="1515" spans="4:19" x14ac:dyDescent="0.25">
      <c r="D1515" s="56" t="s">
        <v>648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</row>
    <row r="1516" spans="4:19" x14ac:dyDescent="0.25">
      <c r="D1516" s="56" t="s">
        <v>838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</row>
    <row r="1517" spans="4:19" x14ac:dyDescent="0.25">
      <c r="D1517" s="56" t="s">
        <v>353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</row>
    <row r="1518" spans="4:19" x14ac:dyDescent="0.25">
      <c r="D1518" s="56" t="s">
        <v>462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</row>
    <row r="1519" spans="4:19" x14ac:dyDescent="0.25">
      <c r="D1519" s="56" t="s">
        <v>828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</row>
    <row r="1520" spans="4:19" x14ac:dyDescent="0.25">
      <c r="D1520" s="56" t="s">
        <v>848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</row>
    <row r="1521" spans="4:19" x14ac:dyDescent="0.25">
      <c r="D1521" s="56" t="s">
        <v>279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</row>
    <row r="1522" spans="4:19" x14ac:dyDescent="0.25">
      <c r="D1522" s="56" t="s">
        <v>849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</row>
    <row r="1523" spans="4:19" x14ac:dyDescent="0.25">
      <c r="D1523" s="56" t="s">
        <v>333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</row>
    <row r="1524" spans="4:19" x14ac:dyDescent="0.25">
      <c r="D1524" s="56" t="s">
        <v>1119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</row>
    <row r="1525" spans="4:19" x14ac:dyDescent="0.25">
      <c r="D1525" s="56" t="s">
        <v>490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</row>
    <row r="1526" spans="4:19" x14ac:dyDescent="0.25">
      <c r="D1526" s="56" t="s">
        <v>1117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</row>
    <row r="1528" spans="4:19" x14ac:dyDescent="0.25">
      <c r="D1528" s="47" t="s">
        <v>1120</v>
      </c>
    </row>
    <row r="1544" spans="4:4" x14ac:dyDescent="0.25">
      <c r="D1544" s="51" t="s">
        <v>1145</v>
      </c>
    </row>
    <row r="1546" spans="4:4" x14ac:dyDescent="0.25">
      <c r="D1546" s="47" t="s">
        <v>1120</v>
      </c>
    </row>
    <row r="1573" spans="2:25" x14ac:dyDescent="0.25">
      <c r="B1573" s="48">
        <v>0</v>
      </c>
      <c r="D1573" s="51" t="s">
        <v>466</v>
      </c>
    </row>
    <row r="1581" spans="2:25" x14ac:dyDescent="0.25">
      <c r="D1581" s="47" t="s">
        <v>336</v>
      </c>
    </row>
    <row r="1582" spans="2:25" x14ac:dyDescent="0.25">
      <c r="D1582" s="51" t="s">
        <v>1110</v>
      </c>
    </row>
    <row r="1584" spans="2:25" x14ac:dyDescent="0.25">
      <c r="D1584" s="56" t="s">
        <v>341</v>
      </c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</row>
    <row r="1585" spans="4:25" x14ac:dyDescent="0.25">
      <c r="D1585" s="56" t="s">
        <v>349</v>
      </c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</row>
    <row r="1586" spans="4:25" x14ac:dyDescent="0.25">
      <c r="D1586" s="56" t="s">
        <v>832</v>
      </c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</row>
    <row r="1587" spans="4:25" x14ac:dyDescent="0.25">
      <c r="D1587" s="56" t="s">
        <v>1111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</row>
    <row r="1589" spans="4:25" x14ac:dyDescent="0.25">
      <c r="D1589" s="57" t="s">
        <v>357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</row>
    <row r="1590" spans="4:25" x14ac:dyDescent="0.25">
      <c r="D1590" s="57" t="s">
        <v>322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</row>
    <row r="1591" spans="4:25" x14ac:dyDescent="0.25">
      <c r="D1591" s="57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</row>
    <row r="1592" spans="4:25" x14ac:dyDescent="0.25">
      <c r="D1592" s="57" t="s">
        <v>836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</row>
    <row r="1593" spans="4:25" x14ac:dyDescent="0.25">
      <c r="D1593" s="57" t="s">
        <v>282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</row>
    <row r="1594" spans="4:25" x14ac:dyDescent="0.25">
      <c r="D1594" s="57" t="s">
        <v>834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</row>
    <row r="1595" spans="4:25" x14ac:dyDescent="0.25">
      <c r="D1595" s="57" t="s">
        <v>835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</row>
    <row r="1596" spans="4:25" x14ac:dyDescent="0.25">
      <c r="D1596" s="57" t="s">
        <v>1112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</row>
    <row r="1597" spans="4:25" x14ac:dyDescent="0.25">
      <c r="D1597" s="57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</row>
    <row r="1598" spans="4:25" x14ac:dyDescent="0.25">
      <c r="D1598" s="57" t="s">
        <v>263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</row>
    <row r="1599" spans="4:25" x14ac:dyDescent="0.25">
      <c r="D1599" s="57" t="s">
        <v>264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</row>
    <row r="1600" spans="4:25" x14ac:dyDescent="0.25">
      <c r="D1600" s="57" t="s">
        <v>358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</row>
    <row r="1607" spans="2:4" x14ac:dyDescent="0.25">
      <c r="B1607" s="48">
        <v>0</v>
      </c>
      <c r="D1607" s="51" t="s">
        <v>1123</v>
      </c>
    </row>
    <row r="1608" spans="2:4" x14ac:dyDescent="0.25">
      <c r="D1608" s="59" t="s">
        <v>305</v>
      </c>
    </row>
    <row r="1609" spans="2:4" x14ac:dyDescent="0.25">
      <c r="D1609" s="55" t="s">
        <v>35</v>
      </c>
    </row>
    <row r="1668" spans="2:2" x14ac:dyDescent="0.25">
      <c r="B166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sheetPr codeName="Sheet3"/>
  <dimension ref="A2:J33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4.14062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2" spans="1:10" ht="18.75" x14ac:dyDescent="0.25">
      <c r="A2" s="345" t="s">
        <v>633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1021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1008</v>
      </c>
      <c r="B22" s="86" t="s">
        <v>1009</v>
      </c>
      <c r="C22" s="86" t="s">
        <v>1022</v>
      </c>
      <c r="D22" s="86" t="s">
        <v>330</v>
      </c>
      <c r="E22" s="86" t="s">
        <v>276</v>
      </c>
      <c r="F22" s="87">
        <v>44915.581250000003</v>
      </c>
      <c r="G22" s="87">
        <v>45345.581250000003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66" t="s">
        <v>1011</v>
      </c>
      <c r="B23" s="66" t="s">
        <v>1012</v>
      </c>
      <c r="C23" s="66" t="s">
        <v>465</v>
      </c>
      <c r="D23" s="66" t="s">
        <v>330</v>
      </c>
      <c r="E23" s="66" t="s">
        <v>276</v>
      </c>
      <c r="F23" s="83">
        <v>44915.634027777996</v>
      </c>
      <c r="G23" s="83">
        <v>45345.592361110997</v>
      </c>
      <c r="H23" s="66" t="s">
        <v>23</v>
      </c>
      <c r="I23" s="66" t="s">
        <v>18</v>
      </c>
      <c r="J23" s="66" t="s">
        <v>255</v>
      </c>
    </row>
    <row r="25" spans="1:10" ht="30" x14ac:dyDescent="0.25">
      <c r="A25" s="62" t="s">
        <v>1025</v>
      </c>
      <c r="B25" s="62" t="s">
        <v>1027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ht="45" x14ac:dyDescent="0.25">
      <c r="A26" s="62" t="s">
        <v>1029</v>
      </c>
      <c r="B26" s="62" t="s">
        <v>1030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9" t="s">
        <v>1033</v>
      </c>
      <c r="B27" s="69" t="s">
        <v>1034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ht="45" x14ac:dyDescent="0.25">
      <c r="A28" s="60"/>
      <c r="B28" s="60"/>
      <c r="C28" s="69" t="s">
        <v>919</v>
      </c>
      <c r="D28" s="69" t="s">
        <v>918</v>
      </c>
      <c r="E28" s="60"/>
      <c r="F28" s="79"/>
      <c r="G28" s="79"/>
      <c r="H28" s="60"/>
      <c r="I28" s="60"/>
      <c r="J28" s="60"/>
    </row>
    <row r="29" spans="1:10" ht="30" x14ac:dyDescent="0.25">
      <c r="A29" s="62" t="s">
        <v>1067</v>
      </c>
      <c r="B29" s="62" t="s">
        <v>1069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62" t="s">
        <v>1073</v>
      </c>
      <c r="B30" s="62" t="s">
        <v>1074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60" x14ac:dyDescent="0.25">
      <c r="A31" s="86" t="s">
        <v>1089</v>
      </c>
      <c r="B31" s="86" t="s">
        <v>1091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2" t="s">
        <v>1092</v>
      </c>
      <c r="B32" s="62" t="s">
        <v>1094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x14ac:dyDescent="0.25">
      <c r="A33" s="60" t="s">
        <v>1121</v>
      </c>
      <c r="B33" s="60" t="s">
        <v>1122</v>
      </c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sheetPr codeName="Sheet4"/>
  <dimension ref="B2:AT879"/>
  <sheetViews>
    <sheetView topLeftCell="A83" workbookViewId="0">
      <selection activeCell="D101" sqref="D10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939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940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941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942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1123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1124</v>
      </c>
    </row>
    <row r="61" spans="2:4" x14ac:dyDescent="0.25">
      <c r="D61" s="47" t="s">
        <v>1115</v>
      </c>
    </row>
    <row r="83" spans="4:39" x14ac:dyDescent="0.25">
      <c r="D83" s="47" t="s">
        <v>309</v>
      </c>
    </row>
    <row r="84" spans="4:39" x14ac:dyDescent="0.25">
      <c r="D84" s="51" t="s">
        <v>531</v>
      </c>
    </row>
    <row r="86" spans="4:39" x14ac:dyDescent="0.25">
      <c r="D86" s="56" t="s">
        <v>34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4:39" x14ac:dyDescent="0.25">
      <c r="D87" s="56" t="s">
        <v>447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4:39" x14ac:dyDescent="0.25">
      <c r="D88" s="56" t="s">
        <v>1132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90" spans="4:39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7" t="s">
        <v>357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 spans="4:39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AA91" s="57" t="s">
        <v>322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 spans="4:39" x14ac:dyDescent="0.25">
      <c r="D92" s="56" t="s">
        <v>1125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AA92" s="57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 spans="4:39" x14ac:dyDescent="0.25">
      <c r="D93" s="56" t="s">
        <v>1126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AA93" s="57" t="s">
        <v>836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 spans="4:39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AA94" s="57" t="s">
        <v>282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 spans="4:39" x14ac:dyDescent="0.25">
      <c r="D95" s="38" t="s">
        <v>1129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AA95" s="57" t="s">
        <v>1134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 spans="4:39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AA96" s="57" t="s">
        <v>1133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 spans="4:39" x14ac:dyDescent="0.25">
      <c r="D97" s="38" t="s">
        <v>1127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AA97" s="57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 spans="4:39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AA98" s="57" t="s">
        <v>263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 spans="4:39" x14ac:dyDescent="0.25">
      <c r="D99" s="38" t="s">
        <v>1130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AA99" s="57" t="s">
        <v>264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 spans="4:39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AA100" s="57" t="s">
        <v>358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 spans="4:39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39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39" x14ac:dyDescent="0.25">
      <c r="D103" s="56" t="s">
        <v>1135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39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39" x14ac:dyDescent="0.25">
      <c r="D105" s="56" t="s">
        <v>859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39" x14ac:dyDescent="0.25">
      <c r="D106" s="56" t="s">
        <v>379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39" x14ac:dyDescent="0.25">
      <c r="D107" s="56" t="s">
        <v>1136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39" x14ac:dyDescent="0.25">
      <c r="D108" s="56" t="s">
        <v>1128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39" x14ac:dyDescent="0.25">
      <c r="D109" s="56" t="s">
        <v>1131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1" spans="4:39" x14ac:dyDescent="0.25">
      <c r="D111" s="51" t="s">
        <v>939</v>
      </c>
    </row>
    <row r="113" spans="4:4" x14ac:dyDescent="0.25">
      <c r="D113" s="47" t="s">
        <v>1137</v>
      </c>
    </row>
    <row r="128" spans="4:4" x14ac:dyDescent="0.25">
      <c r="D128" s="51" t="s">
        <v>1234</v>
      </c>
    </row>
    <row r="130" spans="4:4" x14ac:dyDescent="0.25">
      <c r="D130" s="47" t="s">
        <v>1137</v>
      </c>
    </row>
    <row r="155" spans="2:4" x14ac:dyDescent="0.25">
      <c r="B155" s="50">
        <v>0</v>
      </c>
      <c r="D155" s="51" t="s">
        <v>977</v>
      </c>
    </row>
    <row r="156" spans="2:4" x14ac:dyDescent="0.25">
      <c r="D156" s="59" t="s">
        <v>302</v>
      </c>
    </row>
    <row r="157" spans="2:4" x14ac:dyDescent="0.25">
      <c r="D157" s="55" t="s">
        <v>35</v>
      </c>
    </row>
    <row r="237" spans="2:4" x14ac:dyDescent="0.25">
      <c r="B237" s="50">
        <v>0</v>
      </c>
      <c r="D237" s="51" t="s">
        <v>1090</v>
      </c>
    </row>
    <row r="238" spans="2:4" x14ac:dyDescent="0.25">
      <c r="D238" s="59" t="s">
        <v>306</v>
      </c>
    </row>
    <row r="240" spans="2:4" x14ac:dyDescent="0.25">
      <c r="D240" s="47" t="s">
        <v>1000</v>
      </c>
    </row>
    <row r="301" spans="4:13" x14ac:dyDescent="0.25">
      <c r="D301" s="47" t="s">
        <v>309</v>
      </c>
      <c r="M301" s="47" t="s">
        <v>365</v>
      </c>
    </row>
    <row r="302" spans="4:13" x14ac:dyDescent="0.25">
      <c r="D302" s="51" t="s">
        <v>1095</v>
      </c>
      <c r="M302" s="51" t="s">
        <v>1096</v>
      </c>
    </row>
    <row r="303" spans="4:13" x14ac:dyDescent="0.25">
      <c r="D303" s="51" t="s">
        <v>1005</v>
      </c>
      <c r="M303" s="51" t="s">
        <v>1097</v>
      </c>
    </row>
    <row r="305" spans="4:25" x14ac:dyDescent="0.25">
      <c r="D305" s="56" t="s">
        <v>34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25" x14ac:dyDescent="0.25">
      <c r="D306" s="56" t="s">
        <v>899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25" x14ac:dyDescent="0.25">
      <c r="D307" s="56" t="s">
        <v>536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4:25" x14ac:dyDescent="0.25">
      <c r="D308" s="38" t="s">
        <v>1098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4:25" x14ac:dyDescent="0.25">
      <c r="D309" s="38" t="s">
        <v>1099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4:25" x14ac:dyDescent="0.25">
      <c r="D310" s="56" t="s">
        <v>259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2" spans="4:25" x14ac:dyDescent="0.25">
      <c r="D312" s="47" t="s">
        <v>1113</v>
      </c>
    </row>
    <row r="345" spans="4:4" x14ac:dyDescent="0.25">
      <c r="D345" s="47" t="s">
        <v>1114</v>
      </c>
    </row>
    <row r="362" spans="4:4" x14ac:dyDescent="0.25">
      <c r="D362" s="51" t="s">
        <v>939</v>
      </c>
    </row>
    <row r="364" spans="4:4" x14ac:dyDescent="0.25">
      <c r="D364" s="47" t="s">
        <v>1114</v>
      </c>
    </row>
    <row r="536" spans="2:4" x14ac:dyDescent="0.25">
      <c r="B536" s="50">
        <v>0</v>
      </c>
      <c r="D536" s="51" t="s">
        <v>1149</v>
      </c>
    </row>
    <row r="537" spans="2:4" x14ac:dyDescent="0.25">
      <c r="D537" s="59" t="s">
        <v>304</v>
      </c>
    </row>
    <row r="538" spans="2:4" x14ac:dyDescent="0.25">
      <c r="D538" s="55" t="s">
        <v>35</v>
      </c>
    </row>
    <row r="579" spans="2:4" x14ac:dyDescent="0.25">
      <c r="B579" s="50">
        <v>0</v>
      </c>
      <c r="D579" s="51" t="s">
        <v>1171</v>
      </c>
    </row>
    <row r="580" spans="2:4" x14ac:dyDescent="0.25">
      <c r="D580" s="59" t="s">
        <v>303</v>
      </c>
    </row>
    <row r="581" spans="2:4" x14ac:dyDescent="0.25">
      <c r="D581" s="55" t="s">
        <v>546</v>
      </c>
    </row>
    <row r="582" spans="2:4" x14ac:dyDescent="0.25">
      <c r="D582" s="68" t="s">
        <v>1149</v>
      </c>
    </row>
    <row r="584" spans="2:4" x14ac:dyDescent="0.25">
      <c r="D584" s="47" t="s">
        <v>1169</v>
      </c>
    </row>
    <row r="648" spans="2:4" x14ac:dyDescent="0.25">
      <c r="B648" s="48">
        <v>0</v>
      </c>
      <c r="D648" s="51" t="s">
        <v>466</v>
      </c>
    </row>
    <row r="656" spans="2:4" x14ac:dyDescent="0.25">
      <c r="D656" s="47" t="s">
        <v>336</v>
      </c>
    </row>
    <row r="657" spans="4:25" x14ac:dyDescent="0.25">
      <c r="D657" s="51" t="s">
        <v>1152</v>
      </c>
    </row>
    <row r="659" spans="4:25" x14ac:dyDescent="0.25">
      <c r="D659" s="56" t="s">
        <v>341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4:25" x14ac:dyDescent="0.25">
      <c r="D660" s="56" t="s">
        <v>349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4:25" x14ac:dyDescent="0.25">
      <c r="D661" s="56" t="s">
        <v>832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4:25" x14ac:dyDescent="0.25">
      <c r="D662" s="56" t="s">
        <v>1153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4" spans="4:25" x14ac:dyDescent="0.25">
      <c r="D664" s="57" t="s">
        <v>357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25" x14ac:dyDescent="0.25">
      <c r="D665" s="57" t="s">
        <v>322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25" x14ac:dyDescent="0.25">
      <c r="D666" s="57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25" x14ac:dyDescent="0.25">
      <c r="D667" s="57" t="s">
        <v>836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25" x14ac:dyDescent="0.25">
      <c r="D668" s="57" t="s">
        <v>282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25" x14ac:dyDescent="0.25">
      <c r="D669" s="57" t="s">
        <v>834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25" x14ac:dyDescent="0.25">
      <c r="D670" s="57" t="s">
        <v>835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25" x14ac:dyDescent="0.25">
      <c r="D671" s="57" t="s">
        <v>1154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25" x14ac:dyDescent="0.25">
      <c r="D672" s="57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2:19" x14ac:dyDescent="0.25">
      <c r="D673" s="57" t="s">
        <v>263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2:19" x14ac:dyDescent="0.25">
      <c r="D674" s="57" t="s">
        <v>264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2:19" x14ac:dyDescent="0.25">
      <c r="D675" s="57" t="s">
        <v>358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82" spans="2:19" x14ac:dyDescent="0.25">
      <c r="B682" s="50">
        <v>0</v>
      </c>
      <c r="D682" s="51" t="s">
        <v>1158</v>
      </c>
    </row>
    <row r="683" spans="2:19" x14ac:dyDescent="0.25">
      <c r="D683" s="59" t="s">
        <v>303</v>
      </c>
    </row>
    <row r="685" spans="2:19" x14ac:dyDescent="0.25">
      <c r="D685" s="47" t="s">
        <v>36</v>
      </c>
    </row>
    <row r="686" spans="2:19" x14ac:dyDescent="0.25">
      <c r="D686" s="54" t="s">
        <v>1159</v>
      </c>
    </row>
    <row r="688" spans="2:19" x14ac:dyDescent="0.25">
      <c r="D688" s="47" t="s">
        <v>1155</v>
      </c>
    </row>
    <row r="709" spans="4:32" x14ac:dyDescent="0.25">
      <c r="D709" s="47" t="s">
        <v>309</v>
      </c>
      <c r="M709" s="47" t="s">
        <v>1160</v>
      </c>
      <c r="T709" s="47" t="s">
        <v>646</v>
      </c>
    </row>
    <row r="710" spans="4:32" x14ac:dyDescent="0.25">
      <c r="D710" s="51" t="s">
        <v>856</v>
      </c>
      <c r="M710" s="28" t="s">
        <v>1161</v>
      </c>
      <c r="T710" s="28" t="s">
        <v>1162</v>
      </c>
      <c r="AA710" s="28" t="s">
        <v>1163</v>
      </c>
      <c r="AF710" s="28" t="s">
        <v>1164</v>
      </c>
    </row>
    <row r="712" spans="4:32" x14ac:dyDescent="0.25">
      <c r="D712" s="56" t="s">
        <v>33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4:32" x14ac:dyDescent="0.25">
      <c r="D713" s="56" t="s">
        <v>382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4:32" x14ac:dyDescent="0.25">
      <c r="D714" s="56" t="s">
        <v>838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4:32" x14ac:dyDescent="0.25">
      <c r="D715" s="56" t="s">
        <v>649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4:32" x14ac:dyDescent="0.25">
      <c r="D716" s="56" t="s">
        <v>324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4:32" x14ac:dyDescent="0.25">
      <c r="D717" s="56" t="s">
        <v>828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4:32" x14ac:dyDescent="0.25">
      <c r="D718" s="56" t="s">
        <v>1156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20" spans="4:32" x14ac:dyDescent="0.25">
      <c r="D720" s="57" t="s">
        <v>357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322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280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4:16" x14ac:dyDescent="0.25">
      <c r="D724" s="57" t="s">
        <v>282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4:16" x14ac:dyDescent="0.25">
      <c r="D725" s="57" t="s">
        <v>1165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4:16" x14ac:dyDescent="0.25">
      <c r="D726" s="57" t="s">
        <v>1166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4:16" x14ac:dyDescent="0.25">
      <c r="D727" s="57" t="s">
        <v>1167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4:16" x14ac:dyDescent="0.25">
      <c r="D728" s="57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4:16" x14ac:dyDescent="0.25">
      <c r="D729" s="57" t="s">
        <v>263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4:16" x14ac:dyDescent="0.25">
      <c r="D730" s="57" t="s">
        <v>264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4:16" x14ac:dyDescent="0.25">
      <c r="D731" s="57" t="s">
        <v>358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3" spans="4:16" x14ac:dyDescent="0.25">
      <c r="D733" s="47" t="s">
        <v>1168</v>
      </c>
    </row>
    <row r="774" spans="2:4" x14ac:dyDescent="0.25">
      <c r="B774" s="50">
        <v>0</v>
      </c>
      <c r="D774" s="51" t="s">
        <v>1174</v>
      </c>
    </row>
    <row r="775" spans="2:4" x14ac:dyDescent="0.25">
      <c r="D775" s="59" t="s">
        <v>303</v>
      </c>
    </row>
    <row r="776" spans="2:4" x14ac:dyDescent="0.25">
      <c r="D776" s="55" t="s">
        <v>546</v>
      </c>
    </row>
    <row r="777" spans="2:4" x14ac:dyDescent="0.25">
      <c r="D777" s="68" t="s">
        <v>1158</v>
      </c>
    </row>
    <row r="779" spans="2:4" x14ac:dyDescent="0.25">
      <c r="D779" s="47" t="s">
        <v>1172</v>
      </c>
    </row>
    <row r="839" spans="2:4" x14ac:dyDescent="0.25">
      <c r="B839" s="50">
        <v>0</v>
      </c>
      <c r="D839" s="51" t="s">
        <v>1179</v>
      </c>
    </row>
    <row r="840" spans="2:4" x14ac:dyDescent="0.25">
      <c r="D840" s="59" t="s">
        <v>303</v>
      </c>
    </row>
    <row r="841" spans="2:4" x14ac:dyDescent="0.25">
      <c r="D841" s="55" t="s">
        <v>35</v>
      </c>
    </row>
    <row r="879" spans="2:2" x14ac:dyDescent="0.25">
      <c r="B879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sheetPr codeName="Sheet5"/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140625" style="100" bestFit="1" customWidth="1"/>
    <col min="11" max="16384" width="2.85546875" style="100"/>
  </cols>
  <sheetData>
    <row r="2" spans="1:10" ht="18.75" x14ac:dyDescent="0.25">
      <c r="A2" s="345" t="s">
        <v>896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1146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74" t="s">
        <v>972</v>
      </c>
      <c r="C15" s="74" t="s">
        <v>361</v>
      </c>
      <c r="D15" s="74" t="s">
        <v>330</v>
      </c>
      <c r="E15" s="74" t="s">
        <v>276</v>
      </c>
      <c r="F15" s="101">
        <v>44910.595138889003</v>
      </c>
      <c r="G15" s="101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60" t="s">
        <v>1148</v>
      </c>
      <c r="B30" s="60" t="s">
        <v>1150</v>
      </c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86" t="s">
        <v>1157</v>
      </c>
      <c r="B31" s="86" t="s">
        <v>1155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9" t="s">
        <v>1170</v>
      </c>
      <c r="B32" s="69" t="s">
        <v>1169</v>
      </c>
      <c r="C32" s="69"/>
      <c r="D32" s="69"/>
      <c r="E32" s="60"/>
      <c r="F32" s="79"/>
      <c r="G32" s="79"/>
      <c r="H32" s="60"/>
      <c r="I32" s="60"/>
      <c r="J32" s="60" t="s">
        <v>346</v>
      </c>
    </row>
    <row r="33" spans="1:10" ht="45" x14ac:dyDescent="0.25">
      <c r="A33" s="60"/>
      <c r="B33" s="60"/>
      <c r="C33" s="69" t="s">
        <v>1148</v>
      </c>
      <c r="D33" s="69" t="s">
        <v>1150</v>
      </c>
      <c r="E33" s="60"/>
      <c r="F33" s="79"/>
      <c r="G33" s="79"/>
      <c r="H33" s="60"/>
      <c r="I33" s="60"/>
      <c r="J33" s="60"/>
    </row>
    <row r="34" spans="1:10" x14ac:dyDescent="0.25">
      <c r="A34" s="69" t="s">
        <v>1173</v>
      </c>
      <c r="B34" s="69" t="s">
        <v>1172</v>
      </c>
      <c r="C34" s="69"/>
      <c r="D34" s="69"/>
      <c r="E34" s="60"/>
      <c r="F34" s="79"/>
      <c r="G34" s="79"/>
      <c r="H34" s="60"/>
      <c r="I34" s="60"/>
      <c r="J34" s="60" t="s">
        <v>346</v>
      </c>
    </row>
    <row r="35" spans="1:10" ht="30" x14ac:dyDescent="0.25">
      <c r="A35" s="60"/>
      <c r="B35" s="60"/>
      <c r="C35" s="69" t="s">
        <v>1157</v>
      </c>
      <c r="D35" s="69" t="s">
        <v>1155</v>
      </c>
      <c r="E35" s="60"/>
      <c r="F35" s="79"/>
      <c r="G35" s="79"/>
      <c r="H35" s="60"/>
      <c r="I35" s="60"/>
      <c r="J35" s="60"/>
    </row>
    <row r="36" spans="1:10" x14ac:dyDescent="0.25">
      <c r="A36" s="60" t="s">
        <v>1177</v>
      </c>
      <c r="B36" s="60" t="s">
        <v>1178</v>
      </c>
      <c r="C36" s="60"/>
      <c r="D36" s="60"/>
      <c r="E36" s="60"/>
      <c r="F36" s="79"/>
      <c r="G36" s="79"/>
      <c r="H36" s="60"/>
      <c r="I36" s="60"/>
      <c r="J3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sheetPr codeName="Sheet6"/>
  <dimension ref="B2:CR725"/>
  <sheetViews>
    <sheetView topLeftCell="A208" zoomScaleNormal="100" workbookViewId="0">
      <selection activeCell="D229" sqref="D22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1138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1139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1179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102" t="s">
        <v>1183</v>
      </c>
    </row>
    <row r="61" spans="2:4" x14ac:dyDescent="0.25">
      <c r="D61" s="47" t="s">
        <v>1176</v>
      </c>
    </row>
    <row r="82" spans="4:96" x14ac:dyDescent="0.25">
      <c r="D82" s="51" t="s">
        <v>1138</v>
      </c>
    </row>
    <row r="84" spans="4:96" x14ac:dyDescent="0.25">
      <c r="M84" s="47" t="s">
        <v>274</v>
      </c>
      <c r="AH84" s="47" t="s">
        <v>275</v>
      </c>
    </row>
    <row r="85" spans="4:96" x14ac:dyDescent="0.25">
      <c r="D85" s="51" t="s">
        <v>309</v>
      </c>
      <c r="M85" s="51" t="s">
        <v>495</v>
      </c>
      <c r="V85" s="51" t="s">
        <v>496</v>
      </c>
      <c r="AB85" s="51" t="s">
        <v>316</v>
      </c>
      <c r="AH85" s="51" t="s">
        <v>495</v>
      </c>
      <c r="AP85" s="51" t="s">
        <v>496</v>
      </c>
      <c r="AV85" s="51" t="s">
        <v>316</v>
      </c>
    </row>
    <row r="86" spans="4:96" x14ac:dyDescent="0.25">
      <c r="D86" s="47" t="s">
        <v>464</v>
      </c>
      <c r="M86" s="47" t="s">
        <v>1184</v>
      </c>
      <c r="V86" s="47" t="s">
        <v>1188</v>
      </c>
      <c r="AB86" s="47" t="s">
        <v>1192</v>
      </c>
      <c r="AH86" s="47" t="s">
        <v>1193</v>
      </c>
      <c r="AP86" s="47" t="s">
        <v>1197</v>
      </c>
    </row>
    <row r="87" spans="4:96" x14ac:dyDescent="0.25">
      <c r="D87" s="47" t="s">
        <v>464</v>
      </c>
      <c r="M87" s="47" t="s">
        <v>1185</v>
      </c>
      <c r="V87" s="47" t="s">
        <v>1189</v>
      </c>
      <c r="AB87" s="47" t="s">
        <v>1192</v>
      </c>
      <c r="AH87" s="47" t="s">
        <v>1194</v>
      </c>
      <c r="AP87" s="47" t="s">
        <v>1198</v>
      </c>
    </row>
    <row r="88" spans="4:96" x14ac:dyDescent="0.25">
      <c r="D88" s="47" t="s">
        <v>464</v>
      </c>
      <c r="M88" s="47" t="s">
        <v>1186</v>
      </c>
      <c r="V88" s="47" t="s">
        <v>1190</v>
      </c>
      <c r="AB88" s="47" t="s">
        <v>1192</v>
      </c>
      <c r="AH88" s="47" t="s">
        <v>1195</v>
      </c>
      <c r="AP88" s="47" t="s">
        <v>1199</v>
      </c>
    </row>
    <row r="89" spans="4:96" x14ac:dyDescent="0.25">
      <c r="D89" s="47" t="s">
        <v>464</v>
      </c>
      <c r="M89" s="47" t="s">
        <v>1187</v>
      </c>
      <c r="V89" s="47" t="s">
        <v>1191</v>
      </c>
      <c r="AB89" s="47" t="s">
        <v>1192</v>
      </c>
      <c r="AH89" s="47" t="s">
        <v>1196</v>
      </c>
      <c r="AP89" s="47" t="s">
        <v>1200</v>
      </c>
    </row>
    <row r="91" spans="4:96" x14ac:dyDescent="0.25">
      <c r="D91" s="56" t="s">
        <v>380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350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7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57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7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6" t="s">
        <v>351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367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7" t="s">
        <v>354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445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461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353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452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524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257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329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279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6" t="s">
        <v>368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</row>
    <row r="111" spans="4:96" x14ac:dyDescent="0.25">
      <c r="D111" s="56" t="s">
        <v>508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</row>
    <row r="112" spans="4:96" x14ac:dyDescent="0.25">
      <c r="D112" s="56" t="s">
        <v>509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</row>
    <row r="113" spans="4:96" x14ac:dyDescent="0.25">
      <c r="D113" s="56" t="s">
        <v>510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5" spans="4:96" x14ac:dyDescent="0.25">
      <c r="D115" s="51" t="s">
        <v>309</v>
      </c>
      <c r="E115" s="51" t="s">
        <v>561</v>
      </c>
      <c r="F115" s="51" t="s">
        <v>562</v>
      </c>
      <c r="G115" s="51" t="s">
        <v>564</v>
      </c>
      <c r="H115" s="51" t="s">
        <v>565</v>
      </c>
      <c r="I115" s="51" t="s">
        <v>309</v>
      </c>
      <c r="J115" s="51" t="s">
        <v>567</v>
      </c>
      <c r="K115" s="51" t="s">
        <v>568</v>
      </c>
      <c r="L115" s="51" t="s">
        <v>569</v>
      </c>
      <c r="M115" s="51" t="s">
        <v>570</v>
      </c>
      <c r="N115" s="51" t="s">
        <v>571</v>
      </c>
      <c r="O115" s="51" t="s">
        <v>572</v>
      </c>
      <c r="P115" s="51">
        <v>1</v>
      </c>
    </row>
    <row r="116" spans="4:96" x14ac:dyDescent="0.25">
      <c r="D116" s="47" t="s">
        <v>464</v>
      </c>
      <c r="E116" s="47" t="s">
        <v>1184</v>
      </c>
      <c r="F116" s="47" t="s">
        <v>1188</v>
      </c>
      <c r="G116" s="47" t="s">
        <v>1193</v>
      </c>
      <c r="H116" s="47" t="s">
        <v>1197</v>
      </c>
      <c r="I116" s="47" t="s">
        <v>464</v>
      </c>
      <c r="J116" s="47">
        <v>19052</v>
      </c>
      <c r="K116" s="47" t="s">
        <v>1184</v>
      </c>
      <c r="L116" s="47" t="s">
        <v>1188</v>
      </c>
      <c r="M116" s="47">
        <v>17136</v>
      </c>
      <c r="N116" s="47" t="s">
        <v>1184</v>
      </c>
      <c r="O116" s="47" t="s">
        <v>1188</v>
      </c>
      <c r="P116" s="47">
        <v>1</v>
      </c>
    </row>
    <row r="117" spans="4:96" x14ac:dyDescent="0.25">
      <c r="D117" s="47" t="s">
        <v>464</v>
      </c>
      <c r="E117" s="47" t="s">
        <v>1185</v>
      </c>
      <c r="F117" s="47" t="s">
        <v>1189</v>
      </c>
      <c r="G117" s="47" t="s">
        <v>1194</v>
      </c>
      <c r="H117" s="47" t="s">
        <v>1198</v>
      </c>
      <c r="I117" s="47" t="s">
        <v>464</v>
      </c>
      <c r="J117" s="47">
        <v>19053</v>
      </c>
      <c r="K117" s="47" t="s">
        <v>1185</v>
      </c>
      <c r="L117" s="47" t="s">
        <v>1189</v>
      </c>
      <c r="M117" s="47">
        <v>17137</v>
      </c>
      <c r="N117" s="47" t="s">
        <v>1185</v>
      </c>
      <c r="O117" s="47" t="s">
        <v>1189</v>
      </c>
      <c r="P117" s="47">
        <v>1</v>
      </c>
    </row>
    <row r="118" spans="4:96" x14ac:dyDescent="0.25">
      <c r="D118" s="47" t="s">
        <v>464</v>
      </c>
      <c r="E118" s="47" t="s">
        <v>1186</v>
      </c>
      <c r="F118" s="47" t="s">
        <v>1190</v>
      </c>
      <c r="G118" s="47" t="s">
        <v>1195</v>
      </c>
      <c r="H118" s="47" t="s">
        <v>1199</v>
      </c>
      <c r="I118" s="47" t="s">
        <v>464</v>
      </c>
      <c r="J118" s="47">
        <v>19219</v>
      </c>
      <c r="K118" s="47" t="s">
        <v>1186</v>
      </c>
      <c r="L118" s="47" t="s">
        <v>1190</v>
      </c>
      <c r="M118" s="47">
        <v>17303</v>
      </c>
      <c r="N118" s="47" t="s">
        <v>1186</v>
      </c>
      <c r="O118" s="47" t="s">
        <v>1190</v>
      </c>
      <c r="P118" s="47">
        <v>1</v>
      </c>
    </row>
    <row r="119" spans="4:96" x14ac:dyDescent="0.25">
      <c r="D119" s="47" t="s">
        <v>464</v>
      </c>
      <c r="E119" s="47" t="s">
        <v>1187</v>
      </c>
      <c r="F119" s="47" t="s">
        <v>1191</v>
      </c>
      <c r="G119" s="47" t="s">
        <v>1196</v>
      </c>
      <c r="H119" s="47" t="s">
        <v>1200</v>
      </c>
      <c r="I119" s="47" t="s">
        <v>464</v>
      </c>
      <c r="J119" s="47">
        <v>19220</v>
      </c>
      <c r="K119" s="47" t="s">
        <v>1187</v>
      </c>
      <c r="L119" s="47" t="s">
        <v>1191</v>
      </c>
      <c r="M119" s="47">
        <v>17304</v>
      </c>
      <c r="N119" s="47" t="s">
        <v>1187</v>
      </c>
      <c r="O119" s="47" t="s">
        <v>1191</v>
      </c>
      <c r="P119" s="47">
        <v>1</v>
      </c>
    </row>
    <row r="121" spans="4:96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4:96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6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</row>
    <row r="125" spans="4:96" x14ac:dyDescent="0.25">
      <c r="D125" s="56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6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</row>
    <row r="127" spans="4:96" x14ac:dyDescent="0.25">
      <c r="D127" s="56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6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</row>
    <row r="130" spans="4:50" x14ac:dyDescent="0.25">
      <c r="D130" s="56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</row>
    <row r="131" spans="4:50" x14ac:dyDescent="0.25">
      <c r="D131" s="56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</row>
    <row r="132" spans="4:50" x14ac:dyDescent="0.25">
      <c r="D132" s="56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</row>
    <row r="133" spans="4:5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4:50" x14ac:dyDescent="0.25">
      <c r="D134" s="57" t="s">
        <v>263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</row>
    <row r="135" spans="4:50" x14ac:dyDescent="0.25">
      <c r="D135" s="57" t="s">
        <v>264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</row>
    <row r="136" spans="4:50" x14ac:dyDescent="0.25">
      <c r="D136" s="57" t="s">
        <v>358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8" spans="4:50" x14ac:dyDescent="0.25">
      <c r="D138" s="47" t="s">
        <v>1201</v>
      </c>
    </row>
    <row r="153" spans="4:4" x14ac:dyDescent="0.25">
      <c r="D153" s="51" t="s">
        <v>1234</v>
      </c>
    </row>
    <row r="155" spans="4:4" x14ac:dyDescent="0.25">
      <c r="D155" s="47" t="s">
        <v>1201</v>
      </c>
    </row>
    <row r="190" spans="2:4" x14ac:dyDescent="0.25">
      <c r="B190" s="50">
        <v>0</v>
      </c>
      <c r="D190" s="51" t="s">
        <v>474</v>
      </c>
    </row>
    <row r="191" spans="2:4" x14ac:dyDescent="0.25">
      <c r="D191" s="59" t="s">
        <v>304</v>
      </c>
    </row>
    <row r="192" spans="2:4" x14ac:dyDescent="0.25">
      <c r="D192" s="55" t="s">
        <v>1202</v>
      </c>
    </row>
    <row r="194" spans="4:4" x14ac:dyDescent="0.25">
      <c r="D194" s="47" t="s">
        <v>1202</v>
      </c>
    </row>
    <row r="225" spans="4:23" x14ac:dyDescent="0.25">
      <c r="D225" s="47" t="s">
        <v>309</v>
      </c>
    </row>
    <row r="226" spans="4:23" x14ac:dyDescent="0.25">
      <c r="D226" s="51" t="s">
        <v>369</v>
      </c>
    </row>
    <row r="228" spans="4:23" x14ac:dyDescent="0.25">
      <c r="D228" s="56" t="s">
        <v>342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443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257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1203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4:23" x14ac:dyDescent="0.25">
      <c r="D236" s="57" t="s">
        <v>829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4:23" x14ac:dyDescent="0.25">
      <c r="D238" s="57" t="s">
        <v>1204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4:23" x14ac:dyDescent="0.25">
      <c r="D239" s="57" t="s">
        <v>489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4:23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4:18" x14ac:dyDescent="0.25">
      <c r="D241" s="57" t="s">
        <v>263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4:18" x14ac:dyDescent="0.25">
      <c r="D242" s="57" t="s">
        <v>264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4:18" x14ac:dyDescent="0.25">
      <c r="D243" s="57" t="s">
        <v>358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5" spans="4:18" x14ac:dyDescent="0.25">
      <c r="D245" s="47" t="s">
        <v>1205</v>
      </c>
    </row>
    <row r="289" spans="2:4" x14ac:dyDescent="0.25">
      <c r="B289" s="50">
        <v>0</v>
      </c>
      <c r="D289" s="51" t="s">
        <v>1149</v>
      </c>
    </row>
    <row r="290" spans="2:4" x14ac:dyDescent="0.25">
      <c r="D290" s="59" t="s">
        <v>304</v>
      </c>
    </row>
    <row r="292" spans="2:4" x14ac:dyDescent="0.25">
      <c r="D292" s="47" t="s">
        <v>36</v>
      </c>
    </row>
    <row r="293" spans="2:4" x14ac:dyDescent="0.25">
      <c r="D293" s="54" t="s">
        <v>1151</v>
      </c>
    </row>
    <row r="295" spans="2:4" x14ac:dyDescent="0.25">
      <c r="D295" s="47" t="s">
        <v>1147</v>
      </c>
    </row>
    <row r="317" spans="4:4" x14ac:dyDescent="0.25">
      <c r="D317" s="51" t="s">
        <v>1138</v>
      </c>
    </row>
    <row r="319" spans="4:4" x14ac:dyDescent="0.25">
      <c r="D319" s="47" t="s">
        <v>1208</v>
      </c>
    </row>
    <row r="335" spans="4:4" x14ac:dyDescent="0.25">
      <c r="D335" s="47" t="s">
        <v>1215</v>
      </c>
    </row>
    <row r="351" spans="4:4" x14ac:dyDescent="0.25">
      <c r="D351" s="51" t="s">
        <v>1234</v>
      </c>
    </row>
    <row r="353" spans="4:4" x14ac:dyDescent="0.25">
      <c r="D353" s="47" t="s">
        <v>1215</v>
      </c>
    </row>
    <row r="396" spans="2:4" x14ac:dyDescent="0.25">
      <c r="B396" s="50">
        <v>0</v>
      </c>
      <c r="D396" s="51" t="s">
        <v>1210</v>
      </c>
    </row>
    <row r="397" spans="2:4" x14ac:dyDescent="0.25">
      <c r="D397" s="59" t="s">
        <v>304</v>
      </c>
    </row>
    <row r="399" spans="2:4" x14ac:dyDescent="0.25">
      <c r="D399" s="47" t="s">
        <v>36</v>
      </c>
    </row>
    <row r="400" spans="2:4" x14ac:dyDescent="0.25">
      <c r="D400" s="54" t="s">
        <v>1212</v>
      </c>
    </row>
    <row r="402" spans="4:4" x14ac:dyDescent="0.25">
      <c r="D402" s="47" t="s">
        <v>1206</v>
      </c>
    </row>
    <row r="458" spans="4:19" x14ac:dyDescent="0.25">
      <c r="D458" s="47" t="s">
        <v>316</v>
      </c>
    </row>
    <row r="459" spans="4:19" x14ac:dyDescent="0.25">
      <c r="D459" s="51" t="s">
        <v>1209</v>
      </c>
    </row>
    <row r="461" spans="4:19" x14ac:dyDescent="0.25">
      <c r="D461" s="56" t="s">
        <v>33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</row>
    <row r="462" spans="4:19" x14ac:dyDescent="0.25">
      <c r="D462" s="56" t="s">
        <v>1118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</row>
    <row r="463" spans="4:19" x14ac:dyDescent="0.25">
      <c r="D463" s="56" t="s">
        <v>648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</row>
    <row r="464" spans="4:19" x14ac:dyDescent="0.25">
      <c r="D464" s="56" t="s">
        <v>838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</row>
    <row r="465" spans="4:19" x14ac:dyDescent="0.25">
      <c r="D465" s="56" t="s">
        <v>353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</row>
    <row r="466" spans="4:19" x14ac:dyDescent="0.25">
      <c r="D466" s="56" t="s">
        <v>462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</row>
    <row r="467" spans="4:19" x14ac:dyDescent="0.25">
      <c r="D467" s="56" t="s">
        <v>828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</row>
    <row r="468" spans="4:19" x14ac:dyDescent="0.25">
      <c r="D468" s="56" t="s">
        <v>848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</row>
    <row r="469" spans="4:19" x14ac:dyDescent="0.25">
      <c r="D469" s="56" t="s">
        <v>279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</row>
    <row r="470" spans="4:19" x14ac:dyDescent="0.25">
      <c r="D470" s="56" t="s">
        <v>849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</row>
    <row r="471" spans="4:19" x14ac:dyDescent="0.25">
      <c r="D471" s="56" t="s">
        <v>333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</row>
    <row r="472" spans="4:19" x14ac:dyDescent="0.25">
      <c r="D472" s="56" t="s">
        <v>1119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</row>
    <row r="473" spans="4:19" x14ac:dyDescent="0.25">
      <c r="D473" s="56" t="s">
        <v>490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</row>
    <row r="474" spans="4:19" x14ac:dyDescent="0.25">
      <c r="D474" s="56" t="s">
        <v>1213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</row>
    <row r="476" spans="4:19" x14ac:dyDescent="0.25">
      <c r="D476" s="47" t="s">
        <v>1214</v>
      </c>
    </row>
    <row r="492" spans="4:4" x14ac:dyDescent="0.25">
      <c r="D492" s="51" t="s">
        <v>1234</v>
      </c>
    </row>
    <row r="494" spans="4:4" x14ac:dyDescent="0.25">
      <c r="D494" s="47" t="s">
        <v>1214</v>
      </c>
    </row>
    <row r="529" spans="2:4" x14ac:dyDescent="0.25">
      <c r="B529" s="50">
        <v>0</v>
      </c>
      <c r="D529" s="51" t="s">
        <v>977</v>
      </c>
    </row>
    <row r="530" spans="2:4" x14ac:dyDescent="0.25">
      <c r="D530" s="59" t="s">
        <v>306</v>
      </c>
    </row>
    <row r="531" spans="2:4" x14ac:dyDescent="0.25">
      <c r="D531" s="55" t="s">
        <v>35</v>
      </c>
    </row>
    <row r="611" spans="2:4" x14ac:dyDescent="0.25">
      <c r="B611" s="50">
        <v>0</v>
      </c>
      <c r="D611" s="51" t="s">
        <v>1219</v>
      </c>
    </row>
    <row r="612" spans="2:4" x14ac:dyDescent="0.25">
      <c r="D612" s="59" t="s">
        <v>304</v>
      </c>
    </row>
    <row r="614" spans="2:4" x14ac:dyDescent="0.25">
      <c r="D614" s="47" t="s">
        <v>36</v>
      </c>
    </row>
    <row r="615" spans="2:4" x14ac:dyDescent="0.25">
      <c r="D615" s="54" t="s">
        <v>1220</v>
      </c>
    </row>
    <row r="617" spans="2:4" x14ac:dyDescent="0.25">
      <c r="D617" s="47" t="s">
        <v>1216</v>
      </c>
    </row>
    <row r="661" spans="4:19" x14ac:dyDescent="0.25">
      <c r="D661" s="47" t="s">
        <v>316</v>
      </c>
    </row>
    <row r="662" spans="4:19" x14ac:dyDescent="0.25">
      <c r="D662" s="51" t="s">
        <v>1221</v>
      </c>
    </row>
    <row r="664" spans="4:19" x14ac:dyDescent="0.25">
      <c r="D664" s="56" t="s">
        <v>33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19" x14ac:dyDescent="0.25">
      <c r="D665" s="56" t="s">
        <v>1118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19" x14ac:dyDescent="0.25">
      <c r="D666" s="56" t="s">
        <v>648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19" x14ac:dyDescent="0.25">
      <c r="D667" s="56" t="s">
        <v>838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19" x14ac:dyDescent="0.25">
      <c r="D668" s="56" t="s">
        <v>353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19" x14ac:dyDescent="0.25">
      <c r="D669" s="56" t="s">
        <v>462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19" x14ac:dyDescent="0.25">
      <c r="D670" s="56" t="s">
        <v>828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19" x14ac:dyDescent="0.25">
      <c r="D671" s="56" t="s">
        <v>848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19" x14ac:dyDescent="0.25">
      <c r="D672" s="56" t="s">
        <v>279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4:19" x14ac:dyDescent="0.25">
      <c r="D673" s="56" t="s">
        <v>849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4:19" x14ac:dyDescent="0.25">
      <c r="D674" s="56" t="s">
        <v>333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4:19" x14ac:dyDescent="0.25">
      <c r="D675" s="56" t="s">
        <v>1119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76" spans="4:19" x14ac:dyDescent="0.25">
      <c r="D676" s="56" t="s">
        <v>490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</row>
    <row r="677" spans="4:19" x14ac:dyDescent="0.25">
      <c r="D677" s="56" t="s">
        <v>1222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</row>
    <row r="679" spans="4:19" x14ac:dyDescent="0.25">
      <c r="D679" s="47" t="s">
        <v>1223</v>
      </c>
    </row>
    <row r="695" spans="4:4" x14ac:dyDescent="0.25">
      <c r="D695" s="51" t="s">
        <v>1145</v>
      </c>
    </row>
    <row r="697" spans="4:4" x14ac:dyDescent="0.25">
      <c r="D697" s="47" t="s">
        <v>1223</v>
      </c>
    </row>
    <row r="725" spans="2:2" x14ac:dyDescent="0.25">
      <c r="B72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sheetPr codeName="Sheet7"/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85546875" style="100" bestFit="1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345" t="s">
        <v>596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1180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893</v>
      </c>
      <c r="B10" s="86" t="s">
        <v>895</v>
      </c>
      <c r="C10" s="86" t="s">
        <v>894</v>
      </c>
      <c r="D10" s="86" t="s">
        <v>330</v>
      </c>
      <c r="E10" s="86" t="s">
        <v>696</v>
      </c>
      <c r="F10" s="87">
        <v>44902.549305556</v>
      </c>
      <c r="G10" s="87">
        <v>45336.659722222001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926</v>
      </c>
      <c r="B12" s="86" t="s">
        <v>927</v>
      </c>
      <c r="C12" s="86" t="s">
        <v>356</v>
      </c>
      <c r="D12" s="86" t="s">
        <v>330</v>
      </c>
      <c r="E12" s="86" t="s">
        <v>276</v>
      </c>
      <c r="F12" s="87">
        <v>44908.603472221999</v>
      </c>
      <c r="G12" s="87">
        <v>45338.561805555997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929</v>
      </c>
      <c r="B13" s="84" t="s">
        <v>930</v>
      </c>
      <c r="C13" s="84" t="s">
        <v>433</v>
      </c>
      <c r="D13" s="84" t="s">
        <v>330</v>
      </c>
      <c r="E13" s="84" t="s">
        <v>276</v>
      </c>
      <c r="F13" s="85">
        <v>44909.454861111</v>
      </c>
      <c r="G13" s="85">
        <v>45341.413194444001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949</v>
      </c>
      <c r="B14" s="86" t="s">
        <v>950</v>
      </c>
      <c r="C14" s="86" t="s">
        <v>356</v>
      </c>
      <c r="D14" s="86" t="s">
        <v>330</v>
      </c>
      <c r="E14" s="86" t="s">
        <v>276</v>
      </c>
      <c r="F14" s="87">
        <v>44910.338888888997</v>
      </c>
      <c r="G14" s="87">
        <v>45341.630555556003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86" t="s">
        <v>978</v>
      </c>
      <c r="B16" s="86" t="s">
        <v>979</v>
      </c>
      <c r="C16" s="86" t="s">
        <v>272</v>
      </c>
      <c r="D16" s="86" t="s">
        <v>330</v>
      </c>
      <c r="E16" s="86" t="s">
        <v>276</v>
      </c>
      <c r="F16" s="87">
        <v>44910.659027777998</v>
      </c>
      <c r="G16" s="87">
        <v>45342.617361110999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984</v>
      </c>
      <c r="B17" s="84" t="s">
        <v>983</v>
      </c>
      <c r="C17" s="84" t="s">
        <v>356</v>
      </c>
      <c r="D17" s="84" t="s">
        <v>330</v>
      </c>
      <c r="E17" s="84" t="s">
        <v>276</v>
      </c>
      <c r="F17" s="85">
        <v>44911.418055556001</v>
      </c>
      <c r="G17" s="85">
        <v>45343.432638888997</v>
      </c>
      <c r="H17" s="84" t="s">
        <v>23</v>
      </c>
      <c r="I17" s="84" t="s">
        <v>18</v>
      </c>
      <c r="J17" s="84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84" t="s">
        <v>992</v>
      </c>
      <c r="B19" s="84" t="s">
        <v>993</v>
      </c>
      <c r="C19" s="84" t="s">
        <v>356</v>
      </c>
      <c r="D19" s="84" t="s">
        <v>330</v>
      </c>
      <c r="E19" s="84" t="s">
        <v>276</v>
      </c>
      <c r="F19" s="85">
        <v>44911.561111110997</v>
      </c>
      <c r="G19" s="85">
        <v>45343.561111110997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995</v>
      </c>
      <c r="B20" s="86" t="s">
        <v>994</v>
      </c>
      <c r="C20" s="86" t="s">
        <v>356</v>
      </c>
      <c r="D20" s="86" t="s">
        <v>330</v>
      </c>
      <c r="E20" s="86" t="s">
        <v>276</v>
      </c>
      <c r="F20" s="87">
        <v>44911.668055556001</v>
      </c>
      <c r="G20" s="87">
        <v>45343.626388889003</v>
      </c>
      <c r="H20" s="86" t="s">
        <v>23</v>
      </c>
      <c r="I20" s="86" t="s">
        <v>18</v>
      </c>
      <c r="J20" s="86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6" t="s">
        <v>1148</v>
      </c>
      <c r="B29" s="66" t="s">
        <v>1150</v>
      </c>
      <c r="C29" s="66" t="s">
        <v>1181</v>
      </c>
      <c r="D29" s="66" t="s">
        <v>330</v>
      </c>
      <c r="E29" s="66" t="s">
        <v>276</v>
      </c>
      <c r="F29" s="83">
        <v>44917.408333332998</v>
      </c>
      <c r="G29" s="83">
        <v>45349.366666667003</v>
      </c>
      <c r="H29" s="66" t="s">
        <v>23</v>
      </c>
      <c r="I29" s="66" t="s">
        <v>18</v>
      </c>
      <c r="J29" s="66" t="s">
        <v>255</v>
      </c>
    </row>
    <row r="30" spans="1:10" ht="45" x14ac:dyDescent="0.25">
      <c r="A30" s="69" t="s">
        <v>1170</v>
      </c>
      <c r="B30" s="69" t="s">
        <v>1169</v>
      </c>
      <c r="C30" s="69" t="s">
        <v>1181</v>
      </c>
      <c r="D30" s="69" t="s">
        <v>330</v>
      </c>
      <c r="E30" s="69" t="s">
        <v>276</v>
      </c>
      <c r="F30" s="80">
        <v>44917.581250000003</v>
      </c>
      <c r="G30" s="80">
        <v>45349.581250000003</v>
      </c>
      <c r="H30" s="69" t="s">
        <v>23</v>
      </c>
      <c r="I30" s="69" t="s">
        <v>18</v>
      </c>
      <c r="J30" s="69" t="s">
        <v>255</v>
      </c>
    </row>
    <row r="31" spans="1:10" ht="45" x14ac:dyDescent="0.25">
      <c r="A31" s="60"/>
      <c r="B31" s="60"/>
      <c r="C31" s="69" t="s">
        <v>1148</v>
      </c>
      <c r="D31" s="69" t="s">
        <v>1150</v>
      </c>
      <c r="E31" s="60"/>
      <c r="F31" s="79"/>
      <c r="G31" s="79"/>
      <c r="H31" s="60"/>
      <c r="I31" s="60"/>
      <c r="J31" s="60"/>
    </row>
    <row r="32" spans="1:10" ht="45" x14ac:dyDescent="0.25">
      <c r="A32" s="88" t="s">
        <v>1173</v>
      </c>
      <c r="B32" s="88" t="s">
        <v>1172</v>
      </c>
      <c r="C32" s="88" t="s">
        <v>1182</v>
      </c>
      <c r="D32" s="88" t="s">
        <v>330</v>
      </c>
      <c r="E32" s="88" t="s">
        <v>276</v>
      </c>
      <c r="F32" s="89">
        <v>44917.584027778001</v>
      </c>
      <c r="G32" s="89">
        <v>45349.542361111002</v>
      </c>
      <c r="H32" s="88" t="s">
        <v>23</v>
      </c>
      <c r="I32" s="88" t="s">
        <v>18</v>
      </c>
      <c r="J32" s="88" t="s">
        <v>255</v>
      </c>
    </row>
    <row r="33" spans="1:10" ht="30" x14ac:dyDescent="0.25">
      <c r="A33" s="60"/>
      <c r="B33" s="60"/>
      <c r="C33" s="69" t="s">
        <v>1157</v>
      </c>
      <c r="D33" s="69" t="s">
        <v>1155</v>
      </c>
      <c r="E33" s="60"/>
      <c r="F33" s="79"/>
      <c r="G33" s="79"/>
      <c r="H33" s="60"/>
      <c r="I33" s="60"/>
      <c r="J33" s="60"/>
    </row>
    <row r="34" spans="1:10" ht="45" x14ac:dyDescent="0.25">
      <c r="A34" s="62" t="s">
        <v>1177</v>
      </c>
      <c r="B34" s="62" t="s">
        <v>1178</v>
      </c>
      <c r="C34" s="62" t="s">
        <v>356</v>
      </c>
      <c r="D34" s="62" t="s">
        <v>330</v>
      </c>
      <c r="E34" s="62" t="s">
        <v>276</v>
      </c>
      <c r="F34" s="81">
        <v>44917.661111111003</v>
      </c>
      <c r="G34" s="81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1207</v>
      </c>
      <c r="B36" s="62" t="s">
        <v>1211</v>
      </c>
      <c r="C36" s="62"/>
      <c r="D36" s="62"/>
      <c r="E36" s="62"/>
      <c r="F36" s="81"/>
      <c r="G36" s="81"/>
      <c r="H36" s="62"/>
      <c r="I36" s="62"/>
      <c r="J36" s="62" t="s">
        <v>346</v>
      </c>
    </row>
    <row r="37" spans="1:10" ht="30" x14ac:dyDescent="0.25">
      <c r="A37" s="62" t="s">
        <v>1217</v>
      </c>
      <c r="B37" s="62" t="s">
        <v>1218</v>
      </c>
      <c r="C37" s="62"/>
      <c r="D37" s="62"/>
      <c r="E37" s="62"/>
      <c r="F37" s="81"/>
      <c r="G37" s="81"/>
      <c r="H37" s="62"/>
      <c r="I37" s="62"/>
      <c r="J37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sheetPr codeName="Sheet8"/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1144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861</v>
      </c>
    </row>
    <row r="59" spans="2:4" x14ac:dyDescent="0.25">
      <c r="D59" s="47" t="s">
        <v>861</v>
      </c>
    </row>
    <row r="92" spans="4:4" x14ac:dyDescent="0.25">
      <c r="D92" s="47" t="s">
        <v>309</v>
      </c>
    </row>
    <row r="93" spans="4:4" x14ac:dyDescent="0.25">
      <c r="D93" s="51" t="s">
        <v>588</v>
      </c>
    </row>
    <row r="94" spans="4:4" x14ac:dyDescent="0.25">
      <c r="D94" s="51" t="s">
        <v>550</v>
      </c>
    </row>
    <row r="95" spans="4:4" x14ac:dyDescent="0.25">
      <c r="D95" s="51" t="s">
        <v>590</v>
      </c>
    </row>
    <row r="97" spans="4:4" x14ac:dyDescent="0.25">
      <c r="D97" s="47" t="s">
        <v>862</v>
      </c>
    </row>
    <row r="171" spans="2:4" x14ac:dyDescent="0.25">
      <c r="B171" s="49">
        <v>0</v>
      </c>
      <c r="D171" s="51" t="s">
        <v>977</v>
      </c>
    </row>
    <row r="172" spans="2:4" x14ac:dyDescent="0.25">
      <c r="D172" s="59" t="s">
        <v>491</v>
      </c>
    </row>
    <row r="173" spans="2:4" x14ac:dyDescent="0.25">
      <c r="D173" s="55" t="s">
        <v>35</v>
      </c>
    </row>
    <row r="253" spans="2:2" x14ac:dyDescent="0.25">
      <c r="B25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sheetPr codeName="Sheet9"/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103" bestFit="1" customWidth="1"/>
    <col min="2" max="2" width="39.85546875" style="103" bestFit="1" customWidth="1"/>
    <col min="3" max="3" width="13.85546875" style="103" customWidth="1"/>
    <col min="4" max="4" width="17" style="103" bestFit="1" customWidth="1"/>
    <col min="5" max="5" width="18.85546875" style="103" bestFit="1" customWidth="1"/>
    <col min="6" max="7" width="10.7109375" style="103" bestFit="1" customWidth="1"/>
    <col min="8" max="8" width="8.5703125" style="103" bestFit="1" customWidth="1"/>
    <col min="9" max="9" width="7.5703125" style="103" bestFit="1" customWidth="1"/>
    <col min="10" max="10" width="10.140625" style="103" bestFit="1" customWidth="1"/>
    <col min="11" max="16384" width="2.85546875" style="103"/>
  </cols>
  <sheetData>
    <row r="2" spans="1:10" ht="18.75" x14ac:dyDescent="0.25">
      <c r="A2" s="347" t="s">
        <v>520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1224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104" t="s">
        <v>374</v>
      </c>
      <c r="B4" s="104" t="s">
        <v>32</v>
      </c>
      <c r="C4" s="104" t="s">
        <v>31</v>
      </c>
      <c r="D4" s="104" t="s">
        <v>331</v>
      </c>
      <c r="E4" s="104" t="s">
        <v>373</v>
      </c>
      <c r="F4" s="104" t="s">
        <v>519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314</v>
      </c>
      <c r="B5" s="105" t="s">
        <v>313</v>
      </c>
      <c r="C5" s="105" t="s">
        <v>312</v>
      </c>
      <c r="D5" s="105" t="s">
        <v>330</v>
      </c>
      <c r="E5" s="105" t="s">
        <v>276</v>
      </c>
      <c r="F5" s="106">
        <v>44673.446527777996</v>
      </c>
      <c r="G5" s="106">
        <v>44957.708333333001</v>
      </c>
      <c r="H5" s="105" t="s">
        <v>311</v>
      </c>
      <c r="I5" s="105" t="s">
        <v>18</v>
      </c>
      <c r="J5" s="105" t="s">
        <v>17</v>
      </c>
    </row>
    <row r="6" spans="1:10" ht="45" x14ac:dyDescent="0.25">
      <c r="A6" s="107" t="s">
        <v>345</v>
      </c>
      <c r="B6" s="107" t="s">
        <v>344</v>
      </c>
      <c r="C6" s="107" t="s">
        <v>312</v>
      </c>
      <c r="D6" s="107" t="s">
        <v>330</v>
      </c>
      <c r="E6" s="107" t="s">
        <v>343</v>
      </c>
      <c r="F6" s="108">
        <v>44693.600694444001</v>
      </c>
      <c r="G6" s="108">
        <v>44957.708333333001</v>
      </c>
      <c r="H6" s="107" t="s">
        <v>311</v>
      </c>
      <c r="I6" s="107" t="s">
        <v>18</v>
      </c>
      <c r="J6" s="107" t="s">
        <v>38</v>
      </c>
    </row>
    <row r="7" spans="1:10" ht="45" x14ac:dyDescent="0.25">
      <c r="A7" s="113" t="s">
        <v>481</v>
      </c>
      <c r="B7" s="109" t="s">
        <v>482</v>
      </c>
      <c r="C7" s="109" t="s">
        <v>473</v>
      </c>
      <c r="D7" s="109" t="s">
        <v>330</v>
      </c>
      <c r="E7" s="109" t="s">
        <v>276</v>
      </c>
      <c r="F7" s="110">
        <v>44852.484027778002</v>
      </c>
      <c r="G7" s="110">
        <v>45280.442361111003</v>
      </c>
      <c r="H7" s="109" t="s">
        <v>23</v>
      </c>
      <c r="I7" s="109" t="s">
        <v>18</v>
      </c>
      <c r="J7" s="109" t="s">
        <v>260</v>
      </c>
    </row>
    <row r="8" spans="1:10" ht="45" x14ac:dyDescent="0.25">
      <c r="A8" s="114" t="s">
        <v>512</v>
      </c>
      <c r="B8" s="111" t="s">
        <v>514</v>
      </c>
      <c r="C8" s="111" t="s">
        <v>356</v>
      </c>
      <c r="D8" s="111" t="s">
        <v>330</v>
      </c>
      <c r="E8" s="111" t="s">
        <v>276</v>
      </c>
      <c r="F8" s="112">
        <v>44861.668055556001</v>
      </c>
      <c r="G8" s="112">
        <v>45292.626388889003</v>
      </c>
      <c r="H8" s="111" t="s">
        <v>23</v>
      </c>
      <c r="I8" s="111" t="s">
        <v>18</v>
      </c>
      <c r="J8" s="111" t="s">
        <v>260</v>
      </c>
    </row>
    <row r="9" spans="1:10" ht="45" x14ac:dyDescent="0.25">
      <c r="A9" s="113" t="s">
        <v>601</v>
      </c>
      <c r="B9" s="109" t="s">
        <v>599</v>
      </c>
      <c r="C9" s="109" t="s">
        <v>360</v>
      </c>
      <c r="D9" s="109" t="s">
        <v>330</v>
      </c>
      <c r="E9" s="109" t="s">
        <v>276</v>
      </c>
      <c r="F9" s="110">
        <v>44873.412499999999</v>
      </c>
      <c r="G9" s="110">
        <v>45302.370833333</v>
      </c>
      <c r="H9" s="109" t="s">
        <v>23</v>
      </c>
      <c r="I9" s="109" t="s">
        <v>18</v>
      </c>
      <c r="J9" s="109" t="s">
        <v>260</v>
      </c>
    </row>
    <row r="10" spans="1:10" ht="45" x14ac:dyDescent="0.25">
      <c r="A10" s="111" t="s">
        <v>921</v>
      </c>
      <c r="B10" s="111" t="s">
        <v>924</v>
      </c>
      <c r="C10" s="111" t="s">
        <v>459</v>
      </c>
      <c r="D10" s="111" t="s">
        <v>330</v>
      </c>
      <c r="E10" s="111" t="s">
        <v>276</v>
      </c>
      <c r="F10" s="112">
        <v>44903.420833333003</v>
      </c>
      <c r="G10" s="112">
        <v>45336.661805556003</v>
      </c>
      <c r="H10" s="111" t="s">
        <v>23</v>
      </c>
      <c r="I10" s="111" t="s">
        <v>18</v>
      </c>
      <c r="J10" s="111" t="s">
        <v>260</v>
      </c>
    </row>
    <row r="11" spans="1:10" ht="45" x14ac:dyDescent="0.25">
      <c r="A11" s="113" t="s">
        <v>976</v>
      </c>
      <c r="B11" s="105" t="s">
        <v>972</v>
      </c>
      <c r="C11" s="105" t="s">
        <v>361</v>
      </c>
      <c r="D11" s="105" t="s">
        <v>330</v>
      </c>
      <c r="E11" s="105" t="s">
        <v>276</v>
      </c>
      <c r="F11" s="106">
        <v>44910.595138889003</v>
      </c>
      <c r="G11" s="106">
        <v>45342.553472222004</v>
      </c>
      <c r="H11" s="105" t="s">
        <v>23</v>
      </c>
      <c r="I11" s="105" t="s">
        <v>18</v>
      </c>
      <c r="J11" s="105" t="s">
        <v>255</v>
      </c>
    </row>
    <row r="12" spans="1:10" ht="105" x14ac:dyDescent="0.25">
      <c r="A12" s="115" t="s">
        <v>986</v>
      </c>
      <c r="B12" s="115" t="s">
        <v>991</v>
      </c>
      <c r="C12" s="115" t="s">
        <v>998</v>
      </c>
      <c r="D12" s="115" t="s">
        <v>330</v>
      </c>
      <c r="E12" s="115" t="s">
        <v>276</v>
      </c>
      <c r="F12" s="116">
        <v>44911.4375</v>
      </c>
      <c r="G12" s="116">
        <v>45343.395833333001</v>
      </c>
      <c r="H12" s="115" t="s">
        <v>23</v>
      </c>
      <c r="I12" s="115" t="s">
        <v>18</v>
      </c>
      <c r="J12" s="115" t="s">
        <v>260</v>
      </c>
    </row>
    <row r="13" spans="1:10" ht="60" x14ac:dyDescent="0.25">
      <c r="A13" s="109" t="s">
        <v>997</v>
      </c>
      <c r="B13" s="109" t="s">
        <v>996</v>
      </c>
      <c r="C13" s="109" t="s">
        <v>920</v>
      </c>
      <c r="D13" s="109" t="s">
        <v>330</v>
      </c>
      <c r="E13" s="109" t="s">
        <v>276</v>
      </c>
      <c r="F13" s="110">
        <v>44914.665972221999</v>
      </c>
      <c r="G13" s="110">
        <v>45344.624305555997</v>
      </c>
      <c r="H13" s="109" t="s">
        <v>23</v>
      </c>
      <c r="I13" s="109" t="s">
        <v>18</v>
      </c>
      <c r="J13" s="109" t="s">
        <v>260</v>
      </c>
    </row>
    <row r="14" spans="1:10" ht="45" x14ac:dyDescent="0.25">
      <c r="A14" s="115" t="s">
        <v>1011</v>
      </c>
      <c r="B14" s="115" t="s">
        <v>1012</v>
      </c>
      <c r="C14" s="115" t="s">
        <v>465</v>
      </c>
      <c r="D14" s="115" t="s">
        <v>330</v>
      </c>
      <c r="E14" s="115" t="s">
        <v>276</v>
      </c>
      <c r="F14" s="116">
        <v>44915.634027777996</v>
      </c>
      <c r="G14" s="116">
        <v>45345.592361110997</v>
      </c>
      <c r="H14" s="115" t="s">
        <v>23</v>
      </c>
      <c r="I14" s="115" t="s">
        <v>18</v>
      </c>
      <c r="J14" s="115" t="s">
        <v>260</v>
      </c>
    </row>
    <row r="15" spans="1:10" ht="45" x14ac:dyDescent="0.25">
      <c r="A15" s="117" t="s">
        <v>1025</v>
      </c>
      <c r="B15" s="117" t="s">
        <v>1027</v>
      </c>
      <c r="C15" s="117" t="s">
        <v>698</v>
      </c>
      <c r="D15" s="117" t="s">
        <v>330</v>
      </c>
      <c r="E15" s="117" t="s">
        <v>276</v>
      </c>
      <c r="F15" s="118">
        <v>44915.663888889001</v>
      </c>
      <c r="G15" s="118">
        <v>45345.622222222002</v>
      </c>
      <c r="H15" s="117" t="s">
        <v>23</v>
      </c>
      <c r="I15" s="117" t="s">
        <v>18</v>
      </c>
      <c r="J15" s="117" t="s">
        <v>260</v>
      </c>
    </row>
    <row r="16" spans="1:10" ht="45" x14ac:dyDescent="0.25">
      <c r="A16" s="115" t="s">
        <v>1029</v>
      </c>
      <c r="B16" s="115" t="s">
        <v>1030</v>
      </c>
      <c r="C16" s="115" t="s">
        <v>325</v>
      </c>
      <c r="D16" s="115" t="s">
        <v>330</v>
      </c>
      <c r="E16" s="115" t="s">
        <v>276</v>
      </c>
      <c r="F16" s="116">
        <v>44915.675694443999</v>
      </c>
      <c r="G16" s="116">
        <v>45345.634027777996</v>
      </c>
      <c r="H16" s="115" t="s">
        <v>23</v>
      </c>
      <c r="I16" s="115" t="s">
        <v>18</v>
      </c>
      <c r="J16" s="115" t="s">
        <v>260</v>
      </c>
    </row>
    <row r="17" spans="1:10" ht="45" x14ac:dyDescent="0.25">
      <c r="A17" s="117" t="s">
        <v>1092</v>
      </c>
      <c r="B17" s="117" t="s">
        <v>1094</v>
      </c>
      <c r="C17" s="117" t="s">
        <v>925</v>
      </c>
      <c r="D17" s="117" t="s">
        <v>330</v>
      </c>
      <c r="E17" s="117" t="s">
        <v>276</v>
      </c>
      <c r="F17" s="118">
        <v>44916.368055555999</v>
      </c>
      <c r="G17" s="118">
        <v>45345.659722222001</v>
      </c>
      <c r="H17" s="117" t="s">
        <v>23</v>
      </c>
      <c r="I17" s="117" t="s">
        <v>18</v>
      </c>
      <c r="J17" s="117" t="s">
        <v>260</v>
      </c>
    </row>
    <row r="18" spans="1:10" ht="45" x14ac:dyDescent="0.25">
      <c r="A18" s="115" t="s">
        <v>1067</v>
      </c>
      <c r="B18" s="115" t="s">
        <v>1069</v>
      </c>
      <c r="C18" s="115" t="s">
        <v>501</v>
      </c>
      <c r="D18" s="115" t="s">
        <v>330</v>
      </c>
      <c r="E18" s="115" t="s">
        <v>276</v>
      </c>
      <c r="F18" s="116">
        <v>44916.568749999999</v>
      </c>
      <c r="G18" s="116">
        <v>45348.568749999999</v>
      </c>
      <c r="H18" s="115" t="s">
        <v>23</v>
      </c>
      <c r="I18" s="115" t="s">
        <v>18</v>
      </c>
      <c r="J18" s="115" t="s">
        <v>260</v>
      </c>
    </row>
    <row r="19" spans="1:10" ht="45" x14ac:dyDescent="0.25">
      <c r="A19" s="117" t="s">
        <v>1073</v>
      </c>
      <c r="B19" s="109" t="s">
        <v>1074</v>
      </c>
      <c r="C19" s="109" t="s">
        <v>501</v>
      </c>
      <c r="D19" s="109" t="s">
        <v>330</v>
      </c>
      <c r="E19" s="109" t="s">
        <v>347</v>
      </c>
      <c r="F19" s="110">
        <v>44916.581944443999</v>
      </c>
      <c r="G19" s="110">
        <v>45348.581944443999</v>
      </c>
      <c r="H19" s="109" t="s">
        <v>23</v>
      </c>
      <c r="I19" s="109" t="s">
        <v>18</v>
      </c>
      <c r="J19" s="109" t="s">
        <v>260</v>
      </c>
    </row>
    <row r="20" spans="1:10" ht="45" x14ac:dyDescent="0.25">
      <c r="A20" s="115" t="s">
        <v>1121</v>
      </c>
      <c r="B20" s="111" t="s">
        <v>1122</v>
      </c>
      <c r="C20" s="111" t="s">
        <v>356</v>
      </c>
      <c r="D20" s="111" t="s">
        <v>330</v>
      </c>
      <c r="E20" s="111" t="s">
        <v>276</v>
      </c>
      <c r="F20" s="112">
        <v>44916.658333332998</v>
      </c>
      <c r="G20" s="112">
        <v>45348.616666667003</v>
      </c>
      <c r="H20" s="111" t="s">
        <v>23</v>
      </c>
      <c r="I20" s="111" t="s">
        <v>18</v>
      </c>
      <c r="J20" s="111" t="s">
        <v>260</v>
      </c>
    </row>
    <row r="21" spans="1:10" ht="45" x14ac:dyDescent="0.25">
      <c r="A21" s="109" t="s">
        <v>1148</v>
      </c>
      <c r="B21" s="109" t="s">
        <v>1150</v>
      </c>
      <c r="C21" s="109" t="s">
        <v>1181</v>
      </c>
      <c r="D21" s="109" t="s">
        <v>330</v>
      </c>
      <c r="E21" s="109" t="s">
        <v>276</v>
      </c>
      <c r="F21" s="110">
        <v>44917.408333332998</v>
      </c>
      <c r="G21" s="110">
        <v>45349.366666667003</v>
      </c>
      <c r="H21" s="109" t="s">
        <v>23</v>
      </c>
      <c r="I21" s="109" t="s">
        <v>18</v>
      </c>
      <c r="J21" s="109" t="s">
        <v>260</v>
      </c>
    </row>
    <row r="22" spans="1:10" ht="45" x14ac:dyDescent="0.25">
      <c r="A22" s="111" t="s">
        <v>1177</v>
      </c>
      <c r="B22" s="111" t="s">
        <v>1178</v>
      </c>
      <c r="C22" s="111" t="s">
        <v>356</v>
      </c>
      <c r="D22" s="111" t="s">
        <v>330</v>
      </c>
      <c r="E22" s="111" t="s">
        <v>276</v>
      </c>
      <c r="F22" s="112">
        <v>44917.661111111003</v>
      </c>
      <c r="G22" s="112">
        <v>45349.619444443997</v>
      </c>
      <c r="H22" s="111" t="s">
        <v>23</v>
      </c>
      <c r="I22" s="111" t="s">
        <v>18</v>
      </c>
      <c r="J22" s="111" t="s">
        <v>260</v>
      </c>
    </row>
    <row r="23" spans="1:10" ht="45" x14ac:dyDescent="0.25">
      <c r="A23" s="109" t="s">
        <v>1207</v>
      </c>
      <c r="B23" s="109" t="s">
        <v>1211</v>
      </c>
      <c r="C23" s="109" t="s">
        <v>925</v>
      </c>
      <c r="D23" s="109" t="s">
        <v>330</v>
      </c>
      <c r="E23" s="109" t="s">
        <v>276</v>
      </c>
      <c r="F23" s="110">
        <v>44918.409027777998</v>
      </c>
      <c r="G23" s="110">
        <v>45351.367361110999</v>
      </c>
      <c r="H23" s="109" t="s">
        <v>23</v>
      </c>
      <c r="I23" s="109" t="s">
        <v>18</v>
      </c>
      <c r="J23" s="109" t="s">
        <v>260</v>
      </c>
    </row>
    <row r="24" spans="1:10" ht="45" x14ac:dyDescent="0.25">
      <c r="A24" s="115" t="s">
        <v>1217</v>
      </c>
      <c r="B24" s="115" t="s">
        <v>1218</v>
      </c>
      <c r="C24" s="115" t="s">
        <v>319</v>
      </c>
      <c r="D24" s="115" t="s">
        <v>330</v>
      </c>
      <c r="E24" s="115" t="s">
        <v>276</v>
      </c>
      <c r="F24" s="116">
        <v>44918.656944444003</v>
      </c>
      <c r="G24" s="116">
        <v>45351.615277778001</v>
      </c>
      <c r="H24" s="115" t="s">
        <v>23</v>
      </c>
      <c r="I24" s="115" t="s">
        <v>18</v>
      </c>
      <c r="J24" s="11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sheetPr codeName="Sheet10"/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1225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1226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1227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49">
        <v>0</v>
      </c>
      <c r="D55" s="51" t="s">
        <v>352</v>
      </c>
    </row>
    <row r="56" spans="2:4" x14ac:dyDescent="0.25">
      <c r="D56" s="47" t="s">
        <v>363</v>
      </c>
    </row>
    <row r="57" spans="2:4" x14ac:dyDescent="0.25">
      <c r="D57" s="59" t="s">
        <v>303</v>
      </c>
    </row>
    <row r="63" spans="2:4" x14ac:dyDescent="0.25">
      <c r="B63" s="48">
        <v>0</v>
      </c>
      <c r="D63" s="51" t="s">
        <v>887</v>
      </c>
    </row>
    <row r="64" spans="2:4" x14ac:dyDescent="0.25">
      <c r="D64" s="59" t="s">
        <v>305</v>
      </c>
    </row>
    <row r="65" spans="4:4" x14ac:dyDescent="0.25">
      <c r="D65" s="55" t="s">
        <v>1230</v>
      </c>
    </row>
    <row r="67" spans="4:4" x14ac:dyDescent="0.25">
      <c r="D67" s="47" t="s">
        <v>1230</v>
      </c>
    </row>
    <row r="99" spans="4:4" x14ac:dyDescent="0.25">
      <c r="D99" s="47" t="s">
        <v>1229</v>
      </c>
    </row>
    <row r="131" spans="4:48" x14ac:dyDescent="0.25">
      <c r="D131" s="47" t="s">
        <v>309</v>
      </c>
      <c r="M131" s="47" t="s">
        <v>365</v>
      </c>
    </row>
    <row r="132" spans="4:48" x14ac:dyDescent="0.25">
      <c r="D132" s="51" t="s">
        <v>1235</v>
      </c>
      <c r="M132" s="51" t="s">
        <v>1236</v>
      </c>
    </row>
    <row r="134" spans="4:48" x14ac:dyDescent="0.25">
      <c r="D134" s="56" t="s">
        <v>34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A134" s="56" t="s">
        <v>34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</row>
    <row r="135" spans="4:48" x14ac:dyDescent="0.25">
      <c r="D135" s="56" t="s">
        <v>1237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A135" s="56" t="s">
        <v>636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</row>
    <row r="136" spans="4:48" x14ac:dyDescent="0.25">
      <c r="D136" s="56" t="s">
        <v>1238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A136" s="56" t="s">
        <v>1239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</row>
    <row r="138" spans="4:48" x14ac:dyDescent="0.25">
      <c r="D138" s="47" t="s">
        <v>1229</v>
      </c>
    </row>
    <row r="244" spans="2:4" x14ac:dyDescent="0.25">
      <c r="B244" s="49">
        <v>0</v>
      </c>
      <c r="D244" s="51" t="s">
        <v>977</v>
      </c>
    </row>
    <row r="245" spans="2:4" x14ac:dyDescent="0.25">
      <c r="D245" s="59" t="s">
        <v>302</v>
      </c>
    </row>
    <row r="247" spans="2:4" x14ac:dyDescent="0.25">
      <c r="D247" s="47" t="s">
        <v>36</v>
      </c>
    </row>
    <row r="248" spans="2:4" x14ac:dyDescent="0.25">
      <c r="D248" s="54" t="s">
        <v>982</v>
      </c>
    </row>
    <row r="250" spans="2:4" x14ac:dyDescent="0.25">
      <c r="D250" s="47" t="s">
        <v>972</v>
      </c>
    </row>
    <row r="282" spans="4:12" x14ac:dyDescent="0.25">
      <c r="D282" s="47" t="s">
        <v>348</v>
      </c>
      <c r="L282" s="47" t="s">
        <v>975</v>
      </c>
    </row>
    <row r="283" spans="4:12" x14ac:dyDescent="0.25">
      <c r="D283" s="51" t="s">
        <v>973</v>
      </c>
      <c r="L283" s="51" t="s">
        <v>974</v>
      </c>
    </row>
    <row r="285" spans="4:12" x14ac:dyDescent="0.25">
      <c r="D285" s="51" t="s">
        <v>935</v>
      </c>
    </row>
    <row r="313" spans="4:64" x14ac:dyDescent="0.25">
      <c r="D313" s="51" t="s">
        <v>973</v>
      </c>
    </row>
    <row r="314" spans="4:64" x14ac:dyDescent="0.25">
      <c r="D314" s="51" t="s">
        <v>1175</v>
      </c>
    </row>
    <row r="316" spans="4:64" x14ac:dyDescent="0.25">
      <c r="D316" s="51" t="s">
        <v>1225</v>
      </c>
    </row>
    <row r="318" spans="4:64" x14ac:dyDescent="0.25">
      <c r="D318" s="56" t="s">
        <v>1241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</row>
    <row r="319" spans="4:64" x14ac:dyDescent="0.25">
      <c r="D319" s="56" t="s">
        <v>1330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</row>
    <row r="320" spans="4:64" x14ac:dyDescent="0.25">
      <c r="D320" s="56" t="s">
        <v>1242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</row>
    <row r="321" spans="4:64" x14ac:dyDescent="0.25">
      <c r="D321" s="56" t="s">
        <v>1243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</row>
    <row r="323" spans="4:64" x14ac:dyDescent="0.25">
      <c r="D323" s="57" t="s">
        <v>357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4:64" x14ac:dyDescent="0.25">
      <c r="D324" s="57" t="s">
        <v>322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4:64" x14ac:dyDescent="0.25">
      <c r="D325" s="57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 spans="4:64" x14ac:dyDescent="0.25">
      <c r="D326" s="57" t="s">
        <v>1244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 spans="4:64" x14ac:dyDescent="0.25">
      <c r="D327" s="57" t="s">
        <v>1245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 spans="4:64" x14ac:dyDescent="0.25">
      <c r="D328" s="57" t="s">
        <v>1246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 spans="4:64" x14ac:dyDescent="0.25">
      <c r="D329" s="57" t="s">
        <v>1247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4:64" x14ac:dyDescent="0.25">
      <c r="D330" s="57" t="s">
        <v>1248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4:64" x14ac:dyDescent="0.25">
      <c r="D331" s="57" t="s">
        <v>775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 spans="4:64" x14ac:dyDescent="0.25">
      <c r="D332" s="57" t="s">
        <v>774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4:64" x14ac:dyDescent="0.25">
      <c r="D333" s="57" t="s">
        <v>1249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 spans="4:64" x14ac:dyDescent="0.25">
      <c r="D334" s="57" t="s">
        <v>1250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4:64" x14ac:dyDescent="0.25">
      <c r="D335" s="57" t="s">
        <v>1251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4:64" x14ac:dyDescent="0.25">
      <c r="D336" s="57" t="s">
        <v>1252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4:25" x14ac:dyDescent="0.25">
      <c r="D337" s="57" t="s">
        <v>1253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4:25" x14ac:dyDescent="0.25">
      <c r="D338" s="57" t="s">
        <v>1254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 spans="4:25" x14ac:dyDescent="0.25">
      <c r="D339" s="57" t="s">
        <v>1255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4:25" x14ac:dyDescent="0.25">
      <c r="D340" s="57" t="s">
        <v>1256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 spans="4:25" x14ac:dyDescent="0.25">
      <c r="D341" s="57" t="s">
        <v>1257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4:25" x14ac:dyDescent="0.25">
      <c r="D342" s="57" t="s">
        <v>278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4:25" x14ac:dyDescent="0.25">
      <c r="D343" s="57" t="s">
        <v>33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4:25" x14ac:dyDescent="0.25">
      <c r="D344" s="57" t="s">
        <v>1258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4:25" x14ac:dyDescent="0.25">
      <c r="D345" s="57" t="s">
        <v>1259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4:25" x14ac:dyDescent="0.25">
      <c r="D346" s="57" t="s">
        <v>1260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4:25" x14ac:dyDescent="0.25">
      <c r="D347" s="57" t="s">
        <v>1261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4:25" x14ac:dyDescent="0.25">
      <c r="D348" s="57" t="s">
        <v>778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4:25" x14ac:dyDescent="0.25">
      <c r="D349" s="57" t="s">
        <v>493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4:25" x14ac:dyDescent="0.25">
      <c r="D350" s="57" t="s">
        <v>1262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4:25" x14ac:dyDescent="0.25">
      <c r="D351" s="57" t="s">
        <v>1263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4:25" x14ac:dyDescent="0.25">
      <c r="D352" s="57" t="s">
        <v>1264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 spans="4:25" x14ac:dyDescent="0.25">
      <c r="D353" s="57" t="s">
        <v>1265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4:25" x14ac:dyDescent="0.25">
      <c r="D354" s="57" t="s">
        <v>1266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 spans="4:25" x14ac:dyDescent="0.25">
      <c r="D355" s="57" t="s">
        <v>1267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 spans="4:25" x14ac:dyDescent="0.25">
      <c r="D356" s="57" t="s">
        <v>1268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4:25" x14ac:dyDescent="0.25">
      <c r="D357" s="57" t="s">
        <v>1269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 spans="4:25" x14ac:dyDescent="0.25">
      <c r="D358" s="57" t="s">
        <v>1270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4:25" x14ac:dyDescent="0.25">
      <c r="D359" s="57" t="s">
        <v>1271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4:25" x14ac:dyDescent="0.25">
      <c r="D360" s="57" t="s">
        <v>1272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4:25" x14ac:dyDescent="0.25">
      <c r="D361" s="57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4:25" x14ac:dyDescent="0.25">
      <c r="D362" s="57" t="s">
        <v>263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4:25" x14ac:dyDescent="0.25">
      <c r="D363" s="57" t="s">
        <v>264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4:25" x14ac:dyDescent="0.25">
      <c r="D364" s="57" t="s">
        <v>358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4:25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4:25" x14ac:dyDescent="0.25">
      <c r="D366" s="57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4:25" x14ac:dyDescent="0.25">
      <c r="D367" s="57" t="s">
        <v>357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4:25" x14ac:dyDescent="0.25">
      <c r="D368" s="57" t="s">
        <v>322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4:25" x14ac:dyDescent="0.25">
      <c r="D369" s="57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4:25" x14ac:dyDescent="0.25">
      <c r="D370" s="57" t="s">
        <v>1273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4:25" x14ac:dyDescent="0.25">
      <c r="D371" s="57" t="s">
        <v>1274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 spans="4:25" x14ac:dyDescent="0.25">
      <c r="D372" s="57" t="s">
        <v>1275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 spans="4:25" x14ac:dyDescent="0.25">
      <c r="D373" s="57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4:25" x14ac:dyDescent="0.25">
      <c r="D374" s="57" t="s">
        <v>1276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4:25" x14ac:dyDescent="0.25">
      <c r="D375" s="57" t="s">
        <v>1274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4:25" x14ac:dyDescent="0.25">
      <c r="D376" s="57" t="s">
        <v>1277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4:25" x14ac:dyDescent="0.25">
      <c r="D378" s="57" t="s">
        <v>1278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4:25" x14ac:dyDescent="0.25">
      <c r="D379" s="57" t="s">
        <v>1279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25" x14ac:dyDescent="0.25">
      <c r="D380" s="57" t="s">
        <v>1280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25" x14ac:dyDescent="0.25">
      <c r="D381" s="57" t="s">
        <v>1246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1281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1282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1283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57" t="s">
        <v>1284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4:25" x14ac:dyDescent="0.25">
      <c r="D386" s="57" t="s">
        <v>1285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4:25" x14ac:dyDescent="0.25">
      <c r="D387" s="57" t="s">
        <v>1286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4:25" x14ac:dyDescent="0.25">
      <c r="D388" s="57" t="s">
        <v>1287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4:25" x14ac:dyDescent="0.25">
      <c r="D389" s="57" t="s">
        <v>1288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4:25" x14ac:dyDescent="0.25">
      <c r="D390" s="57" t="s">
        <v>1289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4:25" x14ac:dyDescent="0.25">
      <c r="D391" s="57" t="s">
        <v>1290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4:25" x14ac:dyDescent="0.25">
      <c r="D392" s="57" t="s">
        <v>1291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4:25" x14ac:dyDescent="0.25">
      <c r="D393" s="57" t="s">
        <v>1292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4:25" x14ac:dyDescent="0.25">
      <c r="D394" s="57" t="s">
        <v>1293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 spans="4:25" x14ac:dyDescent="0.25">
      <c r="D395" s="57" t="s">
        <v>1294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4:25" x14ac:dyDescent="0.25">
      <c r="D396" s="57" t="s">
        <v>1295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 spans="4:25" x14ac:dyDescent="0.25">
      <c r="D397" s="57" t="s">
        <v>1296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4:25" x14ac:dyDescent="0.25">
      <c r="D398" s="57" t="s">
        <v>1297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4:25" x14ac:dyDescent="0.25">
      <c r="D399" s="57" t="s">
        <v>1298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4:25" x14ac:dyDescent="0.25">
      <c r="D400" s="57" t="s">
        <v>1299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4:25" x14ac:dyDescent="0.25">
      <c r="D401" s="57" t="s">
        <v>1300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 spans="4:25" x14ac:dyDescent="0.25">
      <c r="D402" s="57" t="s">
        <v>1301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4:25" x14ac:dyDescent="0.25">
      <c r="D403" s="57" t="s">
        <v>1302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4:25" x14ac:dyDescent="0.25">
      <c r="D404" s="57" t="s">
        <v>278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4:25" x14ac:dyDescent="0.25">
      <c r="D405" s="57" t="s">
        <v>33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4:25" x14ac:dyDescent="0.25">
      <c r="D406" s="57" t="s">
        <v>1303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4:25" x14ac:dyDescent="0.25">
      <c r="D407" s="57" t="s">
        <v>1304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4:25" x14ac:dyDescent="0.25">
      <c r="D408" s="57" t="s">
        <v>1305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4:25" x14ac:dyDescent="0.25">
      <c r="D409" s="57" t="s">
        <v>1306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4:25" x14ac:dyDescent="0.25">
      <c r="D410" s="57" t="s">
        <v>1307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4:25" x14ac:dyDescent="0.25">
      <c r="D411" s="57" t="s">
        <v>1308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4:25" x14ac:dyDescent="0.25">
      <c r="D412" s="57" t="s">
        <v>1309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4:25" x14ac:dyDescent="0.25">
      <c r="D413" s="57" t="s">
        <v>1310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 spans="4:25" x14ac:dyDescent="0.25">
      <c r="D414" s="57" t="s">
        <v>1311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4:25" x14ac:dyDescent="0.25">
      <c r="D415" s="57" t="s">
        <v>1312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 spans="4:25" x14ac:dyDescent="0.25">
      <c r="D416" s="57" t="s">
        <v>1313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 spans="4:25" x14ac:dyDescent="0.25">
      <c r="D417" s="57" t="s">
        <v>1314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4:25" x14ac:dyDescent="0.25">
      <c r="D418" s="57" t="s">
        <v>1315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4:25" x14ac:dyDescent="0.25">
      <c r="D419" s="57" t="s">
        <v>1316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4:25" x14ac:dyDescent="0.25">
      <c r="D420" s="57" t="s">
        <v>1317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 spans="4:25" x14ac:dyDescent="0.25">
      <c r="D421" s="57" t="s">
        <v>1318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1319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1320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4:25" x14ac:dyDescent="0.25">
      <c r="D424" s="57" t="s">
        <v>1321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25" x14ac:dyDescent="0.25">
      <c r="D425" s="57" t="s">
        <v>1322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25" x14ac:dyDescent="0.25">
      <c r="D426" s="57" t="s">
        <v>1323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25" x14ac:dyDescent="0.25">
      <c r="D427" s="57" t="s">
        <v>1324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25" x14ac:dyDescent="0.25">
      <c r="D428" s="57" t="s">
        <v>1325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25" x14ac:dyDescent="0.25">
      <c r="D429" s="57" t="s">
        <v>1326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25" x14ac:dyDescent="0.25">
      <c r="D430" s="57" t="s">
        <v>1327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25" x14ac:dyDescent="0.25">
      <c r="D431" s="57" t="s">
        <v>1328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25" x14ac:dyDescent="0.25">
      <c r="D432" s="57" t="s">
        <v>1329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x14ac:dyDescent="0.25">
      <c r="D433" s="57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x14ac:dyDescent="0.25">
      <c r="D434" s="57" t="s">
        <v>263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x14ac:dyDescent="0.25">
      <c r="D435" s="57" t="s">
        <v>264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x14ac:dyDescent="0.25">
      <c r="D436" s="57" t="s">
        <v>358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8" spans="4:25" x14ac:dyDescent="0.25">
      <c r="D438" s="47" t="s">
        <v>1333</v>
      </c>
    </row>
    <row r="478" spans="2:4" x14ac:dyDescent="0.25">
      <c r="B478" s="50">
        <v>0</v>
      </c>
      <c r="D478" s="51" t="s">
        <v>887</v>
      </c>
    </row>
    <row r="479" spans="2:4" x14ac:dyDescent="0.25">
      <c r="D479" s="59" t="s">
        <v>304</v>
      </c>
    </row>
    <row r="480" spans="2:4" x14ac:dyDescent="0.25">
      <c r="D480" s="55" t="s">
        <v>35</v>
      </c>
    </row>
    <row r="599" spans="2:4" x14ac:dyDescent="0.25">
      <c r="B599" s="50">
        <v>0</v>
      </c>
      <c r="D599" s="51" t="s">
        <v>1337</v>
      </c>
    </row>
    <row r="600" spans="2:4" x14ac:dyDescent="0.25">
      <c r="D600" s="59" t="s">
        <v>304</v>
      </c>
    </row>
    <row r="602" spans="2:4" x14ac:dyDescent="0.25">
      <c r="D602" s="47" t="s">
        <v>861</v>
      </c>
    </row>
    <row r="635" spans="4:4" x14ac:dyDescent="0.25">
      <c r="D635" s="47" t="s">
        <v>1331</v>
      </c>
    </row>
    <row r="675" spans="4:13" x14ac:dyDescent="0.25">
      <c r="D675" s="47" t="s">
        <v>309</v>
      </c>
      <c r="M675" s="47" t="s">
        <v>365</v>
      </c>
    </row>
    <row r="676" spans="4:13" x14ac:dyDescent="0.25">
      <c r="D676" s="51" t="s">
        <v>587</v>
      </c>
      <c r="M676" s="51" t="s">
        <v>1336</v>
      </c>
    </row>
    <row r="678" spans="4:13" x14ac:dyDescent="0.25">
      <c r="D678" s="47" t="s">
        <v>1331</v>
      </c>
    </row>
    <row r="747" spans="2:4" x14ac:dyDescent="0.25">
      <c r="B747" s="50">
        <v>0</v>
      </c>
      <c r="D747" s="51" t="s">
        <v>887</v>
      </c>
    </row>
    <row r="748" spans="2:4" x14ac:dyDescent="0.25">
      <c r="D748" s="59" t="s">
        <v>304</v>
      </c>
    </row>
    <row r="749" spans="2:4" x14ac:dyDescent="0.25">
      <c r="D749" s="55" t="s">
        <v>1338</v>
      </c>
    </row>
    <row r="751" spans="2:4" x14ac:dyDescent="0.25">
      <c r="D751" s="47" t="s">
        <v>1338</v>
      </c>
    </row>
    <row r="783" spans="4:4" x14ac:dyDescent="0.25">
      <c r="D783" s="47" t="s">
        <v>309</v>
      </c>
    </row>
    <row r="784" spans="4:4" x14ac:dyDescent="0.25">
      <c r="D784" s="51" t="s">
        <v>1339</v>
      </c>
    </row>
    <row r="785" spans="4:4" x14ac:dyDescent="0.25">
      <c r="D785" s="51" t="s">
        <v>1340</v>
      </c>
    </row>
    <row r="787" spans="4:4" x14ac:dyDescent="0.25">
      <c r="D787" s="47" t="s">
        <v>1341</v>
      </c>
    </row>
    <row r="822" spans="2:2" x14ac:dyDescent="0.25">
      <c r="B82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sheetPr codeName="Sheet12"/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119" bestFit="1" customWidth="1"/>
    <col min="2" max="2" width="39.85546875" style="119" bestFit="1" customWidth="1"/>
    <col min="3" max="3" width="13.28515625" style="119" customWidth="1"/>
    <col min="4" max="4" width="17" style="119" bestFit="1" customWidth="1"/>
    <col min="5" max="5" width="18.85546875" style="119" bestFit="1" customWidth="1"/>
    <col min="6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customWidth="1"/>
    <col min="11" max="16384" width="2.85546875" style="119"/>
  </cols>
  <sheetData>
    <row r="2" spans="1:10" ht="18.75" x14ac:dyDescent="0.25">
      <c r="A2" s="345" t="s">
        <v>854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1240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976</v>
      </c>
      <c r="B11" s="84" t="s">
        <v>972</v>
      </c>
      <c r="C11" s="84" t="s">
        <v>361</v>
      </c>
      <c r="D11" s="66" t="s">
        <v>330</v>
      </c>
      <c r="E11" s="66" t="s">
        <v>276</v>
      </c>
      <c r="F11" s="83">
        <v>44910.595138889003</v>
      </c>
      <c r="G11" s="83">
        <v>45342.553472222004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3" t="s">
        <v>997</v>
      </c>
      <c r="B12" s="63" t="s">
        <v>996</v>
      </c>
      <c r="C12" s="63" t="s">
        <v>920</v>
      </c>
      <c r="D12" s="63" t="s">
        <v>330</v>
      </c>
      <c r="E12" s="63" t="s">
        <v>276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1073</v>
      </c>
      <c r="B13" s="67" t="s">
        <v>1074</v>
      </c>
      <c r="C13" s="67" t="s">
        <v>501</v>
      </c>
      <c r="D13" s="67" t="s">
        <v>330</v>
      </c>
      <c r="E13" s="67" t="s">
        <v>347</v>
      </c>
      <c r="F13" s="75">
        <v>44916.581944443999</v>
      </c>
      <c r="G13" s="75">
        <v>45348.581944443999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1121</v>
      </c>
      <c r="B14" s="63" t="s">
        <v>1122</v>
      </c>
      <c r="C14" s="63" t="s">
        <v>356</v>
      </c>
      <c r="D14" s="63" t="s">
        <v>330</v>
      </c>
      <c r="E14" s="63" t="s">
        <v>276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1148</v>
      </c>
      <c r="B15" s="67" t="s">
        <v>1150</v>
      </c>
      <c r="C15" s="67" t="s">
        <v>1181</v>
      </c>
      <c r="D15" s="67" t="s">
        <v>330</v>
      </c>
      <c r="E15" s="67" t="s">
        <v>276</v>
      </c>
      <c r="F15" s="75">
        <v>44917.408333332998</v>
      </c>
      <c r="G15" s="75">
        <v>45349.366666667003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1177</v>
      </c>
      <c r="B16" s="63" t="s">
        <v>1178</v>
      </c>
      <c r="C16" s="63" t="s">
        <v>356</v>
      </c>
      <c r="D16" s="63" t="s">
        <v>330</v>
      </c>
      <c r="E16" s="63" t="s">
        <v>276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1207</v>
      </c>
      <c r="B17" s="67" t="s">
        <v>1211</v>
      </c>
      <c r="C17" s="67" t="s">
        <v>925</v>
      </c>
      <c r="D17" s="67" t="s">
        <v>330</v>
      </c>
      <c r="E17" s="67" t="s">
        <v>276</v>
      </c>
      <c r="F17" s="75">
        <v>44918.409027777998</v>
      </c>
      <c r="G17" s="75">
        <v>45351.367361110999</v>
      </c>
      <c r="H17" s="67" t="s">
        <v>23</v>
      </c>
      <c r="I17" s="67" t="s">
        <v>18</v>
      </c>
      <c r="J17" s="67" t="s">
        <v>260</v>
      </c>
    </row>
    <row r="19" spans="1:10" ht="105" x14ac:dyDescent="0.25">
      <c r="A19" s="60" t="s">
        <v>1332</v>
      </c>
      <c r="B19" s="60" t="s">
        <v>861</v>
      </c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sheetPr codeName="Sheet13"/>
  <dimension ref="A2:EO1098"/>
  <sheetViews>
    <sheetView topLeftCell="A194" workbookViewId="0">
      <selection activeCell="D215" sqref="D21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1234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1233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1232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1231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304</v>
      </c>
    </row>
    <row r="57" spans="2:4" x14ac:dyDescent="0.25">
      <c r="D57" s="55" t="s">
        <v>737</v>
      </c>
    </row>
    <row r="59" spans="2:4" x14ac:dyDescent="0.25">
      <c r="D59" s="47" t="s">
        <v>737</v>
      </c>
    </row>
    <row r="89" spans="4:4" x14ac:dyDescent="0.25">
      <c r="D89" s="47" t="s">
        <v>738</v>
      </c>
    </row>
    <row r="128" spans="4:13" x14ac:dyDescent="0.25">
      <c r="D128" s="47" t="s">
        <v>309</v>
      </c>
      <c r="M128" s="47" t="s">
        <v>365</v>
      </c>
    </row>
    <row r="129" spans="4:13" x14ac:dyDescent="0.25">
      <c r="D129" s="51" t="s">
        <v>517</v>
      </c>
      <c r="M129" s="51" t="s">
        <v>1334</v>
      </c>
    </row>
    <row r="130" spans="4:13" x14ac:dyDescent="0.25">
      <c r="M130" s="51" t="s">
        <v>743</v>
      </c>
    </row>
    <row r="131" spans="4:13" x14ac:dyDescent="0.25">
      <c r="M131" s="51" t="s">
        <v>1335</v>
      </c>
    </row>
    <row r="133" spans="4:13" x14ac:dyDescent="0.25">
      <c r="D133" s="47" t="s">
        <v>738</v>
      </c>
    </row>
    <row r="157" spans="4:4" x14ac:dyDescent="0.25">
      <c r="D157" s="51" t="s">
        <v>1234</v>
      </c>
    </row>
    <row r="159" spans="4:4" x14ac:dyDescent="0.25">
      <c r="D159" s="47" t="s">
        <v>738</v>
      </c>
    </row>
    <row r="215" spans="1:4" x14ac:dyDescent="0.25">
      <c r="A215" s="285"/>
      <c r="B215" s="50">
        <v>0</v>
      </c>
      <c r="C215" s="285"/>
      <c r="D215" s="51" t="s">
        <v>513</v>
      </c>
    </row>
    <row r="216" spans="1:4" x14ac:dyDescent="0.25">
      <c r="A216" s="285"/>
      <c r="B216" s="285"/>
      <c r="C216" s="285"/>
      <c r="D216" s="59" t="s">
        <v>491</v>
      </c>
    </row>
    <row r="217" spans="1:4" x14ac:dyDescent="0.25">
      <c r="A217" s="285"/>
      <c r="B217" s="285"/>
      <c r="C217" s="285"/>
      <c r="D217" s="55" t="s">
        <v>35</v>
      </c>
    </row>
    <row r="778" spans="2:4" x14ac:dyDescent="0.25">
      <c r="B778" s="50">
        <v>0</v>
      </c>
      <c r="D778" s="51" t="s">
        <v>1358</v>
      </c>
    </row>
    <row r="779" spans="2:4" x14ac:dyDescent="0.25">
      <c r="D779" s="59" t="s">
        <v>306</v>
      </c>
    </row>
    <row r="781" spans="2:4" x14ac:dyDescent="0.25">
      <c r="D781" s="47" t="s">
        <v>36</v>
      </c>
    </row>
    <row r="782" spans="2:4" x14ac:dyDescent="0.25">
      <c r="D782" s="54" t="s">
        <v>1399</v>
      </c>
    </row>
    <row r="784" spans="2:4" x14ac:dyDescent="0.25">
      <c r="D784" s="47" t="s">
        <v>1359</v>
      </c>
    </row>
    <row r="816" spans="4:10" x14ac:dyDescent="0.25">
      <c r="D816" s="47" t="s">
        <v>317</v>
      </c>
      <c r="J816" s="51" t="s">
        <v>1366</v>
      </c>
    </row>
    <row r="817" spans="4:145" x14ac:dyDescent="0.25">
      <c r="D817" s="47" t="s">
        <v>315</v>
      </c>
      <c r="J817" s="51" t="s">
        <v>1367</v>
      </c>
    </row>
    <row r="818" spans="4:145" x14ac:dyDescent="0.25">
      <c r="D818" s="47" t="s">
        <v>338</v>
      </c>
      <c r="J818" s="51" t="s">
        <v>1368</v>
      </c>
    </row>
    <row r="819" spans="4:145" x14ac:dyDescent="0.25">
      <c r="D819" s="47" t="s">
        <v>339</v>
      </c>
      <c r="J819" s="51" t="s">
        <v>1369</v>
      </c>
    </row>
    <row r="820" spans="4:145" x14ac:dyDescent="0.25">
      <c r="D820" s="47" t="s">
        <v>1377</v>
      </c>
      <c r="J820" s="51" t="s">
        <v>1370</v>
      </c>
    </row>
    <row r="821" spans="4:145" x14ac:dyDescent="0.25">
      <c r="D821" s="47" t="s">
        <v>321</v>
      </c>
      <c r="J821" s="51" t="s">
        <v>1371</v>
      </c>
    </row>
    <row r="822" spans="4:145" x14ac:dyDescent="0.25">
      <c r="D822" s="47" t="s">
        <v>815</v>
      </c>
      <c r="J822" s="51" t="s">
        <v>1372</v>
      </c>
    </row>
    <row r="824" spans="4:145" x14ac:dyDescent="0.25">
      <c r="D824" s="47" t="s">
        <v>317</v>
      </c>
      <c r="J824" s="51" t="s">
        <v>1373</v>
      </c>
    </row>
    <row r="825" spans="4:145" x14ac:dyDescent="0.25">
      <c r="D825" s="47" t="s">
        <v>315</v>
      </c>
      <c r="J825" s="51" t="s">
        <v>1374</v>
      </c>
    </row>
    <row r="826" spans="4:145" x14ac:dyDescent="0.25">
      <c r="D826" s="47" t="s">
        <v>338</v>
      </c>
      <c r="J826" s="51" t="s">
        <v>1375</v>
      </c>
    </row>
    <row r="827" spans="4:145" x14ac:dyDescent="0.25">
      <c r="D827" s="47" t="s">
        <v>339</v>
      </c>
      <c r="J827" s="51" t="s">
        <v>1376</v>
      </c>
    </row>
    <row r="828" spans="4:145" x14ac:dyDescent="0.25">
      <c r="D828" s="47" t="s">
        <v>1377</v>
      </c>
      <c r="J828" s="51" t="s">
        <v>1370</v>
      </c>
    </row>
    <row r="829" spans="4:145" x14ac:dyDescent="0.25">
      <c r="D829" s="47" t="s">
        <v>321</v>
      </c>
      <c r="J829" s="51" t="s">
        <v>1371</v>
      </c>
    </row>
    <row r="830" spans="4:145" x14ac:dyDescent="0.25">
      <c r="D830" s="47" t="s">
        <v>815</v>
      </c>
      <c r="J830" s="51" t="s">
        <v>1372</v>
      </c>
    </row>
    <row r="832" spans="4:145" x14ac:dyDescent="0.25">
      <c r="D832" s="37" t="s">
        <v>357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  <c r="DV832" s="53"/>
      <c r="DW832" s="53"/>
      <c r="DX832" s="53"/>
      <c r="DY832" s="53"/>
      <c r="DZ832" s="53"/>
      <c r="EA832" s="53"/>
      <c r="EB832" s="53"/>
      <c r="EC832" s="53"/>
      <c r="ED832" s="53"/>
      <c r="EE832" s="53"/>
      <c r="EF832" s="53"/>
      <c r="EG832" s="53"/>
      <c r="EH832" s="53"/>
      <c r="EI832" s="53"/>
      <c r="EJ832" s="53"/>
      <c r="EK832" s="53"/>
      <c r="EL832" s="53"/>
      <c r="EM832" s="53"/>
      <c r="EN832" s="53"/>
      <c r="EO832" s="53"/>
    </row>
    <row r="833" spans="4:145" x14ac:dyDescent="0.25">
      <c r="D833" s="57" t="s">
        <v>322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  <c r="DV833" s="53"/>
      <c r="DW833" s="53"/>
      <c r="DX833" s="53"/>
      <c r="DY833" s="53"/>
      <c r="DZ833" s="53"/>
      <c r="EA833" s="53"/>
      <c r="EB833" s="53"/>
      <c r="EC833" s="53"/>
      <c r="ED833" s="53"/>
      <c r="EE833" s="53"/>
      <c r="EF833" s="53"/>
      <c r="EG833" s="53"/>
      <c r="EH833" s="53"/>
      <c r="EI833" s="53"/>
      <c r="EJ833" s="53"/>
      <c r="EK833" s="53"/>
      <c r="EL833" s="53"/>
      <c r="EM833" s="53"/>
      <c r="EN833" s="53"/>
      <c r="EO833" s="53"/>
    </row>
    <row r="834" spans="4:145" x14ac:dyDescent="0.25">
      <c r="D834" s="57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  <c r="DV834" s="53"/>
      <c r="DW834" s="53"/>
      <c r="DX834" s="53"/>
      <c r="DY834" s="53"/>
      <c r="DZ834" s="53"/>
      <c r="EA834" s="53"/>
      <c r="EB834" s="53"/>
      <c r="EC834" s="53"/>
      <c r="ED834" s="53"/>
      <c r="EE834" s="53"/>
      <c r="EF834" s="53"/>
      <c r="EG834" s="53"/>
      <c r="EH834" s="53"/>
      <c r="EI834" s="53"/>
      <c r="EJ834" s="53"/>
      <c r="EK834" s="53"/>
      <c r="EL834" s="53"/>
      <c r="EM834" s="53"/>
      <c r="EN834" s="53"/>
      <c r="EO834" s="53"/>
    </row>
    <row r="835" spans="4:145" x14ac:dyDescent="0.25">
      <c r="D835" s="57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  <c r="DV835" s="53"/>
      <c r="DW835" s="53"/>
      <c r="DX835" s="53"/>
      <c r="DY835" s="53"/>
      <c r="DZ835" s="53"/>
      <c r="EA835" s="53"/>
      <c r="EB835" s="53"/>
      <c r="EC835" s="53"/>
      <c r="ED835" s="53"/>
      <c r="EE835" s="53"/>
      <c r="EF835" s="53"/>
      <c r="EG835" s="53"/>
      <c r="EH835" s="53"/>
      <c r="EI835" s="53"/>
      <c r="EJ835" s="53"/>
      <c r="EK835" s="53"/>
      <c r="EL835" s="53"/>
      <c r="EM835" s="53"/>
      <c r="EN835" s="53"/>
      <c r="EO835" s="53"/>
    </row>
    <row r="836" spans="4:14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  <c r="DV836" s="53"/>
      <c r="DW836" s="53"/>
      <c r="DX836" s="53"/>
      <c r="DY836" s="53"/>
      <c r="DZ836" s="53"/>
      <c r="EA836" s="53"/>
      <c r="EB836" s="53"/>
      <c r="EC836" s="53"/>
      <c r="ED836" s="53"/>
      <c r="EE836" s="53"/>
      <c r="EF836" s="53"/>
      <c r="EG836" s="53"/>
      <c r="EH836" s="53"/>
      <c r="EI836" s="53"/>
      <c r="EJ836" s="53"/>
      <c r="EK836" s="53"/>
      <c r="EL836" s="53"/>
      <c r="EM836" s="53"/>
      <c r="EN836" s="53"/>
      <c r="EO836" s="53"/>
    </row>
    <row r="837" spans="4:145" x14ac:dyDescent="0.25">
      <c r="D837" s="57" t="s">
        <v>261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  <c r="DV837" s="53"/>
      <c r="DW837" s="53"/>
      <c r="DX837" s="53"/>
      <c r="DY837" s="53"/>
      <c r="DZ837" s="53"/>
      <c r="EA837" s="53"/>
      <c r="EB837" s="53"/>
      <c r="EC837" s="53"/>
      <c r="ED837" s="53"/>
      <c r="EE837" s="53"/>
      <c r="EF837" s="53"/>
      <c r="EG837" s="53"/>
      <c r="EH837" s="53"/>
      <c r="EI837" s="53"/>
      <c r="EJ837" s="53"/>
      <c r="EK837" s="53"/>
      <c r="EL837" s="53"/>
      <c r="EM837" s="53"/>
      <c r="EN837" s="53"/>
      <c r="EO837" s="53"/>
    </row>
    <row r="838" spans="4:145" x14ac:dyDescent="0.25">
      <c r="D838" s="57" t="s">
        <v>1388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  <c r="DV838" s="53"/>
      <c r="DW838" s="53"/>
      <c r="DX838" s="53"/>
      <c r="DY838" s="53"/>
      <c r="DZ838" s="53"/>
      <c r="EA838" s="53"/>
      <c r="EB838" s="53"/>
      <c r="EC838" s="53"/>
      <c r="ED838" s="53"/>
      <c r="EE838" s="53"/>
      <c r="EF838" s="53"/>
      <c r="EG838" s="53"/>
      <c r="EH838" s="53"/>
      <c r="EI838" s="53"/>
      <c r="EJ838" s="53"/>
      <c r="EK838" s="53"/>
      <c r="EL838" s="53"/>
      <c r="EM838" s="53"/>
      <c r="EN838" s="53"/>
      <c r="EO838" s="53"/>
    </row>
    <row r="839" spans="4:145" x14ac:dyDescent="0.25">
      <c r="D839" s="57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  <c r="DV839" s="53"/>
      <c r="DW839" s="53"/>
      <c r="DX839" s="53"/>
      <c r="DY839" s="53"/>
      <c r="DZ839" s="53"/>
      <c r="EA839" s="53"/>
      <c r="EB839" s="53"/>
      <c r="EC839" s="53"/>
      <c r="ED839" s="53"/>
      <c r="EE839" s="53"/>
      <c r="EF839" s="53"/>
      <c r="EG839" s="53"/>
      <c r="EH839" s="53"/>
      <c r="EI839" s="53"/>
      <c r="EJ839" s="53"/>
      <c r="EK839" s="53"/>
      <c r="EL839" s="53"/>
      <c r="EM839" s="53"/>
      <c r="EN839" s="53"/>
      <c r="EO839" s="53"/>
    </row>
    <row r="840" spans="4:145" x14ac:dyDescent="0.25">
      <c r="D840" s="57" t="s">
        <v>318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  <c r="DV840" s="53"/>
      <c r="DW840" s="53"/>
      <c r="DX840" s="53"/>
      <c r="DY840" s="53"/>
      <c r="DZ840" s="53"/>
      <c r="EA840" s="53"/>
      <c r="EB840" s="53"/>
      <c r="EC840" s="53"/>
      <c r="ED840" s="53"/>
      <c r="EE840" s="53"/>
      <c r="EF840" s="53"/>
      <c r="EG840" s="53"/>
      <c r="EH840" s="53"/>
      <c r="EI840" s="53"/>
      <c r="EJ840" s="53"/>
      <c r="EK840" s="53"/>
      <c r="EL840" s="53"/>
      <c r="EM840" s="53"/>
      <c r="EN840" s="53"/>
      <c r="EO840" s="53"/>
    </row>
    <row r="841" spans="4:145" x14ac:dyDescent="0.25">
      <c r="D841" s="57" t="s">
        <v>1378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  <c r="DV841" s="53"/>
      <c r="DW841" s="53"/>
      <c r="DX841" s="53"/>
      <c r="DY841" s="53"/>
      <c r="DZ841" s="53"/>
      <c r="EA841" s="53"/>
      <c r="EB841" s="53"/>
      <c r="EC841" s="53"/>
      <c r="ED841" s="53"/>
      <c r="EE841" s="53"/>
      <c r="EF841" s="53"/>
      <c r="EG841" s="53"/>
      <c r="EH841" s="53"/>
      <c r="EI841" s="53"/>
      <c r="EJ841" s="53"/>
      <c r="EK841" s="53"/>
      <c r="EL841" s="53"/>
      <c r="EM841" s="53"/>
      <c r="EN841" s="53"/>
      <c r="EO841" s="53"/>
    </row>
    <row r="842" spans="4:145" x14ac:dyDescent="0.25">
      <c r="D842" s="57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  <c r="DV842" s="53"/>
      <c r="DW842" s="53"/>
      <c r="DX842" s="53"/>
      <c r="DY842" s="53"/>
      <c r="DZ842" s="53"/>
      <c r="EA842" s="53"/>
      <c r="EB842" s="53"/>
      <c r="EC842" s="53"/>
      <c r="ED842" s="53"/>
      <c r="EE842" s="53"/>
      <c r="EF842" s="53"/>
      <c r="EG842" s="53"/>
      <c r="EH842" s="53"/>
      <c r="EI842" s="53"/>
      <c r="EJ842" s="53"/>
      <c r="EK842" s="53"/>
      <c r="EL842" s="53"/>
      <c r="EM842" s="53"/>
      <c r="EN842" s="53"/>
      <c r="EO842" s="53"/>
    </row>
    <row r="843" spans="4:145" x14ac:dyDescent="0.25">
      <c r="D843" s="57" t="s">
        <v>262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  <c r="DV843" s="53"/>
      <c r="DW843" s="53"/>
      <c r="DX843" s="53"/>
      <c r="DY843" s="53"/>
      <c r="DZ843" s="53"/>
      <c r="EA843" s="53"/>
      <c r="EB843" s="53"/>
      <c r="EC843" s="53"/>
      <c r="ED843" s="53"/>
      <c r="EE843" s="53"/>
      <c r="EF843" s="53"/>
      <c r="EG843" s="53"/>
      <c r="EH843" s="53"/>
      <c r="EI843" s="53"/>
      <c r="EJ843" s="53"/>
      <c r="EK843" s="53"/>
      <c r="EL843" s="53"/>
      <c r="EM843" s="53"/>
      <c r="EN843" s="53"/>
      <c r="EO843" s="53"/>
    </row>
    <row r="844" spans="4:145" x14ac:dyDescent="0.25">
      <c r="D844" s="57" t="s">
        <v>1392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  <c r="DV844" s="53"/>
      <c r="DW844" s="53"/>
      <c r="DX844" s="53"/>
      <c r="DY844" s="53"/>
      <c r="DZ844" s="53"/>
      <c r="EA844" s="53"/>
      <c r="EB844" s="53"/>
      <c r="EC844" s="53"/>
      <c r="ED844" s="53"/>
      <c r="EE844" s="53"/>
      <c r="EF844" s="53"/>
      <c r="EG844" s="53"/>
      <c r="EH844" s="53"/>
      <c r="EI844" s="53"/>
      <c r="EJ844" s="53"/>
      <c r="EK844" s="53"/>
      <c r="EL844" s="53"/>
      <c r="EM844" s="53"/>
      <c r="EN844" s="53"/>
      <c r="EO844" s="53"/>
    </row>
    <row r="845" spans="4:145" x14ac:dyDescent="0.25">
      <c r="D845" s="57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  <c r="DV845" s="53"/>
      <c r="DW845" s="53"/>
      <c r="DX845" s="53"/>
      <c r="DY845" s="53"/>
      <c r="DZ845" s="53"/>
      <c r="EA845" s="53"/>
      <c r="EB845" s="53"/>
      <c r="EC845" s="53"/>
      <c r="ED845" s="53"/>
      <c r="EE845" s="53"/>
      <c r="EF845" s="53"/>
      <c r="EG845" s="53"/>
      <c r="EH845" s="53"/>
      <c r="EI845" s="53"/>
      <c r="EJ845" s="53"/>
      <c r="EK845" s="53"/>
      <c r="EL845" s="53"/>
      <c r="EM845" s="53"/>
      <c r="EN845" s="53"/>
      <c r="EO845" s="53"/>
    </row>
    <row r="846" spans="4:145" x14ac:dyDescent="0.25">
      <c r="D846" s="57" t="s">
        <v>1049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  <c r="DV846" s="53"/>
      <c r="DW846" s="53"/>
      <c r="DX846" s="53"/>
      <c r="DY846" s="53"/>
      <c r="DZ846" s="53"/>
      <c r="EA846" s="53"/>
      <c r="EB846" s="53"/>
      <c r="EC846" s="53"/>
      <c r="ED846" s="53"/>
      <c r="EE846" s="53"/>
      <c r="EF846" s="53"/>
      <c r="EG846" s="53"/>
      <c r="EH846" s="53"/>
      <c r="EI846" s="53"/>
      <c r="EJ846" s="53"/>
      <c r="EK846" s="53"/>
      <c r="EL846" s="53"/>
      <c r="EM846" s="53"/>
      <c r="EN846" s="53"/>
      <c r="EO846" s="53"/>
    </row>
    <row r="847" spans="4:145" x14ac:dyDescent="0.25">
      <c r="D847" s="57" t="s">
        <v>33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  <c r="DV847" s="53"/>
      <c r="DW847" s="53"/>
      <c r="DX847" s="53"/>
      <c r="DY847" s="53"/>
      <c r="DZ847" s="53"/>
      <c r="EA847" s="53"/>
      <c r="EB847" s="53"/>
      <c r="EC847" s="53"/>
      <c r="ED847" s="53"/>
      <c r="EE847" s="53"/>
      <c r="EF847" s="53"/>
      <c r="EG847" s="53"/>
      <c r="EH847" s="53"/>
      <c r="EI847" s="53"/>
      <c r="EJ847" s="53"/>
      <c r="EK847" s="53"/>
      <c r="EL847" s="53"/>
      <c r="EM847" s="53"/>
      <c r="EN847" s="53"/>
      <c r="EO847" s="53"/>
    </row>
    <row r="848" spans="4:145" x14ac:dyDescent="0.25">
      <c r="D848" s="57" t="s">
        <v>809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  <c r="DV848" s="53"/>
      <c r="DW848" s="53"/>
      <c r="DX848" s="53"/>
      <c r="DY848" s="53"/>
      <c r="DZ848" s="53"/>
      <c r="EA848" s="53"/>
      <c r="EB848" s="53"/>
      <c r="EC848" s="53"/>
      <c r="ED848" s="53"/>
      <c r="EE848" s="53"/>
      <c r="EF848" s="53"/>
      <c r="EG848" s="53"/>
      <c r="EH848" s="53"/>
      <c r="EI848" s="53"/>
      <c r="EJ848" s="53"/>
      <c r="EK848" s="53"/>
      <c r="EL848" s="53"/>
      <c r="EM848" s="53"/>
      <c r="EN848" s="53"/>
      <c r="EO848" s="53"/>
    </row>
    <row r="849" spans="4:145" x14ac:dyDescent="0.25">
      <c r="D849" s="57" t="s">
        <v>810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  <c r="DV849" s="53"/>
      <c r="DW849" s="53"/>
      <c r="DX849" s="53"/>
      <c r="DY849" s="53"/>
      <c r="DZ849" s="53"/>
      <c r="EA849" s="53"/>
      <c r="EB849" s="53"/>
      <c r="EC849" s="53"/>
      <c r="ED849" s="53"/>
      <c r="EE849" s="53"/>
      <c r="EF849" s="53"/>
      <c r="EG849" s="53"/>
      <c r="EH849" s="53"/>
      <c r="EI849" s="53"/>
      <c r="EJ849" s="53"/>
      <c r="EK849" s="53"/>
      <c r="EL849" s="53"/>
      <c r="EM849" s="53"/>
      <c r="EN849" s="53"/>
      <c r="EO849" s="53"/>
    </row>
    <row r="850" spans="4:145" x14ac:dyDescent="0.25">
      <c r="D850" s="57" t="s">
        <v>811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  <c r="DV850" s="53"/>
      <c r="DW850" s="53"/>
      <c r="DX850" s="53"/>
      <c r="DY850" s="53"/>
      <c r="DZ850" s="53"/>
      <c r="EA850" s="53"/>
      <c r="EB850" s="53"/>
      <c r="EC850" s="53"/>
      <c r="ED850" s="53"/>
      <c r="EE850" s="53"/>
      <c r="EF850" s="53"/>
      <c r="EG850" s="53"/>
      <c r="EH850" s="53"/>
      <c r="EI850" s="53"/>
      <c r="EJ850" s="53"/>
      <c r="EK850" s="53"/>
      <c r="EL850" s="53"/>
      <c r="EM850" s="53"/>
      <c r="EN850" s="53"/>
      <c r="EO850" s="53"/>
    </row>
    <row r="851" spans="4:145" x14ac:dyDescent="0.25">
      <c r="D851" s="57" t="s">
        <v>812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  <c r="DV851" s="53"/>
      <c r="DW851" s="53"/>
      <c r="DX851" s="53"/>
      <c r="DY851" s="53"/>
      <c r="DZ851" s="53"/>
      <c r="EA851" s="53"/>
      <c r="EB851" s="53"/>
      <c r="EC851" s="53"/>
      <c r="ED851" s="53"/>
      <c r="EE851" s="53"/>
      <c r="EF851" s="53"/>
      <c r="EG851" s="53"/>
      <c r="EH851" s="53"/>
      <c r="EI851" s="53"/>
      <c r="EJ851" s="53"/>
      <c r="EK851" s="53"/>
      <c r="EL851" s="53"/>
      <c r="EM851" s="53"/>
      <c r="EN851" s="53"/>
      <c r="EO851" s="53"/>
    </row>
    <row r="852" spans="4:145" x14ac:dyDescent="0.25">
      <c r="D852" s="57" t="s">
        <v>1050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  <c r="DV852" s="53"/>
      <c r="DW852" s="53"/>
      <c r="DX852" s="53"/>
      <c r="DY852" s="53"/>
      <c r="DZ852" s="53"/>
      <c r="EA852" s="53"/>
      <c r="EB852" s="53"/>
      <c r="EC852" s="53"/>
      <c r="ED852" s="53"/>
      <c r="EE852" s="53"/>
      <c r="EF852" s="53"/>
      <c r="EG852" s="53"/>
      <c r="EH852" s="53"/>
      <c r="EI852" s="53"/>
      <c r="EJ852" s="53"/>
      <c r="EK852" s="53"/>
      <c r="EL852" s="53"/>
      <c r="EM852" s="53"/>
      <c r="EN852" s="53"/>
      <c r="EO852" s="53"/>
    </row>
    <row r="853" spans="4:145" x14ac:dyDescent="0.25">
      <c r="D853" s="57" t="s">
        <v>1051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  <c r="DV853" s="53"/>
      <c r="DW853" s="53"/>
      <c r="DX853" s="53"/>
      <c r="DY853" s="53"/>
      <c r="DZ853" s="53"/>
      <c r="EA853" s="53"/>
      <c r="EB853" s="53"/>
      <c r="EC853" s="53"/>
      <c r="ED853" s="53"/>
      <c r="EE853" s="53"/>
      <c r="EF853" s="53"/>
      <c r="EG853" s="53"/>
      <c r="EH853" s="53"/>
      <c r="EI853" s="53"/>
      <c r="EJ853" s="53"/>
      <c r="EK853" s="53"/>
      <c r="EL853" s="53"/>
      <c r="EM853" s="53"/>
      <c r="EN853" s="53"/>
      <c r="EO853" s="53"/>
    </row>
    <row r="854" spans="4:145" x14ac:dyDescent="0.25">
      <c r="D854" s="57" t="s">
        <v>813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  <c r="DV854" s="53"/>
      <c r="DW854" s="53"/>
      <c r="DX854" s="53"/>
      <c r="DY854" s="53"/>
      <c r="DZ854" s="53"/>
      <c r="EA854" s="53"/>
      <c r="EB854" s="53"/>
      <c r="EC854" s="53"/>
      <c r="ED854" s="53"/>
      <c r="EE854" s="53"/>
      <c r="EF854" s="53"/>
      <c r="EG854" s="53"/>
      <c r="EH854" s="53"/>
      <c r="EI854" s="53"/>
      <c r="EJ854" s="53"/>
      <c r="EK854" s="53"/>
      <c r="EL854" s="53"/>
      <c r="EM854" s="53"/>
      <c r="EN854" s="53"/>
      <c r="EO854" s="53"/>
    </row>
    <row r="855" spans="4:145" x14ac:dyDescent="0.25">
      <c r="D855" s="57" t="s">
        <v>1385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53"/>
      <c r="EE855" s="53"/>
      <c r="EF855" s="53"/>
      <c r="EG855" s="53"/>
      <c r="EH855" s="53"/>
      <c r="EI855" s="53"/>
      <c r="EJ855" s="53"/>
      <c r="EK855" s="53"/>
      <c r="EL855" s="53"/>
      <c r="EM855" s="53"/>
      <c r="EN855" s="53"/>
      <c r="EO855" s="53"/>
    </row>
    <row r="856" spans="4:145" x14ac:dyDescent="0.25">
      <c r="D856" s="57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  <c r="DV856" s="53"/>
      <c r="DW856" s="53"/>
      <c r="DX856" s="53"/>
      <c r="DY856" s="53"/>
      <c r="DZ856" s="53"/>
      <c r="EA856" s="53"/>
      <c r="EB856" s="53"/>
      <c r="EC856" s="53"/>
      <c r="ED856" s="53"/>
      <c r="EE856" s="53"/>
      <c r="EF856" s="53"/>
      <c r="EG856" s="53"/>
      <c r="EH856" s="53"/>
      <c r="EI856" s="53"/>
      <c r="EJ856" s="53"/>
      <c r="EK856" s="53"/>
      <c r="EL856" s="53"/>
      <c r="EM856" s="53"/>
      <c r="EN856" s="53"/>
      <c r="EO856" s="53"/>
    </row>
    <row r="857" spans="4:145" x14ac:dyDescent="0.25">
      <c r="D857" s="57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  <c r="DV857" s="53"/>
      <c r="DW857" s="53"/>
      <c r="DX857" s="53"/>
      <c r="DY857" s="53"/>
      <c r="DZ857" s="53"/>
      <c r="EA857" s="53"/>
      <c r="EB857" s="53"/>
      <c r="EC857" s="53"/>
      <c r="ED857" s="53"/>
      <c r="EE857" s="53"/>
      <c r="EF857" s="53"/>
      <c r="EG857" s="53"/>
      <c r="EH857" s="53"/>
      <c r="EI857" s="53"/>
      <c r="EJ857" s="53"/>
      <c r="EK857" s="53"/>
      <c r="EL857" s="53"/>
      <c r="EM857" s="53"/>
      <c r="EN857" s="53"/>
      <c r="EO857" s="53"/>
    </row>
    <row r="858" spans="4:145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  <c r="DV858" s="53"/>
      <c r="DW858" s="53"/>
      <c r="DX858" s="53"/>
      <c r="DY858" s="53"/>
      <c r="DZ858" s="53"/>
      <c r="EA858" s="53"/>
      <c r="EB858" s="53"/>
      <c r="EC858" s="53"/>
      <c r="ED858" s="53"/>
      <c r="EE858" s="53"/>
      <c r="EF858" s="53"/>
      <c r="EG858" s="53"/>
      <c r="EH858" s="53"/>
      <c r="EI858" s="53"/>
      <c r="EJ858" s="53"/>
      <c r="EK858" s="53"/>
      <c r="EL858" s="53"/>
      <c r="EM858" s="53"/>
      <c r="EN858" s="53"/>
      <c r="EO858" s="53"/>
    </row>
    <row r="859" spans="4:145" x14ac:dyDescent="0.25">
      <c r="D859" s="57" t="s">
        <v>261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  <c r="DV859" s="53"/>
      <c r="DW859" s="53"/>
      <c r="DX859" s="53"/>
      <c r="DY859" s="53"/>
      <c r="DZ859" s="53"/>
      <c r="EA859" s="53"/>
      <c r="EB859" s="53"/>
      <c r="EC859" s="53"/>
      <c r="ED859" s="53"/>
      <c r="EE859" s="53"/>
      <c r="EF859" s="53"/>
      <c r="EG859" s="53"/>
      <c r="EH859" s="53"/>
      <c r="EI859" s="53"/>
      <c r="EJ859" s="53"/>
      <c r="EK859" s="53"/>
      <c r="EL859" s="53"/>
      <c r="EM859" s="53"/>
      <c r="EN859" s="53"/>
      <c r="EO859" s="53"/>
    </row>
    <row r="860" spans="4:145" x14ac:dyDescent="0.25">
      <c r="D860" s="57" t="s">
        <v>1389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  <c r="DV860" s="53"/>
      <c r="DW860" s="53"/>
      <c r="DX860" s="53"/>
      <c r="DY860" s="53"/>
      <c r="DZ860" s="53"/>
      <c r="EA860" s="53"/>
      <c r="EB860" s="53"/>
      <c r="EC860" s="53"/>
      <c r="ED860" s="53"/>
      <c r="EE860" s="53"/>
      <c r="EF860" s="53"/>
      <c r="EG860" s="53"/>
      <c r="EH860" s="53"/>
      <c r="EI860" s="53"/>
      <c r="EJ860" s="53"/>
      <c r="EK860" s="53"/>
      <c r="EL860" s="53"/>
      <c r="EM860" s="53"/>
      <c r="EN860" s="53"/>
      <c r="EO860" s="53"/>
    </row>
    <row r="861" spans="4:145" x14ac:dyDescent="0.25">
      <c r="D861" s="57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  <c r="DV861" s="53"/>
      <c r="DW861" s="53"/>
      <c r="DX861" s="53"/>
      <c r="DY861" s="53"/>
      <c r="DZ861" s="53"/>
      <c r="EA861" s="53"/>
      <c r="EB861" s="53"/>
      <c r="EC861" s="53"/>
      <c r="ED861" s="53"/>
      <c r="EE861" s="53"/>
      <c r="EF861" s="53"/>
      <c r="EG861" s="53"/>
      <c r="EH861" s="53"/>
      <c r="EI861" s="53"/>
      <c r="EJ861" s="53"/>
      <c r="EK861" s="53"/>
      <c r="EL861" s="53"/>
      <c r="EM861" s="53"/>
      <c r="EN861" s="53"/>
      <c r="EO861" s="53"/>
    </row>
    <row r="862" spans="4:145" x14ac:dyDescent="0.25">
      <c r="D862" s="57" t="s">
        <v>318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  <c r="DV862" s="53"/>
      <c r="DW862" s="53"/>
      <c r="DX862" s="53"/>
      <c r="DY862" s="53"/>
      <c r="DZ862" s="53"/>
      <c r="EA862" s="53"/>
      <c r="EB862" s="53"/>
      <c r="EC862" s="53"/>
      <c r="ED862" s="53"/>
      <c r="EE862" s="53"/>
      <c r="EF862" s="53"/>
      <c r="EG862" s="53"/>
      <c r="EH862" s="53"/>
      <c r="EI862" s="53"/>
      <c r="EJ862" s="53"/>
      <c r="EK862" s="53"/>
      <c r="EL862" s="53"/>
      <c r="EM862" s="53"/>
      <c r="EN862" s="53"/>
      <c r="EO862" s="53"/>
    </row>
    <row r="863" spans="4:145" x14ac:dyDescent="0.25">
      <c r="D863" s="57" t="s">
        <v>1387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  <c r="DV863" s="53"/>
      <c r="DW863" s="53"/>
      <c r="DX863" s="53"/>
      <c r="DY863" s="53"/>
      <c r="DZ863" s="53"/>
      <c r="EA863" s="53"/>
      <c r="EB863" s="53"/>
      <c r="EC863" s="53"/>
      <c r="ED863" s="53"/>
      <c r="EE863" s="53"/>
      <c r="EF863" s="53"/>
      <c r="EG863" s="53"/>
      <c r="EH863" s="53"/>
      <c r="EI863" s="53"/>
      <c r="EJ863" s="53"/>
      <c r="EK863" s="53"/>
      <c r="EL863" s="53"/>
      <c r="EM863" s="53"/>
      <c r="EN863" s="53"/>
      <c r="EO863" s="53"/>
    </row>
    <row r="864" spans="4:145" x14ac:dyDescent="0.25">
      <c r="D864" s="57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  <c r="DV864" s="53"/>
      <c r="DW864" s="53"/>
      <c r="DX864" s="53"/>
      <c r="DY864" s="53"/>
      <c r="DZ864" s="53"/>
      <c r="EA864" s="53"/>
      <c r="EB864" s="53"/>
      <c r="EC864" s="53"/>
      <c r="ED864" s="53"/>
      <c r="EE864" s="53"/>
      <c r="EF864" s="53"/>
      <c r="EG864" s="53"/>
      <c r="EH864" s="53"/>
      <c r="EI864" s="53"/>
      <c r="EJ864" s="53"/>
      <c r="EK864" s="53"/>
      <c r="EL864" s="53"/>
      <c r="EM864" s="53"/>
      <c r="EN864" s="53"/>
      <c r="EO864" s="53"/>
    </row>
    <row r="865" spans="4:145" x14ac:dyDescent="0.25">
      <c r="D865" s="57" t="s">
        <v>262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  <c r="DV865" s="53"/>
      <c r="DW865" s="53"/>
      <c r="DX865" s="53"/>
      <c r="DY865" s="53"/>
      <c r="DZ865" s="53"/>
      <c r="EA865" s="53"/>
      <c r="EB865" s="53"/>
      <c r="EC865" s="53"/>
      <c r="ED865" s="53"/>
      <c r="EE865" s="53"/>
      <c r="EF865" s="53"/>
      <c r="EG865" s="53"/>
      <c r="EH865" s="53"/>
      <c r="EI865" s="53"/>
      <c r="EJ865" s="53"/>
      <c r="EK865" s="53"/>
      <c r="EL865" s="53"/>
      <c r="EM865" s="53"/>
      <c r="EN865" s="53"/>
      <c r="EO865" s="53"/>
    </row>
    <row r="866" spans="4:145" x14ac:dyDescent="0.25">
      <c r="D866" s="57" t="s">
        <v>1391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  <c r="DV866" s="53"/>
      <c r="DW866" s="53"/>
      <c r="DX866" s="53"/>
      <c r="DY866" s="53"/>
      <c r="DZ866" s="53"/>
      <c r="EA866" s="53"/>
      <c r="EB866" s="53"/>
      <c r="EC866" s="53"/>
      <c r="ED866" s="53"/>
      <c r="EE866" s="53"/>
      <c r="EF866" s="53"/>
      <c r="EG866" s="53"/>
      <c r="EH866" s="53"/>
      <c r="EI866" s="53"/>
      <c r="EJ866" s="53"/>
      <c r="EK866" s="53"/>
      <c r="EL866" s="53"/>
      <c r="EM866" s="53"/>
      <c r="EN866" s="53"/>
      <c r="EO866" s="53"/>
    </row>
    <row r="867" spans="4:145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  <c r="DV867" s="53"/>
      <c r="DW867" s="53"/>
      <c r="DX867" s="53"/>
      <c r="DY867" s="53"/>
      <c r="DZ867" s="53"/>
      <c r="EA867" s="53"/>
      <c r="EB867" s="53"/>
      <c r="EC867" s="53"/>
      <c r="ED867" s="53"/>
      <c r="EE867" s="53"/>
      <c r="EF867" s="53"/>
      <c r="EG867" s="53"/>
      <c r="EH867" s="53"/>
      <c r="EI867" s="53"/>
      <c r="EJ867" s="53"/>
      <c r="EK867" s="53"/>
      <c r="EL867" s="53"/>
      <c r="EM867" s="53"/>
      <c r="EN867" s="53"/>
      <c r="EO867" s="53"/>
    </row>
    <row r="868" spans="4:145" x14ac:dyDescent="0.25">
      <c r="D868" s="57" t="s">
        <v>1049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  <c r="DV868" s="53"/>
      <c r="DW868" s="53"/>
      <c r="DX868" s="53"/>
      <c r="DY868" s="53"/>
      <c r="DZ868" s="53"/>
      <c r="EA868" s="53"/>
      <c r="EB868" s="53"/>
      <c r="EC868" s="53"/>
      <c r="ED868" s="53"/>
      <c r="EE868" s="53"/>
      <c r="EF868" s="53"/>
      <c r="EG868" s="53"/>
      <c r="EH868" s="53"/>
      <c r="EI868" s="53"/>
      <c r="EJ868" s="53"/>
      <c r="EK868" s="53"/>
      <c r="EL868" s="53"/>
      <c r="EM868" s="53"/>
      <c r="EN868" s="53"/>
      <c r="EO868" s="53"/>
    </row>
    <row r="869" spans="4:145" x14ac:dyDescent="0.25">
      <c r="D869" s="57" t="s">
        <v>33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  <c r="DV869" s="53"/>
      <c r="DW869" s="53"/>
      <c r="DX869" s="53"/>
      <c r="DY869" s="53"/>
      <c r="DZ869" s="53"/>
      <c r="EA869" s="53"/>
      <c r="EB869" s="53"/>
      <c r="EC869" s="53"/>
      <c r="ED869" s="53"/>
      <c r="EE869" s="53"/>
      <c r="EF869" s="53"/>
      <c r="EG869" s="53"/>
      <c r="EH869" s="53"/>
      <c r="EI869" s="53"/>
      <c r="EJ869" s="53"/>
      <c r="EK869" s="53"/>
      <c r="EL869" s="53"/>
      <c r="EM869" s="53"/>
      <c r="EN869" s="53"/>
      <c r="EO869" s="53"/>
    </row>
    <row r="870" spans="4:145" x14ac:dyDescent="0.25">
      <c r="D870" s="57" t="s">
        <v>809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  <c r="DV870" s="53"/>
      <c r="DW870" s="53"/>
      <c r="DX870" s="53"/>
      <c r="DY870" s="53"/>
      <c r="DZ870" s="53"/>
      <c r="EA870" s="53"/>
      <c r="EB870" s="53"/>
      <c r="EC870" s="53"/>
      <c r="ED870" s="53"/>
      <c r="EE870" s="53"/>
      <c r="EF870" s="53"/>
      <c r="EG870" s="53"/>
      <c r="EH870" s="53"/>
      <c r="EI870" s="53"/>
      <c r="EJ870" s="53"/>
      <c r="EK870" s="53"/>
      <c r="EL870" s="53"/>
      <c r="EM870" s="53"/>
      <c r="EN870" s="53"/>
      <c r="EO870" s="53"/>
    </row>
    <row r="871" spans="4:145" x14ac:dyDescent="0.25">
      <c r="D871" s="57" t="s">
        <v>810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  <c r="DV871" s="53"/>
      <c r="DW871" s="53"/>
      <c r="DX871" s="53"/>
      <c r="DY871" s="53"/>
      <c r="DZ871" s="53"/>
      <c r="EA871" s="53"/>
      <c r="EB871" s="53"/>
      <c r="EC871" s="53"/>
      <c r="ED871" s="53"/>
      <c r="EE871" s="53"/>
      <c r="EF871" s="53"/>
      <c r="EG871" s="53"/>
      <c r="EH871" s="53"/>
      <c r="EI871" s="53"/>
      <c r="EJ871" s="53"/>
      <c r="EK871" s="53"/>
      <c r="EL871" s="53"/>
      <c r="EM871" s="53"/>
      <c r="EN871" s="53"/>
      <c r="EO871" s="53"/>
    </row>
    <row r="872" spans="4:145" x14ac:dyDescent="0.25">
      <c r="D872" s="57" t="s">
        <v>811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  <c r="DV872" s="53"/>
      <c r="DW872" s="53"/>
      <c r="DX872" s="53"/>
      <c r="DY872" s="53"/>
      <c r="DZ872" s="53"/>
      <c r="EA872" s="53"/>
      <c r="EB872" s="53"/>
      <c r="EC872" s="53"/>
      <c r="ED872" s="53"/>
      <c r="EE872" s="53"/>
      <c r="EF872" s="53"/>
      <c r="EG872" s="53"/>
      <c r="EH872" s="53"/>
      <c r="EI872" s="53"/>
      <c r="EJ872" s="53"/>
      <c r="EK872" s="53"/>
      <c r="EL872" s="53"/>
      <c r="EM872" s="53"/>
      <c r="EN872" s="53"/>
      <c r="EO872" s="53"/>
    </row>
    <row r="873" spans="4:145" x14ac:dyDescent="0.25">
      <c r="D873" s="57" t="s">
        <v>812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  <c r="DV873" s="53"/>
      <c r="DW873" s="53"/>
      <c r="DX873" s="53"/>
      <c r="DY873" s="53"/>
      <c r="DZ873" s="53"/>
      <c r="EA873" s="53"/>
      <c r="EB873" s="53"/>
      <c r="EC873" s="53"/>
      <c r="ED873" s="53"/>
      <c r="EE873" s="53"/>
      <c r="EF873" s="53"/>
      <c r="EG873" s="53"/>
      <c r="EH873" s="53"/>
      <c r="EI873" s="53"/>
      <c r="EJ873" s="53"/>
      <c r="EK873" s="53"/>
      <c r="EL873" s="53"/>
      <c r="EM873" s="53"/>
      <c r="EN873" s="53"/>
      <c r="EO873" s="53"/>
    </row>
    <row r="874" spans="4:145" x14ac:dyDescent="0.25">
      <c r="D874" s="57" t="s">
        <v>1050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  <c r="DV874" s="53"/>
      <c r="DW874" s="53"/>
      <c r="DX874" s="53"/>
      <c r="DY874" s="53"/>
      <c r="DZ874" s="53"/>
      <c r="EA874" s="53"/>
      <c r="EB874" s="53"/>
      <c r="EC874" s="53"/>
      <c r="ED874" s="53"/>
      <c r="EE874" s="53"/>
      <c r="EF874" s="53"/>
      <c r="EG874" s="53"/>
      <c r="EH874" s="53"/>
      <c r="EI874" s="53"/>
      <c r="EJ874" s="53"/>
      <c r="EK874" s="53"/>
      <c r="EL874" s="53"/>
      <c r="EM874" s="53"/>
      <c r="EN874" s="53"/>
      <c r="EO874" s="53"/>
    </row>
    <row r="875" spans="4:145" x14ac:dyDescent="0.25">
      <c r="D875" s="57" t="s">
        <v>1051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  <c r="DV875" s="53"/>
      <c r="DW875" s="53"/>
      <c r="DX875" s="53"/>
      <c r="DY875" s="53"/>
      <c r="DZ875" s="53"/>
      <c r="EA875" s="53"/>
      <c r="EB875" s="53"/>
      <c r="EC875" s="53"/>
      <c r="ED875" s="53"/>
      <c r="EE875" s="53"/>
      <c r="EF875" s="53"/>
      <c r="EG875" s="53"/>
      <c r="EH875" s="53"/>
      <c r="EI875" s="53"/>
      <c r="EJ875" s="53"/>
      <c r="EK875" s="53"/>
      <c r="EL875" s="53"/>
      <c r="EM875" s="53"/>
      <c r="EN875" s="53"/>
      <c r="EO875" s="53"/>
    </row>
    <row r="876" spans="4:145" x14ac:dyDescent="0.25">
      <c r="D876" s="57" t="s">
        <v>813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  <c r="DV876" s="53"/>
      <c r="DW876" s="53"/>
      <c r="DX876" s="53"/>
      <c r="DY876" s="53"/>
      <c r="DZ876" s="53"/>
      <c r="EA876" s="53"/>
      <c r="EB876" s="53"/>
      <c r="EC876" s="53"/>
      <c r="ED876" s="53"/>
      <c r="EE876" s="53"/>
      <c r="EF876" s="53"/>
      <c r="EG876" s="53"/>
      <c r="EH876" s="53"/>
      <c r="EI876" s="53"/>
      <c r="EJ876" s="53"/>
      <c r="EK876" s="53"/>
      <c r="EL876" s="53"/>
      <c r="EM876" s="53"/>
      <c r="EN876" s="53"/>
      <c r="EO876" s="53"/>
    </row>
    <row r="877" spans="4:145" x14ac:dyDescent="0.25">
      <c r="D877" s="57" t="s">
        <v>1386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  <c r="DV877" s="53"/>
      <c r="DW877" s="53"/>
      <c r="DX877" s="53"/>
      <c r="DY877" s="53"/>
      <c r="DZ877" s="53"/>
      <c r="EA877" s="53"/>
      <c r="EB877" s="53"/>
      <c r="EC877" s="53"/>
      <c r="ED877" s="53"/>
      <c r="EE877" s="53"/>
      <c r="EF877" s="53"/>
      <c r="EG877" s="53"/>
      <c r="EH877" s="53"/>
      <c r="EI877" s="53"/>
      <c r="EJ877" s="53"/>
      <c r="EK877" s="53"/>
      <c r="EL877" s="53"/>
      <c r="EM877" s="53"/>
      <c r="EN877" s="53"/>
      <c r="EO877" s="53"/>
    </row>
    <row r="878" spans="4:145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  <c r="DV878" s="53"/>
      <c r="DW878" s="53"/>
      <c r="DX878" s="53"/>
      <c r="DY878" s="53"/>
      <c r="DZ878" s="53"/>
      <c r="EA878" s="53"/>
      <c r="EB878" s="53"/>
      <c r="EC878" s="53"/>
      <c r="ED878" s="53"/>
      <c r="EE878" s="53"/>
      <c r="EF878" s="53"/>
      <c r="EG878" s="53"/>
      <c r="EH878" s="53"/>
      <c r="EI878" s="53"/>
      <c r="EJ878" s="53"/>
      <c r="EK878" s="53"/>
      <c r="EL878" s="53"/>
      <c r="EM878" s="53"/>
      <c r="EN878" s="53"/>
      <c r="EO878" s="53"/>
    </row>
    <row r="879" spans="4:145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  <c r="DV879" s="53"/>
      <c r="DW879" s="53"/>
      <c r="DX879" s="53"/>
      <c r="DY879" s="53"/>
      <c r="DZ879" s="53"/>
      <c r="EA879" s="53"/>
      <c r="EB879" s="53"/>
      <c r="EC879" s="53"/>
      <c r="ED879" s="53"/>
      <c r="EE879" s="53"/>
      <c r="EF879" s="53"/>
      <c r="EG879" s="53"/>
      <c r="EH879" s="53"/>
      <c r="EI879" s="53"/>
      <c r="EJ879" s="53"/>
      <c r="EK879" s="53"/>
      <c r="EL879" s="53"/>
      <c r="EM879" s="53"/>
      <c r="EN879" s="53"/>
      <c r="EO879" s="53"/>
    </row>
    <row r="880" spans="4:145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  <c r="DV880" s="53"/>
      <c r="DW880" s="53"/>
      <c r="DX880" s="53"/>
      <c r="DY880" s="53"/>
      <c r="DZ880" s="53"/>
      <c r="EA880" s="53"/>
      <c r="EB880" s="53"/>
      <c r="EC880" s="53"/>
      <c r="ED880" s="53"/>
      <c r="EE880" s="53"/>
      <c r="EF880" s="53"/>
      <c r="EG880" s="53"/>
      <c r="EH880" s="53"/>
      <c r="EI880" s="53"/>
      <c r="EJ880" s="53"/>
      <c r="EK880" s="53"/>
      <c r="EL880" s="53"/>
      <c r="EM880" s="53"/>
      <c r="EN880" s="53"/>
      <c r="EO880" s="53"/>
    </row>
    <row r="881" spans="4:145" x14ac:dyDescent="0.25">
      <c r="D881" s="37" t="s">
        <v>263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  <c r="DV881" s="53"/>
      <c r="DW881" s="53"/>
      <c r="DX881" s="53"/>
      <c r="DY881" s="53"/>
      <c r="DZ881" s="53"/>
      <c r="EA881" s="53"/>
      <c r="EB881" s="53"/>
      <c r="EC881" s="53"/>
      <c r="ED881" s="53"/>
      <c r="EE881" s="53"/>
      <c r="EF881" s="53"/>
      <c r="EG881" s="53"/>
      <c r="EH881" s="53"/>
      <c r="EI881" s="53"/>
      <c r="EJ881" s="53"/>
      <c r="EK881" s="53"/>
      <c r="EL881" s="53"/>
      <c r="EM881" s="53"/>
      <c r="EN881" s="53"/>
      <c r="EO881" s="53"/>
    </row>
    <row r="882" spans="4:145" x14ac:dyDescent="0.25">
      <c r="D882" s="37" t="s">
        <v>264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  <c r="DV882" s="53"/>
      <c r="DW882" s="53"/>
      <c r="DX882" s="53"/>
      <c r="DY882" s="53"/>
      <c r="DZ882" s="53"/>
      <c r="EA882" s="53"/>
      <c r="EB882" s="53"/>
      <c r="EC882" s="53"/>
      <c r="ED882" s="53"/>
      <c r="EE882" s="53"/>
      <c r="EF882" s="53"/>
      <c r="EG882" s="53"/>
      <c r="EH882" s="53"/>
      <c r="EI882" s="53"/>
      <c r="EJ882" s="53"/>
      <c r="EK882" s="53"/>
      <c r="EL882" s="53"/>
      <c r="EM882" s="53"/>
      <c r="EN882" s="53"/>
      <c r="EO882" s="53"/>
    </row>
    <row r="883" spans="4:145" x14ac:dyDescent="0.25">
      <c r="D883" s="37" t="s">
        <v>358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  <c r="DV883" s="53"/>
      <c r="DW883" s="53"/>
      <c r="DX883" s="53"/>
      <c r="DY883" s="53"/>
      <c r="DZ883" s="53"/>
      <c r="EA883" s="53"/>
      <c r="EB883" s="53"/>
      <c r="EC883" s="53"/>
      <c r="ED883" s="53"/>
      <c r="EE883" s="53"/>
      <c r="EF883" s="53"/>
      <c r="EG883" s="53"/>
      <c r="EH883" s="53"/>
      <c r="EI883" s="53"/>
      <c r="EJ883" s="53"/>
      <c r="EK883" s="53"/>
      <c r="EL883" s="53"/>
      <c r="EM883" s="53"/>
      <c r="EN883" s="53"/>
      <c r="EO883" s="53"/>
    </row>
    <row r="885" spans="4:145" x14ac:dyDescent="0.25">
      <c r="D885" s="56" t="s">
        <v>1379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4:145" x14ac:dyDescent="0.25">
      <c r="D886" s="56" t="s">
        <v>1380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4:145" x14ac:dyDescent="0.25">
      <c r="D887" s="56" t="s">
        <v>1381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4:145" x14ac:dyDescent="0.25">
      <c r="D888" s="56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4:145" x14ac:dyDescent="0.25">
      <c r="D889" s="56" t="s">
        <v>1382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4:145" x14ac:dyDescent="0.25">
      <c r="D890" s="56" t="s">
        <v>1383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4:145" x14ac:dyDescent="0.25">
      <c r="D891" s="56" t="s">
        <v>1384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3" spans="4:145" x14ac:dyDescent="0.25">
      <c r="D893" s="68" t="s">
        <v>1400</v>
      </c>
    </row>
    <row r="895" spans="4:145" x14ac:dyDescent="0.25">
      <c r="D895" s="56" t="s">
        <v>1393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4:145" x14ac:dyDescent="0.25">
      <c r="D896" s="56" t="s">
        <v>1394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4:26" x14ac:dyDescent="0.25">
      <c r="D897" s="56" t="s">
        <v>1395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4:26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4:26" x14ac:dyDescent="0.25">
      <c r="D899" s="56" t="s">
        <v>1396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4:26" x14ac:dyDescent="0.25">
      <c r="D900" s="56" t="s">
        <v>1397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4:26" x14ac:dyDescent="0.25">
      <c r="D901" s="56" t="s">
        <v>1398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3" spans="4:26" x14ac:dyDescent="0.25">
      <c r="D903" s="47" t="s">
        <v>1401</v>
      </c>
    </row>
    <row r="950" spans="2:4" x14ac:dyDescent="0.25">
      <c r="B950" s="50">
        <v>0</v>
      </c>
      <c r="D950" s="51" t="s">
        <v>1360</v>
      </c>
    </row>
    <row r="951" spans="2:4" x14ac:dyDescent="0.25">
      <c r="D951" s="59" t="s">
        <v>304</v>
      </c>
    </row>
    <row r="953" spans="2:4" x14ac:dyDescent="0.25">
      <c r="D953" s="47" t="s">
        <v>36</v>
      </c>
    </row>
    <row r="954" spans="2:4" x14ac:dyDescent="0.25">
      <c r="D954" s="54" t="s">
        <v>1362</v>
      </c>
    </row>
    <row r="956" spans="2:4" x14ac:dyDescent="0.25">
      <c r="D956" s="47" t="s">
        <v>1361</v>
      </c>
    </row>
    <row r="997" spans="4:39" x14ac:dyDescent="0.25">
      <c r="D997" s="47" t="s">
        <v>269</v>
      </c>
    </row>
    <row r="998" spans="4:39" x14ac:dyDescent="0.25">
      <c r="D998" s="51" t="s">
        <v>1363</v>
      </c>
    </row>
    <row r="1000" spans="4:39" x14ac:dyDescent="0.25">
      <c r="D1000" s="56" t="s">
        <v>736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Z1000" s="57" t="s">
        <v>357</v>
      </c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</row>
    <row r="1001" spans="4:39" x14ac:dyDescent="0.25">
      <c r="D1001" s="56" t="s">
        <v>816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Z1001" s="57" t="s">
        <v>322</v>
      </c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</row>
    <row r="1002" spans="4:39" x14ac:dyDescent="0.25">
      <c r="D1002" s="38" t="s">
        <v>594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Z1002" s="57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</row>
    <row r="1003" spans="4:39" x14ac:dyDescent="0.25">
      <c r="D1003" s="38" t="s">
        <v>817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Z1003" s="57" t="s">
        <v>819</v>
      </c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</row>
    <row r="1004" spans="4:39" x14ac:dyDescent="0.25">
      <c r="D1004" s="56" t="s">
        <v>821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Z1004" s="57" t="s">
        <v>282</v>
      </c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</row>
    <row r="1005" spans="4:39" x14ac:dyDescent="0.25">
      <c r="D1005" s="56" t="s">
        <v>820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Z1005" s="57" t="s">
        <v>818</v>
      </c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</row>
    <row r="1006" spans="4:39" x14ac:dyDescent="0.25">
      <c r="D1006" s="56" t="s">
        <v>273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Z1006" s="57" t="s">
        <v>1365</v>
      </c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</row>
    <row r="1007" spans="4:39" x14ac:dyDescent="0.25">
      <c r="D1007" s="38" t="s">
        <v>497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Z1007" s="57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</row>
    <row r="1008" spans="4:39" x14ac:dyDescent="0.25">
      <c r="D1008" s="56" t="s">
        <v>822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Z1008" s="57" t="s">
        <v>263</v>
      </c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</row>
    <row r="1009" spans="4:39" x14ac:dyDescent="0.25">
      <c r="D1009" s="56" t="s">
        <v>328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Z1009" s="57" t="s">
        <v>264</v>
      </c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</row>
    <row r="1010" spans="4:39" x14ac:dyDescent="0.25">
      <c r="D1010" s="56" t="s">
        <v>1364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Z1010" s="57" t="s">
        <v>358</v>
      </c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</row>
    <row r="1011" spans="4:39" x14ac:dyDescent="0.25">
      <c r="D1011" s="56" t="s">
        <v>487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</row>
    <row r="1013" spans="4:39" x14ac:dyDescent="0.25">
      <c r="D1013" s="47" t="s">
        <v>1390</v>
      </c>
    </row>
    <row r="1029" spans="4:4" x14ac:dyDescent="0.25">
      <c r="D1029" s="51" t="s">
        <v>2261</v>
      </c>
    </row>
    <row r="1031" spans="4:4" x14ac:dyDescent="0.25">
      <c r="D1031" s="47" t="s">
        <v>1390</v>
      </c>
    </row>
    <row r="1059" spans="2:4" x14ac:dyDescent="0.25">
      <c r="B1059" s="48">
        <v>0</v>
      </c>
      <c r="D1059" s="51" t="s">
        <v>362</v>
      </c>
    </row>
    <row r="1071" spans="2:4" x14ac:dyDescent="0.25">
      <c r="D1071" s="47" t="s">
        <v>336</v>
      </c>
    </row>
    <row r="1072" spans="2:4" x14ac:dyDescent="0.25">
      <c r="D1072" s="51" t="s">
        <v>1447</v>
      </c>
    </row>
    <row r="1074" spans="4:25" x14ac:dyDescent="0.25">
      <c r="D1074" s="56" t="s">
        <v>341</v>
      </c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4:25" x14ac:dyDescent="0.25">
      <c r="D1075" s="56" t="s">
        <v>349</v>
      </c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4:25" x14ac:dyDescent="0.25">
      <c r="D1076" s="56" t="s">
        <v>832</v>
      </c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4:25" x14ac:dyDescent="0.25">
      <c r="D1077" s="56" t="s">
        <v>1446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9" spans="4:25" x14ac:dyDescent="0.25">
      <c r="D1079" s="57" t="s">
        <v>357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</row>
    <row r="1080" spans="4:25" x14ac:dyDescent="0.25">
      <c r="D1080" s="57" t="s">
        <v>322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</row>
    <row r="1081" spans="4:25" x14ac:dyDescent="0.25">
      <c r="D1081" s="57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</row>
    <row r="1082" spans="4:25" x14ac:dyDescent="0.25">
      <c r="D1082" s="57" t="s">
        <v>836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</row>
    <row r="1083" spans="4:25" x14ac:dyDescent="0.25">
      <c r="D1083" s="57" t="s">
        <v>282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</row>
    <row r="1084" spans="4:25" x14ac:dyDescent="0.25">
      <c r="D1084" s="57" t="s">
        <v>834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</row>
    <row r="1085" spans="4:25" x14ac:dyDescent="0.25">
      <c r="D1085" s="57" t="s">
        <v>835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</row>
    <row r="1086" spans="4:25" x14ac:dyDescent="0.25">
      <c r="D1086" s="57" t="s">
        <v>1445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</row>
    <row r="1087" spans="4:25" x14ac:dyDescent="0.25">
      <c r="D1087" s="57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</row>
    <row r="1088" spans="4:25" x14ac:dyDescent="0.25">
      <c r="D1088" s="57" t="s">
        <v>263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2:19" x14ac:dyDescent="0.25">
      <c r="D1089" s="57" t="s">
        <v>264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2:19" x14ac:dyDescent="0.25">
      <c r="D1090" s="57" t="s">
        <v>358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8" spans="2:19" x14ac:dyDescent="0.25">
      <c r="B109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sheetPr codeName="Sheet14"/>
  <dimension ref="A2:J21"/>
  <sheetViews>
    <sheetView workbookViewId="0"/>
  </sheetViews>
  <sheetFormatPr defaultColWidth="2.85546875" defaultRowHeight="15" x14ac:dyDescent="0.25"/>
  <cols>
    <col min="1" max="1" width="9.140625" style="120" bestFit="1" customWidth="1"/>
    <col min="2" max="2" width="39.85546875" style="120" bestFit="1" customWidth="1"/>
    <col min="3" max="3" width="12.140625" style="120" bestFit="1" customWidth="1"/>
    <col min="4" max="4" width="17" style="120" bestFit="1" customWidth="1"/>
    <col min="5" max="5" width="18.85546875" style="120" bestFit="1" customWidth="1"/>
    <col min="6" max="7" width="10.7109375" style="120" bestFit="1" customWidth="1"/>
    <col min="8" max="8" width="8.5703125" style="120" bestFit="1" customWidth="1"/>
    <col min="9" max="9" width="7.5703125" style="120" bestFit="1" customWidth="1"/>
    <col min="10" max="10" width="10.7109375" style="120" bestFit="1" customWidth="1"/>
    <col min="11" max="16384" width="2.85546875" style="120"/>
  </cols>
  <sheetData>
    <row r="2" spans="1:10" ht="18.75" x14ac:dyDescent="0.25">
      <c r="A2" s="345" t="s">
        <v>854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1353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84" t="s">
        <v>997</v>
      </c>
      <c r="B11" s="84" t="s">
        <v>996</v>
      </c>
      <c r="C11" s="84" t="s">
        <v>920</v>
      </c>
      <c r="D11" s="84" t="s">
        <v>330</v>
      </c>
      <c r="E11" s="84" t="s">
        <v>276</v>
      </c>
      <c r="F11" s="85">
        <v>44914.665972221999</v>
      </c>
      <c r="G11" s="85">
        <v>45344.624305555997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1073</v>
      </c>
      <c r="B12" s="86" t="s">
        <v>1074</v>
      </c>
      <c r="C12" s="86" t="s">
        <v>501</v>
      </c>
      <c r="D12" s="86" t="s">
        <v>330</v>
      </c>
      <c r="E12" s="86" t="s">
        <v>347</v>
      </c>
      <c r="F12" s="87">
        <v>44916.581944443999</v>
      </c>
      <c r="G12" s="87">
        <v>45348.581944443999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1121</v>
      </c>
      <c r="B13" s="84" t="s">
        <v>1122</v>
      </c>
      <c r="C13" s="84" t="s">
        <v>356</v>
      </c>
      <c r="D13" s="84" t="s">
        <v>330</v>
      </c>
      <c r="E13" s="84" t="s">
        <v>276</v>
      </c>
      <c r="F13" s="85">
        <v>44916.658333332998</v>
      </c>
      <c r="G13" s="85">
        <v>45348.616666667003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1148</v>
      </c>
      <c r="B14" s="86" t="s">
        <v>1150</v>
      </c>
      <c r="C14" s="86" t="s">
        <v>1181</v>
      </c>
      <c r="D14" s="86" t="s">
        <v>330</v>
      </c>
      <c r="E14" s="86" t="s">
        <v>276</v>
      </c>
      <c r="F14" s="87">
        <v>44917.408333332998</v>
      </c>
      <c r="G14" s="87">
        <v>45349.366666667003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1177</v>
      </c>
      <c r="B15" s="84" t="s">
        <v>1178</v>
      </c>
      <c r="C15" s="84" t="s">
        <v>356</v>
      </c>
      <c r="D15" s="84" t="s">
        <v>330</v>
      </c>
      <c r="E15" s="84" t="s">
        <v>276</v>
      </c>
      <c r="F15" s="85">
        <v>44917.661111111003</v>
      </c>
      <c r="G15" s="85">
        <v>45349.619444443997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1207</v>
      </c>
      <c r="B16" s="86" t="s">
        <v>1211</v>
      </c>
      <c r="C16" s="86" t="s">
        <v>925</v>
      </c>
      <c r="D16" s="86" t="s">
        <v>330</v>
      </c>
      <c r="E16" s="86" t="s">
        <v>276</v>
      </c>
      <c r="F16" s="87">
        <v>44918.409027777998</v>
      </c>
      <c r="G16" s="87">
        <v>45351.367361110999</v>
      </c>
      <c r="H16" s="86" t="s">
        <v>23</v>
      </c>
      <c r="I16" s="86" t="s">
        <v>18</v>
      </c>
      <c r="J16" s="86" t="s">
        <v>260</v>
      </c>
    </row>
    <row r="17" spans="1:10" ht="105" x14ac:dyDescent="0.25">
      <c r="A17" s="67" t="s">
        <v>1332</v>
      </c>
      <c r="B17" s="67" t="s">
        <v>861</v>
      </c>
      <c r="C17" s="67" t="s">
        <v>998</v>
      </c>
      <c r="D17" s="67" t="s">
        <v>330</v>
      </c>
      <c r="E17" s="67" t="s">
        <v>276</v>
      </c>
      <c r="F17" s="75">
        <v>44922.436111110997</v>
      </c>
      <c r="G17" s="75">
        <v>45355.394444443999</v>
      </c>
      <c r="H17" s="67" t="s">
        <v>23</v>
      </c>
      <c r="I17" s="67" t="s">
        <v>18</v>
      </c>
      <c r="J17" s="67" t="s">
        <v>255</v>
      </c>
    </row>
    <row r="19" spans="1:10" ht="45" x14ac:dyDescent="0.25">
      <c r="A19" s="86" t="s">
        <v>1354</v>
      </c>
      <c r="B19" s="86" t="s">
        <v>1355</v>
      </c>
      <c r="C19" s="86"/>
      <c r="D19" s="86"/>
      <c r="E19" s="86"/>
      <c r="F19" s="87"/>
      <c r="G19" s="87"/>
      <c r="H19" s="86"/>
      <c r="I19" s="86"/>
      <c r="J19" s="86" t="s">
        <v>346</v>
      </c>
    </row>
    <row r="20" spans="1:10" ht="30" x14ac:dyDescent="0.25">
      <c r="A20" s="62" t="s">
        <v>1356</v>
      </c>
      <c r="B20" s="62" t="s">
        <v>1357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132" t="s">
        <v>1441</v>
      </c>
      <c r="B21" s="132" t="s">
        <v>1442</v>
      </c>
      <c r="C21" s="132"/>
      <c r="D21" s="132"/>
      <c r="E21" s="132"/>
      <c r="F21" s="133"/>
      <c r="G21" s="133"/>
      <c r="H21" s="132"/>
      <c r="I21" s="132"/>
      <c r="J21" s="13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sheetPr codeName="Sheet15"/>
  <dimension ref="B2:AY1076"/>
  <sheetViews>
    <sheetView topLeftCell="A55" zoomScaleNormal="100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22" width="2.85546875" style="47"/>
    <col min="23" max="23" width="2.85546875" style="47" customWidth="1"/>
    <col min="24" max="16384" width="2.85546875" style="47"/>
  </cols>
  <sheetData>
    <row r="2" spans="2:4" x14ac:dyDescent="0.25">
      <c r="B2" s="51" t="s">
        <v>1345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3" spans="2:4" x14ac:dyDescent="0.25">
      <c r="B153" s="50">
        <v>0</v>
      </c>
      <c r="D153" s="51" t="s">
        <v>1468</v>
      </c>
    </row>
    <row r="154" spans="2:4" x14ac:dyDescent="0.25">
      <c r="D154" s="59" t="s">
        <v>304</v>
      </c>
    </row>
    <row r="156" spans="2:4" x14ac:dyDescent="0.25">
      <c r="D156" s="47" t="s">
        <v>36</v>
      </c>
    </row>
    <row r="157" spans="2:4" x14ac:dyDescent="0.25">
      <c r="D157" s="82" t="s">
        <v>1493</v>
      </c>
    </row>
    <row r="159" spans="2:4" x14ac:dyDescent="0.25">
      <c r="D159" s="47" t="s">
        <v>1460</v>
      </c>
    </row>
    <row r="180" spans="4:23" x14ac:dyDescent="0.25">
      <c r="D180" s="47" t="s">
        <v>309</v>
      </c>
      <c r="M180" s="47" t="s">
        <v>646</v>
      </c>
    </row>
    <row r="181" spans="4:23" x14ac:dyDescent="0.25">
      <c r="D181" s="51" t="s">
        <v>1499</v>
      </c>
      <c r="M181" s="136" t="s">
        <v>1500</v>
      </c>
      <c r="R181" s="46" t="s">
        <v>475</v>
      </c>
      <c r="T181" s="28" t="s">
        <v>1501</v>
      </c>
    </row>
    <row r="183" spans="4:23" x14ac:dyDescent="0.25">
      <c r="D183" s="56" t="s">
        <v>342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23" x14ac:dyDescent="0.25">
      <c r="D184" s="56" t="s">
        <v>1502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23" x14ac:dyDescent="0.25">
      <c r="D185" s="56" t="s">
        <v>828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6" spans="4:23" x14ac:dyDescent="0.25">
      <c r="D186" s="56" t="s">
        <v>1503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</row>
    <row r="188" spans="4:23" x14ac:dyDescent="0.25">
      <c r="D188" s="57" t="s">
        <v>357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</row>
    <row r="189" spans="4:23" x14ac:dyDescent="0.25">
      <c r="D189" s="57" t="s">
        <v>322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</row>
    <row r="190" spans="4:23" x14ac:dyDescent="0.25">
      <c r="D190" s="57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</row>
    <row r="191" spans="4:23" x14ac:dyDescent="0.25">
      <c r="D191" s="57" t="s">
        <v>280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4:23" x14ac:dyDescent="0.25">
      <c r="D192" s="57" t="s">
        <v>282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</row>
    <row r="193" spans="4:15" x14ac:dyDescent="0.25">
      <c r="D193" s="57" t="s">
        <v>1504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7" t="s">
        <v>1505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</row>
    <row r="195" spans="4:15" x14ac:dyDescent="0.25">
      <c r="D195" s="57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</row>
    <row r="196" spans="4:15" x14ac:dyDescent="0.25">
      <c r="D196" s="57" t="s">
        <v>263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</row>
    <row r="197" spans="4:15" x14ac:dyDescent="0.25">
      <c r="D197" s="57" t="s">
        <v>264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</row>
    <row r="198" spans="4:15" x14ac:dyDescent="0.25">
      <c r="D198" s="57" t="s">
        <v>358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</row>
    <row r="200" spans="4:15" x14ac:dyDescent="0.25">
      <c r="D200" s="47" t="s">
        <v>1506</v>
      </c>
    </row>
    <row r="216" spans="4:4" x14ac:dyDescent="0.25">
      <c r="D216" s="51" t="s">
        <v>1234</v>
      </c>
    </row>
    <row r="218" spans="4:4" x14ac:dyDescent="0.25">
      <c r="D218" s="47" t="s">
        <v>1506</v>
      </c>
    </row>
    <row r="251" spans="2:4" x14ac:dyDescent="0.25">
      <c r="B251" s="50">
        <v>0</v>
      </c>
      <c r="D251" s="51" t="s">
        <v>1472</v>
      </c>
    </row>
    <row r="252" spans="2:4" x14ac:dyDescent="0.25">
      <c r="D252" s="59" t="s">
        <v>304</v>
      </c>
    </row>
    <row r="254" spans="2:4" x14ac:dyDescent="0.25">
      <c r="D254" s="47" t="s">
        <v>36</v>
      </c>
    </row>
    <row r="255" spans="2:4" x14ac:dyDescent="0.25">
      <c r="D255" s="82" t="s">
        <v>1507</v>
      </c>
    </row>
    <row r="257" spans="4:4" x14ac:dyDescent="0.25">
      <c r="D257" s="47" t="s">
        <v>1461</v>
      </c>
    </row>
    <row r="280" spans="4:20" x14ac:dyDescent="0.25">
      <c r="D280" s="47" t="s">
        <v>309</v>
      </c>
    </row>
    <row r="281" spans="4:20" x14ac:dyDescent="0.25">
      <c r="D281" s="51" t="s">
        <v>1508</v>
      </c>
      <c r="M281" s="58" t="s">
        <v>1511</v>
      </c>
      <c r="R281" s="46" t="s">
        <v>475</v>
      </c>
      <c r="T281" s="28" t="s">
        <v>1514</v>
      </c>
    </row>
    <row r="296" spans="4:23" x14ac:dyDescent="0.25">
      <c r="D296" s="56" t="s">
        <v>342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</row>
    <row r="297" spans="4:23" x14ac:dyDescent="0.25">
      <c r="D297" s="56" t="s">
        <v>1512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</row>
    <row r="298" spans="4:23" x14ac:dyDescent="0.25">
      <c r="D298" s="56" t="s">
        <v>257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</row>
    <row r="299" spans="4:23" x14ac:dyDescent="0.25">
      <c r="D299" s="56" t="s">
        <v>1513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</row>
    <row r="301" spans="4:23" x14ac:dyDescent="0.25">
      <c r="D301" s="57" t="s">
        <v>357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</row>
    <row r="302" spans="4:23" x14ac:dyDescent="0.25">
      <c r="D302" s="57" t="s">
        <v>322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</row>
    <row r="303" spans="4:23" x14ac:dyDescent="0.25">
      <c r="D303" s="57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</row>
    <row r="304" spans="4:23" x14ac:dyDescent="0.25">
      <c r="D304" s="57" t="s">
        <v>280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</row>
    <row r="305" spans="4:16" x14ac:dyDescent="0.25">
      <c r="D305" s="57" t="s">
        <v>282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</row>
    <row r="306" spans="4:16" x14ac:dyDescent="0.25">
      <c r="D306" s="57" t="s">
        <v>1515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</row>
    <row r="307" spans="4:16" x14ac:dyDescent="0.25">
      <c r="D307" s="57" t="s">
        <v>1516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</row>
    <row r="308" spans="4:16" x14ac:dyDescent="0.25">
      <c r="D308" s="57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</row>
    <row r="309" spans="4:16" x14ac:dyDescent="0.25">
      <c r="D309" s="57" t="s">
        <v>263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</row>
    <row r="310" spans="4:16" x14ac:dyDescent="0.25">
      <c r="D310" s="57" t="s">
        <v>264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</row>
    <row r="311" spans="4:16" x14ac:dyDescent="0.25">
      <c r="D311" s="57" t="s">
        <v>358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</row>
    <row r="313" spans="4:16" x14ac:dyDescent="0.25">
      <c r="D313" s="47" t="s">
        <v>1517</v>
      </c>
    </row>
    <row r="329" spans="4:4" x14ac:dyDescent="0.25">
      <c r="D329" s="51" t="s">
        <v>1346</v>
      </c>
    </row>
    <row r="331" spans="4:4" x14ac:dyDescent="0.25">
      <c r="D331" s="47" t="s">
        <v>1517</v>
      </c>
    </row>
    <row r="359" spans="2:4" x14ac:dyDescent="0.25">
      <c r="B359" s="50">
        <v>0</v>
      </c>
      <c r="D359" s="51" t="s">
        <v>1473</v>
      </c>
    </row>
    <row r="360" spans="2:4" x14ac:dyDescent="0.25">
      <c r="D360" s="59" t="s">
        <v>304</v>
      </c>
    </row>
    <row r="362" spans="2:4" x14ac:dyDescent="0.25">
      <c r="D362" s="47" t="s">
        <v>36</v>
      </c>
    </row>
    <row r="363" spans="2:4" x14ac:dyDescent="0.25">
      <c r="D363" s="82" t="s">
        <v>1509</v>
      </c>
    </row>
    <row r="365" spans="2:4" x14ac:dyDescent="0.25">
      <c r="D365" s="47" t="s">
        <v>1462</v>
      </c>
    </row>
    <row r="389" spans="4:23" x14ac:dyDescent="0.25">
      <c r="D389" s="47" t="s">
        <v>309</v>
      </c>
      <c r="M389" s="47" t="s">
        <v>275</v>
      </c>
    </row>
    <row r="390" spans="4:23" x14ac:dyDescent="0.25">
      <c r="D390" s="51" t="s">
        <v>1510</v>
      </c>
      <c r="M390" s="28" t="s">
        <v>1518</v>
      </c>
    </row>
    <row r="392" spans="4:23" x14ac:dyDescent="0.25">
      <c r="D392" s="56" t="s">
        <v>342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</row>
    <row r="393" spans="4:23" x14ac:dyDescent="0.25">
      <c r="D393" s="56" t="s">
        <v>1502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</row>
    <row r="394" spans="4:23" x14ac:dyDescent="0.25">
      <c r="D394" s="56" t="s">
        <v>257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</row>
    <row r="395" spans="4:23" x14ac:dyDescent="0.25">
      <c r="D395" s="56" t="s">
        <v>1519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</row>
    <row r="397" spans="4:23" x14ac:dyDescent="0.25">
      <c r="D397" s="47" t="s">
        <v>1520</v>
      </c>
    </row>
    <row r="414" spans="4:4" x14ac:dyDescent="0.25">
      <c r="D414" s="51" t="s">
        <v>1346</v>
      </c>
    </row>
    <row r="416" spans="4:4" x14ac:dyDescent="0.25">
      <c r="D416" s="47" t="s">
        <v>1520</v>
      </c>
    </row>
    <row r="441" spans="2:4" x14ac:dyDescent="0.25">
      <c r="B441" s="50">
        <v>0</v>
      </c>
      <c r="D441" s="51" t="s">
        <v>1478</v>
      </c>
    </row>
    <row r="442" spans="2:4" x14ac:dyDescent="0.25">
      <c r="D442" s="59" t="s">
        <v>304</v>
      </c>
    </row>
    <row r="444" spans="2:4" x14ac:dyDescent="0.25">
      <c r="D444" s="47" t="s">
        <v>36</v>
      </c>
    </row>
    <row r="445" spans="2:4" x14ac:dyDescent="0.25">
      <c r="D445" s="82" t="s">
        <v>1479</v>
      </c>
    </row>
    <row r="447" spans="2:4" x14ac:dyDescent="0.25">
      <c r="D447" s="47" t="s">
        <v>1474</v>
      </c>
    </row>
    <row r="469" spans="4:28" x14ac:dyDescent="0.25">
      <c r="D469" s="47" t="s">
        <v>309</v>
      </c>
      <c r="O469" s="47" t="s">
        <v>275</v>
      </c>
    </row>
    <row r="470" spans="4:28" x14ac:dyDescent="0.25">
      <c r="D470" s="51" t="s">
        <v>1475</v>
      </c>
      <c r="O470" s="28" t="s">
        <v>1483</v>
      </c>
    </row>
    <row r="472" spans="4:28" x14ac:dyDescent="0.25">
      <c r="D472" s="56" t="s">
        <v>1480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</row>
    <row r="473" spans="4:28" x14ac:dyDescent="0.25">
      <c r="D473" s="56" t="s">
        <v>1481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</row>
    <row r="474" spans="4:28" x14ac:dyDescent="0.25">
      <c r="D474" s="56" t="s">
        <v>828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</row>
    <row r="475" spans="4:28" x14ac:dyDescent="0.25">
      <c r="D475" s="56" t="s">
        <v>928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</row>
    <row r="476" spans="4:28" x14ac:dyDescent="0.25">
      <c r="D476" s="56" t="s">
        <v>279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</row>
    <row r="477" spans="4:28" x14ac:dyDescent="0.25">
      <c r="D477" s="56" t="s">
        <v>1482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</row>
    <row r="479" spans="4:28" x14ac:dyDescent="0.25">
      <c r="D479" s="57" t="s">
        <v>357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</row>
    <row r="480" spans="4:28" x14ac:dyDescent="0.25">
      <c r="D480" s="57" t="s">
        <v>322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</row>
    <row r="481" spans="4:17" x14ac:dyDescent="0.25">
      <c r="D481" s="57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</row>
    <row r="482" spans="4:17" x14ac:dyDescent="0.25">
      <c r="D482" s="57" t="s">
        <v>280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</row>
    <row r="483" spans="4:17" x14ac:dyDescent="0.25">
      <c r="D483" s="57" t="s">
        <v>282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</row>
    <row r="484" spans="4:17" x14ac:dyDescent="0.25">
      <c r="D484" s="57" t="s">
        <v>1484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</row>
    <row r="485" spans="4:17" x14ac:dyDescent="0.25">
      <c r="D485" s="57" t="s">
        <v>1485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</row>
    <row r="486" spans="4:17" x14ac:dyDescent="0.25">
      <c r="D486" s="57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</row>
    <row r="487" spans="4:17" x14ac:dyDescent="0.25">
      <c r="D487" s="57" t="s">
        <v>1486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</row>
    <row r="488" spans="4:17" x14ac:dyDescent="0.25">
      <c r="D488" s="57" t="s">
        <v>282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</row>
    <row r="489" spans="4:17" x14ac:dyDescent="0.25">
      <c r="D489" s="57" t="s">
        <v>1487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</row>
    <row r="490" spans="4:17" x14ac:dyDescent="0.25">
      <c r="D490" s="57" t="s">
        <v>1488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</row>
    <row r="491" spans="4:17" x14ac:dyDescent="0.25">
      <c r="D491" s="57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</row>
    <row r="492" spans="4:17" x14ac:dyDescent="0.25">
      <c r="D492" s="57" t="s">
        <v>263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</row>
    <row r="493" spans="4:17" x14ac:dyDescent="0.25">
      <c r="D493" s="57" t="s">
        <v>264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</row>
    <row r="494" spans="4:17" x14ac:dyDescent="0.25">
      <c r="D494" s="57" t="s">
        <v>358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</row>
    <row r="496" spans="4:17" x14ac:dyDescent="0.25">
      <c r="D496" s="47" t="s">
        <v>1489</v>
      </c>
    </row>
    <row r="511" spans="4:4" x14ac:dyDescent="0.25">
      <c r="D511" s="51" t="s">
        <v>2261</v>
      </c>
    </row>
    <row r="513" spans="4:4" x14ac:dyDescent="0.25">
      <c r="D513" s="47" t="s">
        <v>1489</v>
      </c>
    </row>
    <row r="550" spans="2:4" x14ac:dyDescent="0.25">
      <c r="B550" s="50">
        <v>0</v>
      </c>
      <c r="D550" s="51" t="s">
        <v>1497</v>
      </c>
    </row>
    <row r="551" spans="2:4" x14ac:dyDescent="0.25">
      <c r="D551" s="59" t="s">
        <v>304</v>
      </c>
    </row>
    <row r="553" spans="2:4" x14ac:dyDescent="0.25">
      <c r="D553" s="47" t="s">
        <v>36</v>
      </c>
    </row>
    <row r="554" spans="2:4" x14ac:dyDescent="0.25">
      <c r="D554" s="54" t="s">
        <v>1523</v>
      </c>
    </row>
    <row r="556" spans="2:4" x14ac:dyDescent="0.25">
      <c r="D556" s="47" t="s">
        <v>1494</v>
      </c>
    </row>
    <row r="608" spans="4:4" x14ac:dyDescent="0.25">
      <c r="D608" s="47" t="s">
        <v>269</v>
      </c>
    </row>
    <row r="609" spans="4:51" x14ac:dyDescent="0.25">
      <c r="D609" s="51" t="s">
        <v>1498</v>
      </c>
      <c r="M609" s="47" t="s">
        <v>1521</v>
      </c>
      <c r="U609" s="47" t="s">
        <v>1522</v>
      </c>
    </row>
    <row r="611" spans="4:51" x14ac:dyDescent="0.25">
      <c r="D611" s="56" t="s">
        <v>575</v>
      </c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X611" s="57" t="s">
        <v>357</v>
      </c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L611" s="56" t="s">
        <v>1526</v>
      </c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</row>
    <row r="612" spans="4:51" x14ac:dyDescent="0.25">
      <c r="D612" s="56" t="s">
        <v>554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X612" s="57" t="s">
        <v>322</v>
      </c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L612" s="56" t="s">
        <v>323</v>
      </c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</row>
    <row r="613" spans="4:51" x14ac:dyDescent="0.25">
      <c r="D613" s="56" t="s">
        <v>555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X613" s="57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L613" s="56" t="s">
        <v>1525</v>
      </c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</row>
    <row r="614" spans="4:51" x14ac:dyDescent="0.25">
      <c r="D614" s="56" t="s">
        <v>542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X614" s="57" t="s">
        <v>267</v>
      </c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</row>
    <row r="615" spans="4:51" x14ac:dyDescent="0.25">
      <c r="D615" s="56" t="s">
        <v>375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X615" s="57" t="s">
        <v>282</v>
      </c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</row>
    <row r="616" spans="4:51" x14ac:dyDescent="0.25">
      <c r="D616" s="56" t="s">
        <v>556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X616" s="57" t="s">
        <v>1527</v>
      </c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</row>
    <row r="617" spans="4:51" x14ac:dyDescent="0.25">
      <c r="D617" s="56" t="s">
        <v>266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X617" s="57" t="s">
        <v>1528</v>
      </c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</row>
    <row r="618" spans="4:51" x14ac:dyDescent="0.25">
      <c r="D618" s="56" t="s">
        <v>277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X618" s="57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</row>
    <row r="619" spans="4:51" x14ac:dyDescent="0.25">
      <c r="D619" s="56" t="s">
        <v>273</v>
      </c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X619" s="57" t="s">
        <v>263</v>
      </c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</row>
    <row r="620" spans="4:51" x14ac:dyDescent="0.25">
      <c r="D620" s="56" t="s">
        <v>327</v>
      </c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X620" s="57" t="s">
        <v>264</v>
      </c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</row>
    <row r="621" spans="4:51" x14ac:dyDescent="0.25">
      <c r="D621" s="56" t="s">
        <v>543</v>
      </c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X621" s="57" t="s">
        <v>358</v>
      </c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</row>
    <row r="622" spans="4:51" x14ac:dyDescent="0.25">
      <c r="D622" s="56" t="s">
        <v>544</v>
      </c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</row>
    <row r="623" spans="4:51" x14ac:dyDescent="0.25">
      <c r="D623" s="56" t="s">
        <v>545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</row>
    <row r="624" spans="4:51" x14ac:dyDescent="0.25">
      <c r="D624" s="56" t="s">
        <v>1524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</row>
    <row r="626" spans="4:4" x14ac:dyDescent="0.25">
      <c r="D626" s="47" t="s">
        <v>1529</v>
      </c>
    </row>
    <row r="642" spans="4:4" x14ac:dyDescent="0.25">
      <c r="D642" s="51" t="s">
        <v>2261</v>
      </c>
    </row>
    <row r="644" spans="4:4" x14ac:dyDescent="0.25">
      <c r="D644" s="47" t="s">
        <v>1529</v>
      </c>
    </row>
    <row r="677" spans="2:4" x14ac:dyDescent="0.25">
      <c r="B677" s="50">
        <v>0</v>
      </c>
      <c r="D677" s="51" t="s">
        <v>786</v>
      </c>
    </row>
    <row r="678" spans="2:4" x14ac:dyDescent="0.25">
      <c r="D678" s="59" t="s">
        <v>304</v>
      </c>
    </row>
    <row r="680" spans="2:4" x14ac:dyDescent="0.25">
      <c r="D680" s="47" t="s">
        <v>36</v>
      </c>
    </row>
    <row r="681" spans="2:4" x14ac:dyDescent="0.25">
      <c r="D681" s="54" t="s">
        <v>805</v>
      </c>
    </row>
    <row r="683" spans="2:4" x14ac:dyDescent="0.25">
      <c r="D683" s="47" t="s">
        <v>782</v>
      </c>
    </row>
    <row r="738" spans="4:26" x14ac:dyDescent="0.25">
      <c r="D738" s="51" t="s">
        <v>692</v>
      </c>
    </row>
    <row r="740" spans="4:26" x14ac:dyDescent="0.25">
      <c r="D740" s="47" t="s">
        <v>269</v>
      </c>
      <c r="L740" s="47" t="s">
        <v>309</v>
      </c>
      <c r="T740" s="47" t="s">
        <v>792</v>
      </c>
    </row>
    <row r="741" spans="4:26" x14ac:dyDescent="0.25">
      <c r="D741" s="51" t="s">
        <v>790</v>
      </c>
      <c r="L741" s="51" t="s">
        <v>791</v>
      </c>
      <c r="T741" s="28" t="s">
        <v>793</v>
      </c>
      <c r="X741" s="46" t="s">
        <v>475</v>
      </c>
      <c r="Z741" s="82" t="s">
        <v>766</v>
      </c>
    </row>
    <row r="743" spans="4:26" x14ac:dyDescent="0.25">
      <c r="D743" s="56" t="s">
        <v>794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</row>
    <row r="744" spans="4:26" x14ac:dyDescent="0.25">
      <c r="D744" s="56" t="s">
        <v>479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</row>
    <row r="745" spans="4:26" x14ac:dyDescent="0.25">
      <c r="D745" s="56" t="s">
        <v>444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</row>
    <row r="746" spans="4:26" x14ac:dyDescent="0.25">
      <c r="D746" s="56" t="s">
        <v>795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</row>
    <row r="747" spans="4:26" x14ac:dyDescent="0.25">
      <c r="D747" s="56" t="s">
        <v>796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</row>
    <row r="749" spans="4:26" x14ac:dyDescent="0.25">
      <c r="D749" s="47" t="s">
        <v>540</v>
      </c>
      <c r="I749" s="28" t="s">
        <v>799</v>
      </c>
    </row>
    <row r="750" spans="4:26" x14ac:dyDescent="0.25">
      <c r="D750" s="47" t="s">
        <v>480</v>
      </c>
      <c r="I750" s="51" t="s">
        <v>797</v>
      </c>
    </row>
    <row r="751" spans="4:26" x14ac:dyDescent="0.25">
      <c r="D751" s="47" t="s">
        <v>541</v>
      </c>
      <c r="I751" s="51" t="s">
        <v>798</v>
      </c>
    </row>
    <row r="752" spans="4:26" x14ac:dyDescent="0.25">
      <c r="D752" s="47" t="s">
        <v>792</v>
      </c>
      <c r="I752" s="28" t="s">
        <v>766</v>
      </c>
    </row>
    <row r="755" spans="4:45" x14ac:dyDescent="0.25">
      <c r="D755" s="56" t="s">
        <v>33</v>
      </c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C755" s="57" t="s">
        <v>357</v>
      </c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  <c r="AS755" s="53"/>
    </row>
    <row r="756" spans="4:45" x14ac:dyDescent="0.25">
      <c r="D756" s="38" t="s">
        <v>804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C756" s="57" t="s">
        <v>322</v>
      </c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  <c r="AS756" s="53"/>
    </row>
    <row r="757" spans="4:45" x14ac:dyDescent="0.25">
      <c r="D757" s="56" t="s">
        <v>688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C757" s="57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  <c r="AS757" s="53"/>
    </row>
    <row r="758" spans="4:45" x14ac:dyDescent="0.25">
      <c r="D758" s="56" t="s">
        <v>800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C758" s="57" t="s">
        <v>267</v>
      </c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  <c r="AS758" s="53"/>
    </row>
    <row r="759" spans="4:45" x14ac:dyDescent="0.25">
      <c r="D759" s="56" t="s">
        <v>266</v>
      </c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C759" s="57" t="s">
        <v>282</v>
      </c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  <c r="AS759" s="53"/>
    </row>
    <row r="760" spans="4:45" x14ac:dyDescent="0.25">
      <c r="D760" s="56" t="s">
        <v>277</v>
      </c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C760" s="37" t="s">
        <v>806</v>
      </c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  <c r="AS760" s="53"/>
    </row>
    <row r="761" spans="4:45" x14ac:dyDescent="0.25">
      <c r="D761" s="56" t="s">
        <v>273</v>
      </c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C761" s="57" t="s">
        <v>807</v>
      </c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  <c r="AS761" s="53"/>
    </row>
    <row r="762" spans="4:45" x14ac:dyDescent="0.25">
      <c r="D762" s="56" t="s">
        <v>801</v>
      </c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C762" s="57" t="s">
        <v>780</v>
      </c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  <c r="AS762" s="53"/>
    </row>
    <row r="763" spans="4:45" x14ac:dyDescent="0.25">
      <c r="D763" s="56" t="s">
        <v>802</v>
      </c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C763" s="57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  <c r="AS763" s="53"/>
    </row>
    <row r="764" spans="4:45" x14ac:dyDescent="0.25">
      <c r="D764" s="56" t="s">
        <v>803</v>
      </c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C764" s="57" t="s">
        <v>263</v>
      </c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  <c r="AS764" s="53"/>
    </row>
    <row r="765" spans="4:45" x14ac:dyDescent="0.25">
      <c r="AC765" s="57" t="s">
        <v>264</v>
      </c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  <c r="AS765" s="53"/>
    </row>
    <row r="766" spans="4:45" x14ac:dyDescent="0.25">
      <c r="AC766" s="57" t="s">
        <v>358</v>
      </c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  <c r="AS766" s="53"/>
    </row>
    <row r="767" spans="4:45" x14ac:dyDescent="0.25">
      <c r="D767" s="47" t="s">
        <v>808</v>
      </c>
    </row>
    <row r="783" spans="4:4" x14ac:dyDescent="0.25">
      <c r="D783" s="51" t="s">
        <v>779</v>
      </c>
    </row>
    <row r="785" spans="4:4" x14ac:dyDescent="0.25">
      <c r="D785" s="47" t="s">
        <v>808</v>
      </c>
    </row>
    <row r="818" spans="4:20" x14ac:dyDescent="0.25">
      <c r="D818" s="51" t="s">
        <v>781</v>
      </c>
    </row>
    <row r="820" spans="4:20" x14ac:dyDescent="0.25">
      <c r="D820" s="56" t="s">
        <v>823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</row>
    <row r="821" spans="4:20" x14ac:dyDescent="0.25">
      <c r="D821" s="56" t="s">
        <v>824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</row>
    <row r="822" spans="4:20" x14ac:dyDescent="0.25">
      <c r="D822" s="56" t="s">
        <v>826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</row>
    <row r="824" spans="4:20" x14ac:dyDescent="0.25">
      <c r="D824" s="57" t="s">
        <v>357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</row>
    <row r="825" spans="4:20" x14ac:dyDescent="0.25">
      <c r="D825" s="57" t="s">
        <v>322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</row>
    <row r="826" spans="4:20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</row>
    <row r="827" spans="4:20" x14ac:dyDescent="0.25">
      <c r="D827" s="57" t="s">
        <v>825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</row>
    <row r="828" spans="4:20" x14ac:dyDescent="0.25">
      <c r="D828" s="57" t="s">
        <v>282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</row>
    <row r="829" spans="4:20" x14ac:dyDescent="0.25">
      <c r="D829" s="37" t="s">
        <v>806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</row>
    <row r="830" spans="4:20" x14ac:dyDescent="0.25">
      <c r="D830" s="57" t="s">
        <v>827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</row>
    <row r="831" spans="4:20" x14ac:dyDescent="0.25">
      <c r="D831" s="57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</row>
    <row r="832" spans="4:20" x14ac:dyDescent="0.25">
      <c r="D832" s="57" t="s">
        <v>263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</row>
    <row r="833" spans="4:20" x14ac:dyDescent="0.25">
      <c r="D833" s="57" t="s">
        <v>264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</row>
    <row r="834" spans="4:20" x14ac:dyDescent="0.25">
      <c r="D834" s="57" t="s">
        <v>358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</row>
    <row r="836" spans="4:20" x14ac:dyDescent="0.25">
      <c r="D836" s="47" t="s">
        <v>808</v>
      </c>
    </row>
    <row r="852" spans="4:4" x14ac:dyDescent="0.25">
      <c r="D852" s="51" t="s">
        <v>785</v>
      </c>
    </row>
    <row r="854" spans="4:4" x14ac:dyDescent="0.25">
      <c r="D854" s="47" t="s">
        <v>808</v>
      </c>
    </row>
    <row r="867" spans="4:48" x14ac:dyDescent="0.25">
      <c r="D867" s="51" t="s">
        <v>1345</v>
      </c>
    </row>
    <row r="869" spans="4:48" x14ac:dyDescent="0.25">
      <c r="D869" s="47" t="s">
        <v>316</v>
      </c>
    </row>
    <row r="870" spans="4:48" x14ac:dyDescent="0.25">
      <c r="D870" s="51" t="s">
        <v>1530</v>
      </c>
    </row>
    <row r="872" spans="4:48" x14ac:dyDescent="0.25">
      <c r="D872" s="56" t="s">
        <v>1531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AA872" s="57" t="s">
        <v>357</v>
      </c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</row>
    <row r="873" spans="4:48" x14ac:dyDescent="0.25">
      <c r="D873" s="56" t="s">
        <v>1532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AA873" s="57" t="s">
        <v>322</v>
      </c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</row>
    <row r="874" spans="4:48" x14ac:dyDescent="0.25">
      <c r="D874" s="56" t="s">
        <v>1533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AA874" s="57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</row>
    <row r="875" spans="4:48" x14ac:dyDescent="0.25">
      <c r="D875" s="56" t="s">
        <v>256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AA875" s="57" t="s">
        <v>268</v>
      </c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</row>
    <row r="876" spans="4:48" x14ac:dyDescent="0.25">
      <c r="D876" s="56" t="s">
        <v>1534</v>
      </c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AA876" s="57" t="s">
        <v>282</v>
      </c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</row>
    <row r="877" spans="4:48" x14ac:dyDescent="0.25">
      <c r="D877" s="56" t="s">
        <v>1077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AA877" s="57" t="s">
        <v>1538</v>
      </c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</row>
    <row r="878" spans="4:48" x14ac:dyDescent="0.25">
      <c r="D878" s="56" t="s">
        <v>1535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AA878" s="57" t="s">
        <v>1539</v>
      </c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</row>
    <row r="879" spans="4:48" x14ac:dyDescent="0.25">
      <c r="D879" s="56" t="s">
        <v>478</v>
      </c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AA879" s="57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</row>
    <row r="880" spans="4:48" x14ac:dyDescent="0.25">
      <c r="D880" s="56" t="s">
        <v>476</v>
      </c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AA880" s="57" t="s">
        <v>263</v>
      </c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</row>
    <row r="881" spans="4:48" x14ac:dyDescent="0.25">
      <c r="D881" s="56" t="s">
        <v>1536</v>
      </c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AA881" s="57" t="s">
        <v>264</v>
      </c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</row>
    <row r="882" spans="4:48" x14ac:dyDescent="0.25">
      <c r="D882" s="56" t="s">
        <v>1537</v>
      </c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AA882" s="57" t="s">
        <v>358</v>
      </c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</row>
    <row r="884" spans="4:48" x14ac:dyDescent="0.25">
      <c r="D884" s="56" t="s">
        <v>1540</v>
      </c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W884" s="57" t="s">
        <v>357</v>
      </c>
      <c r="X884" s="53"/>
      <c r="Y884" s="53"/>
      <c r="Z884" s="53"/>
      <c r="AA884" s="53"/>
      <c r="AB884" s="53"/>
      <c r="AC884" s="53"/>
      <c r="AD884" s="53"/>
      <c r="AE884" s="53"/>
      <c r="AF884" s="53"/>
    </row>
    <row r="885" spans="4:48" x14ac:dyDescent="0.25">
      <c r="D885" s="56" t="s">
        <v>1541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W885" s="57" t="s">
        <v>322</v>
      </c>
      <c r="X885" s="53"/>
      <c r="Y885" s="53"/>
      <c r="Z885" s="53"/>
      <c r="AA885" s="53"/>
      <c r="AB885" s="53"/>
      <c r="AC885" s="53"/>
      <c r="AD885" s="53"/>
      <c r="AE885" s="53"/>
      <c r="AF885" s="53"/>
    </row>
    <row r="886" spans="4:48" x14ac:dyDescent="0.25">
      <c r="D886" s="56" t="s">
        <v>488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W886" s="57"/>
      <c r="X886" s="53"/>
      <c r="Y886" s="53"/>
      <c r="Z886" s="53"/>
      <c r="AA886" s="53"/>
      <c r="AB886" s="53"/>
      <c r="AC886" s="53"/>
      <c r="AD886" s="53"/>
      <c r="AE886" s="53"/>
      <c r="AF886" s="53"/>
    </row>
    <row r="887" spans="4:48" x14ac:dyDescent="0.25">
      <c r="D887" s="56" t="s">
        <v>1542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W887" s="57" t="s">
        <v>301</v>
      </c>
      <c r="X887" s="53"/>
      <c r="Y887" s="53"/>
      <c r="Z887" s="53"/>
      <c r="AA887" s="53"/>
      <c r="AB887" s="53"/>
      <c r="AC887" s="53"/>
      <c r="AD887" s="53"/>
      <c r="AE887" s="53"/>
      <c r="AF887" s="53"/>
    </row>
    <row r="888" spans="4:48" x14ac:dyDescent="0.25">
      <c r="D888" s="56" t="s">
        <v>1543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W888" s="57" t="s">
        <v>282</v>
      </c>
      <c r="X888" s="53"/>
      <c r="Y888" s="53"/>
      <c r="Z888" s="53"/>
      <c r="AA888" s="53"/>
      <c r="AB888" s="53"/>
      <c r="AC888" s="53"/>
      <c r="AD888" s="53"/>
      <c r="AE888" s="53"/>
      <c r="AF888" s="53"/>
    </row>
    <row r="889" spans="4:48" x14ac:dyDescent="0.25">
      <c r="D889" s="56" t="s">
        <v>1544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W889" s="57" t="s">
        <v>1562</v>
      </c>
      <c r="X889" s="53"/>
      <c r="Y889" s="53"/>
      <c r="Z889" s="53"/>
      <c r="AA889" s="53"/>
      <c r="AB889" s="53"/>
      <c r="AC889" s="53"/>
      <c r="AD889" s="53"/>
      <c r="AE889" s="53"/>
      <c r="AF889" s="53"/>
    </row>
    <row r="890" spans="4:48" x14ac:dyDescent="0.25">
      <c r="D890" s="56" t="s">
        <v>1545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W890" s="57" t="s">
        <v>1563</v>
      </c>
      <c r="X890" s="53"/>
      <c r="Y890" s="53"/>
      <c r="Z890" s="53"/>
      <c r="AA890" s="53"/>
      <c r="AB890" s="53"/>
      <c r="AC890" s="53"/>
      <c r="AD890" s="53"/>
      <c r="AE890" s="53"/>
      <c r="AF890" s="53"/>
    </row>
    <row r="891" spans="4:48" x14ac:dyDescent="0.25">
      <c r="D891" s="56" t="s">
        <v>1546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W891" s="57" t="s">
        <v>1545</v>
      </c>
      <c r="X891" s="53"/>
      <c r="Y891" s="53"/>
      <c r="Z891" s="53"/>
      <c r="AA891" s="53"/>
      <c r="AB891" s="53"/>
      <c r="AC891" s="53"/>
      <c r="AD891" s="53"/>
      <c r="AE891" s="53"/>
      <c r="AF891" s="53"/>
    </row>
    <row r="892" spans="4:48" x14ac:dyDescent="0.25">
      <c r="D892" s="56" t="s">
        <v>1547</v>
      </c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W892" s="57" t="s">
        <v>1546</v>
      </c>
      <c r="X892" s="53"/>
      <c r="Y892" s="53"/>
      <c r="Z892" s="53"/>
      <c r="AA892" s="53"/>
      <c r="AB892" s="53"/>
      <c r="AC892" s="53"/>
      <c r="AD892" s="53"/>
      <c r="AE892" s="53"/>
      <c r="AF892" s="53"/>
    </row>
    <row r="893" spans="4:48" x14ac:dyDescent="0.25">
      <c r="D893" s="56" t="s">
        <v>1548</v>
      </c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W893" s="57" t="s">
        <v>1547</v>
      </c>
      <c r="X893" s="53"/>
      <c r="Y893" s="53"/>
      <c r="Z893" s="53"/>
      <c r="AA893" s="53"/>
      <c r="AB893" s="53"/>
      <c r="AC893" s="53"/>
      <c r="AD893" s="53"/>
      <c r="AE893" s="53"/>
      <c r="AF893" s="53"/>
    </row>
    <row r="894" spans="4:48" x14ac:dyDescent="0.25">
      <c r="D894" s="56" t="s">
        <v>1549</v>
      </c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W894" s="57" t="s">
        <v>1548</v>
      </c>
      <c r="X894" s="53"/>
      <c r="Y894" s="53"/>
      <c r="Z894" s="53"/>
      <c r="AA894" s="53"/>
      <c r="AB894" s="53"/>
      <c r="AC894" s="53"/>
      <c r="AD894" s="53"/>
      <c r="AE894" s="53"/>
      <c r="AF894" s="53"/>
    </row>
    <row r="895" spans="4:48" x14ac:dyDescent="0.25">
      <c r="D895" s="56" t="s">
        <v>1550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W895" s="57" t="s">
        <v>1549</v>
      </c>
      <c r="X895" s="53"/>
      <c r="Y895" s="53"/>
      <c r="Z895" s="53"/>
      <c r="AA895" s="53"/>
      <c r="AB895" s="53"/>
      <c r="AC895" s="53"/>
      <c r="AD895" s="53"/>
      <c r="AE895" s="53"/>
      <c r="AF895" s="53"/>
    </row>
    <row r="896" spans="4:48" x14ac:dyDescent="0.25">
      <c r="D896" s="56" t="s">
        <v>1551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W896" s="57" t="s">
        <v>1550</v>
      </c>
      <c r="X896" s="53"/>
      <c r="Y896" s="53"/>
      <c r="Z896" s="53"/>
      <c r="AA896" s="53"/>
      <c r="AB896" s="53"/>
      <c r="AC896" s="53"/>
      <c r="AD896" s="53"/>
      <c r="AE896" s="53"/>
      <c r="AF896" s="53"/>
    </row>
    <row r="897" spans="4:32" x14ac:dyDescent="0.25">
      <c r="D897" s="56" t="s">
        <v>1552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W897" s="57" t="s">
        <v>1551</v>
      </c>
      <c r="X897" s="53"/>
      <c r="Y897" s="53"/>
      <c r="Z897" s="53"/>
      <c r="AA897" s="53"/>
      <c r="AB897" s="53"/>
      <c r="AC897" s="53"/>
      <c r="AD897" s="53"/>
      <c r="AE897" s="53"/>
      <c r="AF897" s="53"/>
    </row>
    <row r="898" spans="4:32" x14ac:dyDescent="0.25">
      <c r="D898" s="56" t="s">
        <v>1553</v>
      </c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W898" s="57" t="s">
        <v>1552</v>
      </c>
      <c r="X898" s="53"/>
      <c r="Y898" s="53"/>
      <c r="Z898" s="53"/>
      <c r="AA898" s="53"/>
      <c r="AB898" s="53"/>
      <c r="AC898" s="53"/>
      <c r="AD898" s="53"/>
      <c r="AE898" s="53"/>
      <c r="AF898" s="53"/>
    </row>
    <row r="899" spans="4:32" x14ac:dyDescent="0.25">
      <c r="D899" s="56" t="s">
        <v>1554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W899" s="57" t="s">
        <v>1553</v>
      </c>
      <c r="X899" s="53"/>
      <c r="Y899" s="53"/>
      <c r="Z899" s="53"/>
      <c r="AA899" s="53"/>
      <c r="AB899" s="53"/>
      <c r="AC899" s="53"/>
      <c r="AD899" s="53"/>
      <c r="AE899" s="53"/>
      <c r="AF899" s="53"/>
    </row>
    <row r="900" spans="4:32" x14ac:dyDescent="0.25">
      <c r="D900" s="56" t="s">
        <v>1555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W900" s="57" t="s">
        <v>1554</v>
      </c>
      <c r="X900" s="53"/>
      <c r="Y900" s="53"/>
      <c r="Z900" s="53"/>
      <c r="AA900" s="53"/>
      <c r="AB900" s="53"/>
      <c r="AC900" s="53"/>
      <c r="AD900" s="53"/>
      <c r="AE900" s="53"/>
      <c r="AF900" s="53"/>
    </row>
    <row r="901" spans="4:32" x14ac:dyDescent="0.25">
      <c r="D901" s="56" t="s">
        <v>1556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W901" s="57" t="s">
        <v>1555</v>
      </c>
      <c r="X901" s="53"/>
      <c r="Y901" s="53"/>
      <c r="Z901" s="53"/>
      <c r="AA901" s="53"/>
      <c r="AB901" s="53"/>
      <c r="AC901" s="53"/>
      <c r="AD901" s="53"/>
      <c r="AE901" s="53"/>
      <c r="AF901" s="53"/>
    </row>
    <row r="902" spans="4:32" x14ac:dyDescent="0.25">
      <c r="D902" s="56" t="s">
        <v>1557</v>
      </c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W902" s="57" t="s">
        <v>1556</v>
      </c>
      <c r="X902" s="53"/>
      <c r="Y902" s="53"/>
      <c r="Z902" s="53"/>
      <c r="AA902" s="53"/>
      <c r="AB902" s="53"/>
      <c r="AC902" s="53"/>
      <c r="AD902" s="53"/>
      <c r="AE902" s="53"/>
      <c r="AF902" s="53"/>
    </row>
    <row r="903" spans="4:32" x14ac:dyDescent="0.25">
      <c r="D903" s="56" t="s">
        <v>1558</v>
      </c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W903" s="57" t="s">
        <v>1557</v>
      </c>
      <c r="X903" s="53"/>
      <c r="Y903" s="53"/>
      <c r="Z903" s="53"/>
      <c r="AA903" s="53"/>
      <c r="AB903" s="53"/>
      <c r="AC903" s="53"/>
      <c r="AD903" s="53"/>
      <c r="AE903" s="53"/>
      <c r="AF903" s="53"/>
    </row>
    <row r="904" spans="4:32" x14ac:dyDescent="0.25">
      <c r="D904" s="56" t="s">
        <v>1559</v>
      </c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W904" s="57" t="s">
        <v>1558</v>
      </c>
      <c r="X904" s="53"/>
      <c r="Y904" s="53"/>
      <c r="Z904" s="53"/>
      <c r="AA904" s="53"/>
      <c r="AB904" s="53"/>
      <c r="AC904" s="53"/>
      <c r="AD904" s="53"/>
      <c r="AE904" s="53"/>
      <c r="AF904" s="53"/>
    </row>
    <row r="905" spans="4:32" x14ac:dyDescent="0.25">
      <c r="D905" s="56" t="s">
        <v>1560</v>
      </c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W905" s="57" t="s">
        <v>1559</v>
      </c>
      <c r="X905" s="53"/>
      <c r="Y905" s="53"/>
      <c r="Z905" s="53"/>
      <c r="AA905" s="53"/>
      <c r="AB905" s="53"/>
      <c r="AC905" s="53"/>
      <c r="AD905" s="53"/>
      <c r="AE905" s="53"/>
      <c r="AF905" s="53"/>
    </row>
    <row r="906" spans="4:32" x14ac:dyDescent="0.25">
      <c r="D906" s="38" t="s">
        <v>1561</v>
      </c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W906" s="37" t="s">
        <v>1564</v>
      </c>
      <c r="X906" s="53"/>
      <c r="Y906" s="53"/>
      <c r="Z906" s="53"/>
      <c r="AA906" s="53"/>
      <c r="AB906" s="53"/>
      <c r="AC906" s="53"/>
      <c r="AD906" s="53"/>
      <c r="AE906" s="53"/>
      <c r="AF906" s="53"/>
    </row>
    <row r="907" spans="4:32" x14ac:dyDescent="0.25">
      <c r="D907" s="56" t="s">
        <v>259</v>
      </c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W907" s="57" t="s">
        <v>259</v>
      </c>
      <c r="X907" s="53"/>
      <c r="Y907" s="53"/>
      <c r="Z907" s="53"/>
      <c r="AA907" s="53"/>
      <c r="AB907" s="53"/>
      <c r="AC907" s="53"/>
      <c r="AD907" s="53"/>
      <c r="AE907" s="53"/>
      <c r="AF907" s="53"/>
    </row>
    <row r="908" spans="4:32" x14ac:dyDescent="0.25">
      <c r="W908" s="57"/>
      <c r="X908" s="53"/>
      <c r="Y908" s="53"/>
      <c r="Z908" s="53"/>
      <c r="AA908" s="53"/>
      <c r="AB908" s="53"/>
      <c r="AC908" s="53"/>
      <c r="AD908" s="53"/>
      <c r="AE908" s="53"/>
      <c r="AF908" s="53"/>
    </row>
    <row r="909" spans="4:32" x14ac:dyDescent="0.25">
      <c r="W909" s="57" t="s">
        <v>263</v>
      </c>
      <c r="X909" s="53"/>
      <c r="Y909" s="53"/>
      <c r="Z909" s="53"/>
      <c r="AA909" s="53"/>
      <c r="AB909" s="53"/>
      <c r="AC909" s="53"/>
      <c r="AD909" s="53"/>
      <c r="AE909" s="53"/>
      <c r="AF909" s="53"/>
    </row>
    <row r="910" spans="4:32" x14ac:dyDescent="0.25">
      <c r="W910" s="57" t="s">
        <v>264</v>
      </c>
      <c r="X910" s="53"/>
      <c r="Y910" s="53"/>
      <c r="Z910" s="53"/>
      <c r="AA910" s="53"/>
      <c r="AB910" s="53"/>
      <c r="AC910" s="53"/>
      <c r="AD910" s="53"/>
      <c r="AE910" s="53"/>
      <c r="AF910" s="53"/>
    </row>
    <row r="911" spans="4:32" x14ac:dyDescent="0.25">
      <c r="W911" s="57" t="s">
        <v>358</v>
      </c>
      <c r="X911" s="53"/>
      <c r="Y911" s="53"/>
      <c r="Z911" s="53"/>
      <c r="AA911" s="53"/>
      <c r="AB911" s="53"/>
      <c r="AC911" s="53"/>
      <c r="AD911" s="53"/>
      <c r="AE911" s="53"/>
      <c r="AF911" s="53"/>
    </row>
    <row r="924" spans="2:4" x14ac:dyDescent="0.25">
      <c r="B924" s="49">
        <v>0</v>
      </c>
      <c r="D924" s="51" t="s">
        <v>1571</v>
      </c>
    </row>
    <row r="925" spans="2:4" x14ac:dyDescent="0.25">
      <c r="D925" s="59" t="s">
        <v>304</v>
      </c>
    </row>
    <row r="926" spans="2:4" x14ac:dyDescent="0.25">
      <c r="D926" s="55" t="s">
        <v>1565</v>
      </c>
    </row>
    <row r="928" spans="2:4" x14ac:dyDescent="0.25">
      <c r="D928" s="47" t="s">
        <v>1565</v>
      </c>
    </row>
    <row r="956" spans="4:4" x14ac:dyDescent="0.25">
      <c r="D956" s="47" t="s">
        <v>1566</v>
      </c>
    </row>
    <row r="974" spans="4:4" x14ac:dyDescent="0.25">
      <c r="D974" s="47" t="s">
        <v>1567</v>
      </c>
    </row>
    <row r="1019" spans="4:4" x14ac:dyDescent="0.25">
      <c r="D1019" s="47" t="s">
        <v>309</v>
      </c>
    </row>
    <row r="1020" spans="4:4" x14ac:dyDescent="0.25">
      <c r="D1020" s="51" t="s">
        <v>1568</v>
      </c>
    </row>
    <row r="1022" spans="4:4" x14ac:dyDescent="0.25">
      <c r="D1022" s="47" t="s">
        <v>1566</v>
      </c>
    </row>
    <row r="1038" spans="4:12" x14ac:dyDescent="0.25">
      <c r="D1038" s="47" t="s">
        <v>309</v>
      </c>
      <c r="L1038" s="47" t="s">
        <v>365</v>
      </c>
    </row>
    <row r="1039" spans="4:12" x14ac:dyDescent="0.25">
      <c r="D1039" s="51" t="s">
        <v>1568</v>
      </c>
      <c r="L1039" s="51" t="s">
        <v>1572</v>
      </c>
    </row>
    <row r="1041" spans="4:4" x14ac:dyDescent="0.25">
      <c r="D1041" s="47" t="s">
        <v>1566</v>
      </c>
    </row>
    <row r="1076" spans="2:2" x14ac:dyDescent="0.25">
      <c r="B1076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sheetPr codeName="Sheet16"/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121" bestFit="1" customWidth="1"/>
    <col min="2" max="2" width="39.85546875" style="121" bestFit="1" customWidth="1"/>
    <col min="3" max="3" width="13.5703125" style="121" customWidth="1"/>
    <col min="4" max="4" width="17" style="121" bestFit="1" customWidth="1"/>
    <col min="5" max="5" width="17.5703125" style="121" bestFit="1" customWidth="1"/>
    <col min="6" max="7" width="10.7109375" style="121" bestFit="1" customWidth="1"/>
    <col min="8" max="8" width="8.5703125" style="121" bestFit="1" customWidth="1"/>
    <col min="9" max="9" width="7.5703125" style="121" bestFit="1" customWidth="1"/>
    <col min="10" max="10" width="10.7109375" style="121" customWidth="1"/>
    <col min="11" max="16384" width="2.85546875" style="121"/>
  </cols>
  <sheetData>
    <row r="2" spans="1:10" ht="18.75" x14ac:dyDescent="0.25">
      <c r="A2" s="349" t="s">
        <v>1466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1465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122" t="s">
        <v>374</v>
      </c>
      <c r="B4" s="122" t="s">
        <v>32</v>
      </c>
      <c r="C4" s="122" t="s">
        <v>31</v>
      </c>
      <c r="D4" s="122" t="s">
        <v>331</v>
      </c>
      <c r="E4" s="122" t="s">
        <v>373</v>
      </c>
      <c r="F4" s="122" t="s">
        <v>519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314</v>
      </c>
      <c r="B5" s="127" t="s">
        <v>313</v>
      </c>
      <c r="C5" s="127" t="s">
        <v>312</v>
      </c>
      <c r="D5" s="127" t="s">
        <v>330</v>
      </c>
      <c r="E5" s="127" t="s">
        <v>276</v>
      </c>
      <c r="F5" s="128">
        <v>44673.446527777996</v>
      </c>
      <c r="G5" s="128">
        <v>44957.708333333001</v>
      </c>
      <c r="H5" s="127" t="s">
        <v>311</v>
      </c>
      <c r="I5" s="127" t="s">
        <v>18</v>
      </c>
      <c r="J5" s="127" t="s">
        <v>17</v>
      </c>
    </row>
    <row r="6" spans="1:10" ht="45" x14ac:dyDescent="0.25">
      <c r="A6" s="129" t="s">
        <v>345</v>
      </c>
      <c r="B6" s="129" t="s">
        <v>344</v>
      </c>
      <c r="C6" s="129" t="s">
        <v>312</v>
      </c>
      <c r="D6" s="129" t="s">
        <v>330</v>
      </c>
      <c r="E6" s="129" t="s">
        <v>343</v>
      </c>
      <c r="F6" s="130">
        <v>44693.600694444001</v>
      </c>
      <c r="G6" s="130">
        <v>44957.708333333001</v>
      </c>
      <c r="H6" s="129" t="s">
        <v>311</v>
      </c>
      <c r="I6" s="129" t="s">
        <v>18</v>
      </c>
      <c r="J6" s="129" t="s">
        <v>38</v>
      </c>
    </row>
    <row r="7" spans="1:10" ht="45" x14ac:dyDescent="0.25">
      <c r="A7" s="131" t="s">
        <v>481</v>
      </c>
      <c r="B7" s="123" t="s">
        <v>482</v>
      </c>
      <c r="C7" s="123" t="s">
        <v>473</v>
      </c>
      <c r="D7" s="123" t="s">
        <v>330</v>
      </c>
      <c r="E7" s="123" t="s">
        <v>276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25" t="s">
        <v>512</v>
      </c>
      <c r="B8" s="125" t="s">
        <v>514</v>
      </c>
      <c r="C8" s="125" t="s">
        <v>356</v>
      </c>
      <c r="D8" s="125" t="s">
        <v>330</v>
      </c>
      <c r="E8" s="125" t="s">
        <v>276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601</v>
      </c>
      <c r="B9" s="123" t="s">
        <v>599</v>
      </c>
      <c r="C9" s="123" t="s">
        <v>360</v>
      </c>
      <c r="D9" s="123" t="s">
        <v>330</v>
      </c>
      <c r="E9" s="123" t="s">
        <v>276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41" t="s">
        <v>921</v>
      </c>
      <c r="B10" s="125" t="s">
        <v>924</v>
      </c>
      <c r="C10" s="125" t="s">
        <v>459</v>
      </c>
      <c r="D10" s="125" t="s">
        <v>330</v>
      </c>
      <c r="E10" s="125" t="s">
        <v>276</v>
      </c>
      <c r="F10" s="126">
        <v>44903.420833333003</v>
      </c>
      <c r="G10" s="126">
        <v>45336.661805556003</v>
      </c>
      <c r="H10" s="125" t="s">
        <v>23</v>
      </c>
      <c r="I10" s="125" t="s">
        <v>18</v>
      </c>
      <c r="J10" s="125" t="s">
        <v>260</v>
      </c>
    </row>
    <row r="11" spans="1:10" ht="105" x14ac:dyDescent="0.25">
      <c r="A11" s="123" t="s">
        <v>1332</v>
      </c>
      <c r="B11" s="123" t="s">
        <v>861</v>
      </c>
      <c r="C11" s="123" t="s">
        <v>998</v>
      </c>
      <c r="D11" s="123" t="s">
        <v>330</v>
      </c>
      <c r="E11" s="123" t="s">
        <v>276</v>
      </c>
      <c r="F11" s="124">
        <v>44922.436111110997</v>
      </c>
      <c r="G11" s="124">
        <v>45355.394444443999</v>
      </c>
      <c r="H11" s="123" t="s">
        <v>23</v>
      </c>
      <c r="I11" s="123" t="s">
        <v>18</v>
      </c>
      <c r="J11" s="123" t="s">
        <v>260</v>
      </c>
    </row>
    <row r="12" spans="1:10" ht="45" x14ac:dyDescent="0.25">
      <c r="A12" s="125" t="s">
        <v>1356</v>
      </c>
      <c r="B12" s="125" t="s">
        <v>1357</v>
      </c>
      <c r="C12" s="125" t="s">
        <v>850</v>
      </c>
      <c r="D12" s="125" t="s">
        <v>330</v>
      </c>
      <c r="E12" s="125" t="s">
        <v>276</v>
      </c>
      <c r="F12" s="126">
        <v>44923.409722222001</v>
      </c>
      <c r="G12" s="126">
        <v>45356.368055555999</v>
      </c>
      <c r="H12" s="125" t="s">
        <v>23</v>
      </c>
      <c r="I12" s="125" t="s">
        <v>18</v>
      </c>
      <c r="J12" s="125" t="s">
        <v>260</v>
      </c>
    </row>
    <row r="13" spans="1:10" ht="45" x14ac:dyDescent="0.25">
      <c r="A13" s="137" t="s">
        <v>1441</v>
      </c>
      <c r="B13" s="137" t="s">
        <v>1442</v>
      </c>
      <c r="C13" s="137" t="s">
        <v>465</v>
      </c>
      <c r="D13" s="137" t="s">
        <v>330</v>
      </c>
      <c r="E13" s="137" t="s">
        <v>276</v>
      </c>
      <c r="F13" s="138">
        <v>44923.65625</v>
      </c>
      <c r="G13" s="138">
        <v>45356.614583333001</v>
      </c>
      <c r="H13" s="137" t="s">
        <v>23</v>
      </c>
      <c r="I13" s="137" t="s">
        <v>18</v>
      </c>
      <c r="J13" s="137" t="s">
        <v>255</v>
      </c>
    </row>
    <row r="15" spans="1:10" x14ac:dyDescent="0.25">
      <c r="A15" s="135" t="s">
        <v>1463</v>
      </c>
      <c r="B15" s="135" t="s">
        <v>1469</v>
      </c>
      <c r="C15" s="135"/>
      <c r="D15" s="135"/>
      <c r="E15" s="135"/>
      <c r="F15" s="139"/>
      <c r="G15" s="139"/>
      <c r="H15" s="135"/>
      <c r="I15" s="135"/>
      <c r="J15" s="140" t="s">
        <v>346</v>
      </c>
    </row>
    <row r="16" spans="1:10" x14ac:dyDescent="0.25">
      <c r="A16" s="135" t="s">
        <v>1464</v>
      </c>
      <c r="B16" s="140" t="s">
        <v>1470</v>
      </c>
      <c r="C16" s="135"/>
      <c r="D16" s="135"/>
      <c r="E16" s="135"/>
      <c r="F16" s="139"/>
      <c r="G16" s="139"/>
      <c r="H16" s="135"/>
      <c r="I16" s="135"/>
      <c r="J16" s="140" t="s">
        <v>346</v>
      </c>
    </row>
    <row r="17" spans="1:10" x14ac:dyDescent="0.25">
      <c r="A17" s="135" t="s">
        <v>1467</v>
      </c>
      <c r="B17" s="140" t="s">
        <v>1471</v>
      </c>
      <c r="C17" s="135"/>
      <c r="D17" s="135"/>
      <c r="E17" s="135"/>
      <c r="F17" s="139"/>
      <c r="G17" s="139"/>
      <c r="H17" s="135"/>
      <c r="I17" s="135"/>
      <c r="J17" s="140" t="s">
        <v>346</v>
      </c>
    </row>
    <row r="18" spans="1:10" ht="30" x14ac:dyDescent="0.25">
      <c r="A18" s="135" t="s">
        <v>1476</v>
      </c>
      <c r="B18" s="140" t="s">
        <v>1477</v>
      </c>
      <c r="C18" s="135"/>
      <c r="D18" s="135"/>
      <c r="E18" s="135"/>
      <c r="F18" s="139"/>
      <c r="G18" s="139"/>
      <c r="H18" s="135"/>
      <c r="I18" s="135"/>
      <c r="J18" s="140" t="s">
        <v>346</v>
      </c>
    </row>
    <row r="19" spans="1:10" x14ac:dyDescent="0.25">
      <c r="A19" s="135" t="s">
        <v>1495</v>
      </c>
      <c r="B19" s="140" t="s">
        <v>1496</v>
      </c>
      <c r="C19" s="135"/>
      <c r="D19" s="135"/>
      <c r="E19" s="135"/>
      <c r="F19" s="139"/>
      <c r="G19" s="139"/>
      <c r="H19" s="135"/>
      <c r="I19" s="135"/>
      <c r="J19" s="140" t="s">
        <v>346</v>
      </c>
    </row>
    <row r="20" spans="1:10" ht="120" x14ac:dyDescent="0.25">
      <c r="A20" s="132" t="s">
        <v>1569</v>
      </c>
      <c r="B20" s="134" t="s">
        <v>1570</v>
      </c>
      <c r="C20" s="132"/>
      <c r="D20" s="132"/>
      <c r="E20" s="132"/>
      <c r="F20" s="133"/>
      <c r="G20" s="133"/>
      <c r="H20" s="132"/>
      <c r="I20" s="132"/>
      <c r="J20" s="13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sheetPr codeName="Sheet17"/>
  <dimension ref="B2:AT357"/>
  <sheetViews>
    <sheetView topLeftCell="A55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1346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1444</v>
      </c>
    </row>
    <row r="61" spans="2:4" x14ac:dyDescent="0.25">
      <c r="D61" s="47" t="s">
        <v>1440</v>
      </c>
    </row>
    <row r="106" spans="4:19" x14ac:dyDescent="0.25">
      <c r="D106" s="47" t="s">
        <v>316</v>
      </c>
    </row>
    <row r="107" spans="4:19" x14ac:dyDescent="0.25">
      <c r="D107" s="51" t="s">
        <v>1490</v>
      </c>
    </row>
    <row r="109" spans="4:19" x14ac:dyDescent="0.25">
      <c r="D109" s="56" t="s">
        <v>33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</row>
    <row r="110" spans="4:19" x14ac:dyDescent="0.25">
      <c r="D110" s="56" t="s">
        <v>1118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</row>
    <row r="111" spans="4:19" x14ac:dyDescent="0.25">
      <c r="D111" s="56" t="s">
        <v>648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</row>
    <row r="112" spans="4:19" x14ac:dyDescent="0.25">
      <c r="D112" s="56" t="s">
        <v>838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</row>
    <row r="113" spans="4:19" x14ac:dyDescent="0.25">
      <c r="D113" s="56" t="s">
        <v>353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</row>
    <row r="114" spans="4:19" x14ac:dyDescent="0.25">
      <c r="D114" s="56" t="s">
        <v>462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</row>
    <row r="115" spans="4:19" x14ac:dyDescent="0.25">
      <c r="D115" s="56" t="s">
        <v>828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</row>
    <row r="116" spans="4:19" x14ac:dyDescent="0.25">
      <c r="D116" s="56" t="s">
        <v>848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</row>
    <row r="117" spans="4:19" x14ac:dyDescent="0.25">
      <c r="D117" s="56" t="s">
        <v>279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</row>
    <row r="118" spans="4:19" x14ac:dyDescent="0.25">
      <c r="D118" s="56" t="s">
        <v>849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</row>
    <row r="119" spans="4:19" x14ac:dyDescent="0.25">
      <c r="D119" s="56" t="s">
        <v>333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</row>
    <row r="120" spans="4:19" x14ac:dyDescent="0.25">
      <c r="D120" s="56" t="s">
        <v>1119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</row>
    <row r="121" spans="4:19" x14ac:dyDescent="0.25">
      <c r="D121" s="56" t="s">
        <v>490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</row>
    <row r="122" spans="4:19" x14ac:dyDescent="0.25">
      <c r="D122" s="56" t="s">
        <v>1491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</row>
    <row r="124" spans="4:19" x14ac:dyDescent="0.25">
      <c r="D124" s="47" t="s">
        <v>1492</v>
      </c>
    </row>
    <row r="140" spans="4:4" x14ac:dyDescent="0.25">
      <c r="D140" s="51" t="s">
        <v>1346</v>
      </c>
    </row>
    <row r="142" spans="4:4" x14ac:dyDescent="0.25">
      <c r="D142" s="47" t="s">
        <v>1492</v>
      </c>
    </row>
    <row r="162" spans="4:22" x14ac:dyDescent="0.25">
      <c r="D162" s="57" t="s">
        <v>357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4:22" x14ac:dyDescent="0.25">
      <c r="D163" s="57" t="s">
        <v>322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4:22" x14ac:dyDescent="0.25">
      <c r="D164" s="57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4:22" x14ac:dyDescent="0.25">
      <c r="D165" s="57" t="s">
        <v>494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4:22" x14ac:dyDescent="0.25">
      <c r="D166" s="57" t="s">
        <v>1575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4:22" x14ac:dyDescent="0.25">
      <c r="D167" s="57" t="s">
        <v>1576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4:22" x14ac:dyDescent="0.25">
      <c r="D168" s="5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4:22" x14ac:dyDescent="0.25">
      <c r="D169" s="57" t="s">
        <v>263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4:22" x14ac:dyDescent="0.25">
      <c r="D170" s="57" t="s">
        <v>264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358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3" spans="4:22" x14ac:dyDescent="0.25">
      <c r="D173" s="47" t="s">
        <v>1492</v>
      </c>
    </row>
    <row r="231" spans="2:4" x14ac:dyDescent="0.25">
      <c r="B231" s="50">
        <v>0</v>
      </c>
      <c r="D231" s="51" t="s">
        <v>1579</v>
      </c>
    </row>
    <row r="232" spans="2:4" x14ac:dyDescent="0.25">
      <c r="D232" s="59" t="s">
        <v>306</v>
      </c>
    </row>
    <row r="234" spans="2:4" x14ac:dyDescent="0.25">
      <c r="D234" s="47" t="s">
        <v>36</v>
      </c>
    </row>
    <row r="235" spans="2:4" x14ac:dyDescent="0.25">
      <c r="D235" s="54" t="s">
        <v>1585</v>
      </c>
    </row>
    <row r="237" spans="2:4" x14ac:dyDescent="0.25">
      <c r="D237" s="47" t="s">
        <v>1577</v>
      </c>
    </row>
    <row r="259" spans="4:44" x14ac:dyDescent="0.25">
      <c r="D259" s="47" t="s">
        <v>309</v>
      </c>
    </row>
    <row r="260" spans="4:44" x14ac:dyDescent="0.25">
      <c r="D260" s="51" t="s">
        <v>1475</v>
      </c>
    </row>
    <row r="262" spans="4:44" x14ac:dyDescent="0.25">
      <c r="D262" s="56" t="s">
        <v>342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Y262" s="56" t="s">
        <v>342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4:44" x14ac:dyDescent="0.25">
      <c r="D263" s="56" t="s">
        <v>1586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Y263" s="56" t="s">
        <v>1588</v>
      </c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4:44" x14ac:dyDescent="0.25">
      <c r="D264" s="56" t="s">
        <v>916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Y264" s="56" t="s">
        <v>257</v>
      </c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4:44" x14ac:dyDescent="0.25">
      <c r="D265" s="56" t="s">
        <v>434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Y265" s="56" t="s">
        <v>1587</v>
      </c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4:44" x14ac:dyDescent="0.25">
      <c r="D266" s="56" t="s">
        <v>257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</row>
    <row r="267" spans="4:44" x14ac:dyDescent="0.25">
      <c r="D267" s="56" t="s">
        <v>789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</row>
    <row r="268" spans="4:44" x14ac:dyDescent="0.25">
      <c r="D268" s="56" t="s">
        <v>279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</row>
    <row r="269" spans="4:44" x14ac:dyDescent="0.25">
      <c r="D269" s="56" t="s">
        <v>1587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</row>
    <row r="271" spans="4:44" x14ac:dyDescent="0.25">
      <c r="D271" s="57" t="s">
        <v>357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44" x14ac:dyDescent="0.25">
      <c r="D272" s="57" t="s">
        <v>322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282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1589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1485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47" t="s">
        <v>1590</v>
      </c>
    </row>
    <row r="299" spans="4:4" x14ac:dyDescent="0.25">
      <c r="D299" s="47" t="s">
        <v>1590</v>
      </c>
    </row>
    <row r="315" spans="4:4" x14ac:dyDescent="0.25">
      <c r="D315" s="51" t="s">
        <v>1605</v>
      </c>
    </row>
    <row r="317" spans="4:4" x14ac:dyDescent="0.25">
      <c r="D317" s="47" t="s">
        <v>1590</v>
      </c>
    </row>
    <row r="344" spans="2:4" x14ac:dyDescent="0.25">
      <c r="B344" s="50">
        <v>0</v>
      </c>
      <c r="D344" s="51" t="s">
        <v>1583</v>
      </c>
    </row>
    <row r="345" spans="2:4" x14ac:dyDescent="0.25">
      <c r="D345" s="59" t="s">
        <v>302</v>
      </c>
    </row>
    <row r="346" spans="2:4" x14ac:dyDescent="0.25">
      <c r="D346" s="55" t="s">
        <v>35</v>
      </c>
    </row>
    <row r="357" spans="2:2" x14ac:dyDescent="0.25">
      <c r="B357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sheetPr codeName="Sheet18"/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142" bestFit="1" customWidth="1"/>
    <col min="2" max="2" width="39.85546875" style="142" bestFit="1" customWidth="1"/>
    <col min="3" max="3" width="13.85546875" style="142" bestFit="1" customWidth="1"/>
    <col min="4" max="4" width="17" style="142" bestFit="1" customWidth="1"/>
    <col min="5" max="5" width="17.5703125" style="142" bestFit="1" customWidth="1"/>
    <col min="6" max="7" width="10.7109375" style="142" bestFit="1" customWidth="1"/>
    <col min="8" max="8" width="8.5703125" style="142" bestFit="1" customWidth="1"/>
    <col min="9" max="9" width="7.5703125" style="142" bestFit="1" customWidth="1"/>
    <col min="10" max="10" width="10.140625" style="142" bestFit="1" customWidth="1"/>
    <col min="11" max="16384" width="2.85546875" style="142"/>
  </cols>
  <sheetData>
    <row r="2" spans="1:10" ht="18.75" x14ac:dyDescent="0.25">
      <c r="A2" s="351" t="s">
        <v>1574</v>
      </c>
      <c r="B2" s="352"/>
      <c r="C2" s="352"/>
      <c r="D2" s="352"/>
      <c r="E2" s="352"/>
      <c r="F2" s="352"/>
      <c r="G2" s="352"/>
      <c r="H2" s="352"/>
      <c r="I2" s="352"/>
      <c r="J2" s="352"/>
    </row>
    <row r="3" spans="1:10" x14ac:dyDescent="0.25">
      <c r="A3" s="352" t="s">
        <v>1573</v>
      </c>
      <c r="B3" s="352"/>
      <c r="C3" s="352"/>
      <c r="D3" s="352"/>
      <c r="E3" s="352"/>
      <c r="F3" s="352"/>
      <c r="G3" s="352"/>
      <c r="H3" s="352"/>
      <c r="I3" s="352"/>
    </row>
    <row r="4" spans="1:10" ht="45" x14ac:dyDescent="0.25">
      <c r="A4" s="143" t="s">
        <v>374</v>
      </c>
      <c r="B4" s="143" t="s">
        <v>32</v>
      </c>
      <c r="C4" s="143" t="s">
        <v>31</v>
      </c>
      <c r="D4" s="143" t="s">
        <v>331</v>
      </c>
      <c r="E4" s="143" t="s">
        <v>373</v>
      </c>
      <c r="F4" s="143" t="s">
        <v>519</v>
      </c>
      <c r="G4" s="143" t="s">
        <v>254</v>
      </c>
      <c r="H4" s="143" t="s">
        <v>30</v>
      </c>
      <c r="I4" s="143" t="s">
        <v>29</v>
      </c>
      <c r="J4" s="143" t="s">
        <v>28</v>
      </c>
    </row>
    <row r="5" spans="1:10" ht="45" x14ac:dyDescent="0.25">
      <c r="A5" s="148" t="s">
        <v>314</v>
      </c>
      <c r="B5" s="148" t="s">
        <v>313</v>
      </c>
      <c r="C5" s="148" t="s">
        <v>312</v>
      </c>
      <c r="D5" s="148" t="s">
        <v>330</v>
      </c>
      <c r="E5" s="148" t="s">
        <v>276</v>
      </c>
      <c r="F5" s="149">
        <v>44673.446527777996</v>
      </c>
      <c r="G5" s="149">
        <v>44957.708333333001</v>
      </c>
      <c r="H5" s="148" t="s">
        <v>311</v>
      </c>
      <c r="I5" s="148" t="s">
        <v>18</v>
      </c>
      <c r="J5" s="148" t="s">
        <v>17</v>
      </c>
    </row>
    <row r="6" spans="1:10" ht="45" x14ac:dyDescent="0.25">
      <c r="A6" s="150" t="s">
        <v>345</v>
      </c>
      <c r="B6" s="150" t="s">
        <v>344</v>
      </c>
      <c r="C6" s="150" t="s">
        <v>312</v>
      </c>
      <c r="D6" s="150" t="s">
        <v>330</v>
      </c>
      <c r="E6" s="150" t="s">
        <v>343</v>
      </c>
      <c r="F6" s="151">
        <v>44693.600694444001</v>
      </c>
      <c r="G6" s="151">
        <v>44957.708333333001</v>
      </c>
      <c r="H6" s="150" t="s">
        <v>311</v>
      </c>
      <c r="I6" s="150" t="s">
        <v>18</v>
      </c>
      <c r="J6" s="150" t="s">
        <v>38</v>
      </c>
    </row>
    <row r="7" spans="1:10" ht="45" x14ac:dyDescent="0.25">
      <c r="A7" s="152" t="s">
        <v>481</v>
      </c>
      <c r="B7" s="144" t="s">
        <v>482</v>
      </c>
      <c r="C7" s="144" t="s">
        <v>473</v>
      </c>
      <c r="D7" s="144" t="s">
        <v>330</v>
      </c>
      <c r="E7" s="144" t="s">
        <v>276</v>
      </c>
      <c r="F7" s="145">
        <v>44852.484027778002</v>
      </c>
      <c r="G7" s="145">
        <v>45280.442361111003</v>
      </c>
      <c r="H7" s="144" t="s">
        <v>23</v>
      </c>
      <c r="I7" s="144" t="s">
        <v>18</v>
      </c>
      <c r="J7" s="144" t="s">
        <v>260</v>
      </c>
    </row>
    <row r="8" spans="1:10" ht="45" x14ac:dyDescent="0.25">
      <c r="A8" s="146" t="s">
        <v>512</v>
      </c>
      <c r="B8" s="146" t="s">
        <v>514</v>
      </c>
      <c r="C8" s="146" t="s">
        <v>356</v>
      </c>
      <c r="D8" s="146" t="s">
        <v>330</v>
      </c>
      <c r="E8" s="146" t="s">
        <v>276</v>
      </c>
      <c r="F8" s="147">
        <v>44861.668055556001</v>
      </c>
      <c r="G8" s="147">
        <v>45292.626388889003</v>
      </c>
      <c r="H8" s="146" t="s">
        <v>23</v>
      </c>
      <c r="I8" s="146" t="s">
        <v>18</v>
      </c>
      <c r="J8" s="146" t="s">
        <v>260</v>
      </c>
    </row>
    <row r="9" spans="1:10" ht="45" x14ac:dyDescent="0.25">
      <c r="A9" s="152" t="s">
        <v>601</v>
      </c>
      <c r="B9" s="144" t="s">
        <v>599</v>
      </c>
      <c r="C9" s="144" t="s">
        <v>360</v>
      </c>
      <c r="D9" s="144" t="s">
        <v>330</v>
      </c>
      <c r="E9" s="144" t="s">
        <v>276</v>
      </c>
      <c r="F9" s="145">
        <v>44873.412499999999</v>
      </c>
      <c r="G9" s="145">
        <v>45302.370833333</v>
      </c>
      <c r="H9" s="144" t="s">
        <v>23</v>
      </c>
      <c r="I9" s="144" t="s">
        <v>18</v>
      </c>
      <c r="J9" s="144" t="s">
        <v>260</v>
      </c>
    </row>
    <row r="10" spans="1:10" ht="45" x14ac:dyDescent="0.25">
      <c r="A10" s="153" t="s">
        <v>921</v>
      </c>
      <c r="B10" s="146" t="s">
        <v>924</v>
      </c>
      <c r="C10" s="146" t="s">
        <v>459</v>
      </c>
      <c r="D10" s="146" t="s">
        <v>330</v>
      </c>
      <c r="E10" s="146" t="s">
        <v>276</v>
      </c>
      <c r="F10" s="147">
        <v>44903.420833333003</v>
      </c>
      <c r="G10" s="147">
        <v>45336.661805556003</v>
      </c>
      <c r="H10" s="146" t="s">
        <v>23</v>
      </c>
      <c r="I10" s="146" t="s">
        <v>18</v>
      </c>
      <c r="J10" s="146" t="s">
        <v>260</v>
      </c>
    </row>
    <row r="11" spans="1:10" ht="105" x14ac:dyDescent="0.25">
      <c r="A11" s="144" t="s">
        <v>1332</v>
      </c>
      <c r="B11" s="144" t="s">
        <v>861</v>
      </c>
      <c r="C11" s="144" t="s">
        <v>998</v>
      </c>
      <c r="D11" s="144" t="s">
        <v>330</v>
      </c>
      <c r="E11" s="144" t="s">
        <v>276</v>
      </c>
      <c r="F11" s="145">
        <v>44922.436111110997</v>
      </c>
      <c r="G11" s="145">
        <v>45355.394444443999</v>
      </c>
      <c r="H11" s="144" t="s">
        <v>23</v>
      </c>
      <c r="I11" s="144" t="s">
        <v>18</v>
      </c>
      <c r="J11" s="144" t="s">
        <v>260</v>
      </c>
    </row>
    <row r="12" spans="1:10" ht="45" x14ac:dyDescent="0.25">
      <c r="A12" s="146" t="s">
        <v>1356</v>
      </c>
      <c r="B12" s="146" t="s">
        <v>1357</v>
      </c>
      <c r="C12" s="146" t="s">
        <v>850</v>
      </c>
      <c r="D12" s="146" t="s">
        <v>330</v>
      </c>
      <c r="E12" s="146" t="s">
        <v>276</v>
      </c>
      <c r="F12" s="147">
        <v>44923.409722222001</v>
      </c>
      <c r="G12" s="147">
        <v>45356.368055555999</v>
      </c>
      <c r="H12" s="146" t="s">
        <v>23</v>
      </c>
      <c r="I12" s="146" t="s">
        <v>18</v>
      </c>
      <c r="J12" s="146" t="s">
        <v>260</v>
      </c>
    </row>
    <row r="13" spans="1:10" ht="45" x14ac:dyDescent="0.25">
      <c r="A13" s="157" t="s">
        <v>1441</v>
      </c>
      <c r="B13" s="157" t="s">
        <v>1442</v>
      </c>
      <c r="C13" s="157" t="s">
        <v>465</v>
      </c>
      <c r="D13" s="157" t="s">
        <v>330</v>
      </c>
      <c r="E13" s="157" t="s">
        <v>276</v>
      </c>
      <c r="F13" s="159">
        <v>44923.65625</v>
      </c>
      <c r="G13" s="159">
        <v>45356.614583333001</v>
      </c>
      <c r="H13" s="157" t="s">
        <v>23</v>
      </c>
      <c r="I13" s="157" t="s">
        <v>18</v>
      </c>
      <c r="J13" s="157" t="s">
        <v>260</v>
      </c>
    </row>
    <row r="14" spans="1:10" ht="45" x14ac:dyDescent="0.25">
      <c r="A14" s="158" t="s">
        <v>1463</v>
      </c>
      <c r="B14" s="158" t="s">
        <v>1469</v>
      </c>
      <c r="C14" s="158" t="s">
        <v>356</v>
      </c>
      <c r="D14" s="158" t="s">
        <v>330</v>
      </c>
      <c r="E14" s="158" t="s">
        <v>276</v>
      </c>
      <c r="F14" s="160">
        <v>44924.358333333003</v>
      </c>
      <c r="G14" s="160">
        <v>45356.65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7" t="s">
        <v>1464</v>
      </c>
      <c r="B15" s="157" t="s">
        <v>1470</v>
      </c>
      <c r="C15" s="157" t="s">
        <v>356</v>
      </c>
      <c r="D15" s="157" t="s">
        <v>330</v>
      </c>
      <c r="E15" s="157" t="s">
        <v>276</v>
      </c>
      <c r="F15" s="159">
        <v>44924.360416666997</v>
      </c>
      <c r="G15" s="159">
        <v>45356.652083333</v>
      </c>
      <c r="H15" s="157" t="s">
        <v>23</v>
      </c>
      <c r="I15" s="157" t="s">
        <v>18</v>
      </c>
      <c r="J15" s="157" t="s">
        <v>260</v>
      </c>
    </row>
    <row r="16" spans="1:10" ht="45" x14ac:dyDescent="0.25">
      <c r="A16" s="158" t="s">
        <v>1467</v>
      </c>
      <c r="B16" s="158" t="s">
        <v>1471</v>
      </c>
      <c r="C16" s="158" t="s">
        <v>356</v>
      </c>
      <c r="D16" s="158" t="s">
        <v>330</v>
      </c>
      <c r="E16" s="158" t="s">
        <v>276</v>
      </c>
      <c r="F16" s="160">
        <v>44924.363194443999</v>
      </c>
      <c r="G16" s="160">
        <v>45356.654861110997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44" t="s">
        <v>1476</v>
      </c>
      <c r="B17" s="144" t="s">
        <v>1477</v>
      </c>
      <c r="C17" s="144" t="s">
        <v>356</v>
      </c>
      <c r="D17" s="144" t="s">
        <v>330</v>
      </c>
      <c r="E17" s="144" t="s">
        <v>276</v>
      </c>
      <c r="F17" s="145">
        <v>44924.380555556003</v>
      </c>
      <c r="G17" s="145">
        <v>45357.338888888997</v>
      </c>
      <c r="H17" s="144" t="s">
        <v>23</v>
      </c>
      <c r="I17" s="144" t="s">
        <v>18</v>
      </c>
      <c r="J17" s="144" t="s">
        <v>260</v>
      </c>
    </row>
    <row r="18" spans="1:10" ht="45" x14ac:dyDescent="0.25">
      <c r="A18" s="146" t="s">
        <v>1495</v>
      </c>
      <c r="B18" s="146" t="s">
        <v>1496</v>
      </c>
      <c r="C18" s="146" t="s">
        <v>448</v>
      </c>
      <c r="D18" s="146" t="s">
        <v>330</v>
      </c>
      <c r="E18" s="146" t="s">
        <v>276</v>
      </c>
      <c r="F18" s="147">
        <v>44924.407638889003</v>
      </c>
      <c r="G18" s="147">
        <v>45357.365972222004</v>
      </c>
      <c r="H18" s="146" t="s">
        <v>23</v>
      </c>
      <c r="I18" s="146" t="s">
        <v>18</v>
      </c>
      <c r="J18" s="146" t="s">
        <v>260</v>
      </c>
    </row>
    <row r="19" spans="1:10" ht="120" x14ac:dyDescent="0.25">
      <c r="A19" s="144" t="s">
        <v>1569</v>
      </c>
      <c r="B19" s="144" t="s">
        <v>1570</v>
      </c>
      <c r="C19" s="144" t="s">
        <v>998</v>
      </c>
      <c r="D19" s="144" t="s">
        <v>330</v>
      </c>
      <c r="E19" s="144" t="s">
        <v>276</v>
      </c>
      <c r="F19" s="145">
        <v>44924.700694444</v>
      </c>
      <c r="G19" s="145">
        <v>45357.659027777998</v>
      </c>
      <c r="H19" s="144" t="s">
        <v>23</v>
      </c>
      <c r="I19" s="144" t="s">
        <v>18</v>
      </c>
      <c r="J19" s="144" t="s">
        <v>255</v>
      </c>
    </row>
    <row r="21" spans="1:10" ht="30" x14ac:dyDescent="0.25">
      <c r="A21" s="161" t="s">
        <v>1578</v>
      </c>
      <c r="B21" s="161" t="s">
        <v>1580</v>
      </c>
      <c r="C21" s="161"/>
      <c r="D21" s="161"/>
      <c r="E21" s="161"/>
      <c r="F21" s="162"/>
      <c r="G21" s="162"/>
      <c r="H21" s="161"/>
      <c r="I21" s="161"/>
      <c r="J21" s="163" t="s">
        <v>346</v>
      </c>
    </row>
    <row r="22" spans="1:10" x14ac:dyDescent="0.25">
      <c r="A22" s="154" t="s">
        <v>1582</v>
      </c>
      <c r="B22" s="154" t="s">
        <v>1584</v>
      </c>
      <c r="C22" s="154"/>
      <c r="D22" s="154"/>
      <c r="E22" s="154"/>
      <c r="F22" s="155"/>
      <c r="G22" s="155"/>
      <c r="H22" s="154"/>
      <c r="I22" s="154"/>
      <c r="J22" s="156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sheetPr codeName="Sheet19"/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2" x14ac:dyDescent="0.25">
      <c r="B5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sheetPr codeName="Sheet20"/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167" customWidth="1"/>
    <col min="2" max="2" width="40" style="167" customWidth="1"/>
    <col min="3" max="10" width="20" style="167" customWidth="1"/>
    <col min="11" max="16384" width="9.140625" style="167"/>
  </cols>
  <sheetData>
    <row r="2" spans="1:10" ht="18.75" x14ac:dyDescent="0.25">
      <c r="A2" s="353" t="s">
        <v>854</v>
      </c>
      <c r="B2" s="354"/>
      <c r="C2" s="354"/>
      <c r="D2" s="354"/>
      <c r="E2" s="354"/>
      <c r="F2" s="354"/>
      <c r="G2" s="354"/>
      <c r="H2" s="354"/>
      <c r="I2" s="354"/>
      <c r="J2" s="354"/>
    </row>
    <row r="3" spans="1:10" x14ac:dyDescent="0.25">
      <c r="A3" s="354" t="s">
        <v>1613</v>
      </c>
      <c r="B3" s="354"/>
      <c r="C3" s="354"/>
      <c r="D3" s="354"/>
      <c r="E3" s="354"/>
      <c r="F3" s="354"/>
      <c r="G3" s="354"/>
      <c r="H3" s="354"/>
      <c r="I3" s="354"/>
    </row>
    <row r="4" spans="1:10" ht="30" customHeight="1" x14ac:dyDescent="0.25">
      <c r="A4" s="170" t="s">
        <v>374</v>
      </c>
      <c r="B4" s="170" t="s">
        <v>32</v>
      </c>
      <c r="C4" s="170" t="s">
        <v>31</v>
      </c>
      <c r="D4" s="170" t="s">
        <v>331</v>
      </c>
      <c r="E4" s="170" t="s">
        <v>373</v>
      </c>
      <c r="F4" s="170" t="s">
        <v>519</v>
      </c>
      <c r="G4" s="170" t="s">
        <v>254</v>
      </c>
      <c r="H4" s="170" t="s">
        <v>30</v>
      </c>
      <c r="I4" s="170" t="s">
        <v>29</v>
      </c>
      <c r="J4" s="170" t="s">
        <v>28</v>
      </c>
    </row>
    <row r="5" spans="1:10" ht="30" customHeight="1" x14ac:dyDescent="0.25">
      <c r="A5" s="169" t="s">
        <v>314</v>
      </c>
      <c r="B5" s="165" t="s">
        <v>313</v>
      </c>
      <c r="C5" s="165" t="s">
        <v>312</v>
      </c>
      <c r="D5" s="165" t="s">
        <v>330</v>
      </c>
      <c r="E5" s="165" t="s">
        <v>276</v>
      </c>
      <c r="F5" s="166">
        <v>44673.446527777996</v>
      </c>
      <c r="G5" s="166">
        <v>44957.708333333001</v>
      </c>
      <c r="H5" s="165" t="s">
        <v>311</v>
      </c>
      <c r="I5" s="165" t="s">
        <v>18</v>
      </c>
      <c r="J5" s="165" t="s">
        <v>17</v>
      </c>
    </row>
    <row r="6" spans="1:10" ht="30" customHeight="1" x14ac:dyDescent="0.25">
      <c r="A6" s="167" t="s">
        <v>345</v>
      </c>
      <c r="B6" s="167" t="s">
        <v>344</v>
      </c>
      <c r="C6" s="167" t="s">
        <v>312</v>
      </c>
      <c r="D6" s="167" t="s">
        <v>330</v>
      </c>
      <c r="E6" s="167" t="s">
        <v>343</v>
      </c>
      <c r="F6" s="168">
        <v>44693.600694444001</v>
      </c>
      <c r="G6" s="168">
        <v>44957.708333333001</v>
      </c>
      <c r="H6" s="167" t="s">
        <v>311</v>
      </c>
      <c r="I6" s="167" t="s">
        <v>18</v>
      </c>
      <c r="J6" s="167" t="s">
        <v>38</v>
      </c>
    </row>
    <row r="7" spans="1:10" ht="30" customHeight="1" x14ac:dyDescent="0.25">
      <c r="A7" s="165" t="s">
        <v>481</v>
      </c>
      <c r="B7" s="165" t="s">
        <v>482</v>
      </c>
      <c r="C7" s="165" t="s">
        <v>473</v>
      </c>
      <c r="D7" s="165" t="s">
        <v>330</v>
      </c>
      <c r="E7" s="165" t="s">
        <v>276</v>
      </c>
      <c r="F7" s="166">
        <v>44852.484027778002</v>
      </c>
      <c r="G7" s="166">
        <v>45280.442361111003</v>
      </c>
      <c r="H7" s="165" t="s">
        <v>23</v>
      </c>
      <c r="I7" s="165" t="s">
        <v>18</v>
      </c>
      <c r="J7" s="165" t="s">
        <v>260</v>
      </c>
    </row>
    <row r="8" spans="1:10" ht="30" customHeight="1" x14ac:dyDescent="0.25">
      <c r="A8" s="167" t="s">
        <v>512</v>
      </c>
      <c r="B8" s="167" t="s">
        <v>514</v>
      </c>
      <c r="C8" s="167" t="s">
        <v>356</v>
      </c>
      <c r="D8" s="167" t="s">
        <v>330</v>
      </c>
      <c r="E8" s="167" t="s">
        <v>276</v>
      </c>
      <c r="F8" s="168">
        <v>44861.668055556001</v>
      </c>
      <c r="G8" s="168">
        <v>45292.626388889003</v>
      </c>
      <c r="H8" s="167" t="s">
        <v>23</v>
      </c>
      <c r="I8" s="167" t="s">
        <v>18</v>
      </c>
      <c r="J8" s="167" t="s">
        <v>260</v>
      </c>
    </row>
    <row r="9" spans="1:10" ht="30" customHeight="1" x14ac:dyDescent="0.25">
      <c r="A9" s="165" t="s">
        <v>601</v>
      </c>
      <c r="B9" s="165" t="s">
        <v>599</v>
      </c>
      <c r="C9" s="165" t="s">
        <v>360</v>
      </c>
      <c r="D9" s="165" t="s">
        <v>330</v>
      </c>
      <c r="E9" s="165" t="s">
        <v>276</v>
      </c>
      <c r="F9" s="166">
        <v>44873.412499999999</v>
      </c>
      <c r="G9" s="166">
        <v>45302.370833333</v>
      </c>
      <c r="H9" s="165" t="s">
        <v>23</v>
      </c>
      <c r="I9" s="165" t="s">
        <v>18</v>
      </c>
      <c r="J9" s="165" t="s">
        <v>260</v>
      </c>
    </row>
    <row r="10" spans="1:10" ht="30" customHeight="1" x14ac:dyDescent="0.25">
      <c r="A10" s="167" t="s">
        <v>921</v>
      </c>
      <c r="B10" s="167" t="s">
        <v>924</v>
      </c>
      <c r="C10" s="167" t="s">
        <v>459</v>
      </c>
      <c r="D10" s="167" t="s">
        <v>330</v>
      </c>
      <c r="E10" s="167" t="s">
        <v>276</v>
      </c>
      <c r="F10" s="168">
        <v>44903.420833333003</v>
      </c>
      <c r="G10" s="168">
        <v>45336.661805556003</v>
      </c>
      <c r="H10" s="167" t="s">
        <v>23</v>
      </c>
      <c r="I10" s="167" t="s">
        <v>18</v>
      </c>
      <c r="J10" s="167" t="s">
        <v>260</v>
      </c>
    </row>
    <row r="11" spans="1:10" ht="30" customHeight="1" x14ac:dyDescent="0.25">
      <c r="A11" s="165" t="s">
        <v>1332</v>
      </c>
      <c r="B11" s="165" t="s">
        <v>861</v>
      </c>
      <c r="C11" s="165" t="s">
        <v>998</v>
      </c>
      <c r="D11" s="165" t="s">
        <v>330</v>
      </c>
      <c r="E11" s="165" t="s">
        <v>276</v>
      </c>
      <c r="F11" s="166">
        <v>44922.436111110997</v>
      </c>
      <c r="G11" s="166">
        <v>45355.394444443999</v>
      </c>
      <c r="H11" s="165" t="s">
        <v>23</v>
      </c>
      <c r="I11" s="165" t="s">
        <v>18</v>
      </c>
      <c r="J11" s="165" t="s">
        <v>260</v>
      </c>
    </row>
    <row r="12" spans="1:10" ht="30" customHeight="1" x14ac:dyDescent="0.25">
      <c r="A12" s="167" t="s">
        <v>1356</v>
      </c>
      <c r="B12" s="167" t="s">
        <v>1357</v>
      </c>
      <c r="C12" s="167" t="s">
        <v>850</v>
      </c>
      <c r="D12" s="167" t="s">
        <v>330</v>
      </c>
      <c r="E12" s="167" t="s">
        <v>276</v>
      </c>
      <c r="F12" s="168">
        <v>44923.409722222001</v>
      </c>
      <c r="G12" s="168">
        <v>45356.368055555999</v>
      </c>
      <c r="H12" s="167" t="s">
        <v>23</v>
      </c>
      <c r="I12" s="167" t="s">
        <v>18</v>
      </c>
      <c r="J12" s="167" t="s">
        <v>260</v>
      </c>
    </row>
    <row r="13" spans="1:10" ht="30" customHeight="1" x14ac:dyDescent="0.25">
      <c r="A13" s="165" t="s">
        <v>1476</v>
      </c>
      <c r="B13" s="165" t="s">
        <v>1477</v>
      </c>
      <c r="C13" s="165" t="s">
        <v>356</v>
      </c>
      <c r="D13" s="165" t="s">
        <v>330</v>
      </c>
      <c r="E13" s="165" t="s">
        <v>276</v>
      </c>
      <c r="F13" s="166">
        <v>44924.380555556003</v>
      </c>
      <c r="G13" s="166">
        <v>45357.338888888997</v>
      </c>
      <c r="H13" s="165" t="s">
        <v>23</v>
      </c>
      <c r="I13" s="165" t="s">
        <v>18</v>
      </c>
      <c r="J13" s="165" t="s">
        <v>260</v>
      </c>
    </row>
    <row r="14" spans="1:10" ht="30" customHeight="1" x14ac:dyDescent="0.25">
      <c r="A14" s="167" t="s">
        <v>1495</v>
      </c>
      <c r="B14" s="167" t="s">
        <v>1496</v>
      </c>
      <c r="C14" s="167" t="s">
        <v>448</v>
      </c>
      <c r="D14" s="167" t="s">
        <v>330</v>
      </c>
      <c r="E14" s="167" t="s">
        <v>276</v>
      </c>
      <c r="F14" s="168">
        <v>44924.407638889003</v>
      </c>
      <c r="G14" s="168">
        <v>45357.365972222004</v>
      </c>
      <c r="H14" s="167" t="s">
        <v>23</v>
      </c>
      <c r="I14" s="167" t="s">
        <v>18</v>
      </c>
      <c r="J14" s="167" t="s">
        <v>260</v>
      </c>
    </row>
    <row r="15" spans="1:10" ht="30" customHeight="1" x14ac:dyDescent="0.25">
      <c r="A15" s="165" t="s">
        <v>1569</v>
      </c>
      <c r="B15" s="165" t="s">
        <v>1570</v>
      </c>
      <c r="C15" s="165" t="s">
        <v>998</v>
      </c>
      <c r="D15" s="165" t="s">
        <v>330</v>
      </c>
      <c r="E15" s="165" t="s">
        <v>276</v>
      </c>
      <c r="F15" s="166">
        <v>44924.700694444</v>
      </c>
      <c r="G15" s="166">
        <v>45357.659027777998</v>
      </c>
      <c r="H15" s="165" t="s">
        <v>23</v>
      </c>
      <c r="I15" s="165" t="s">
        <v>18</v>
      </c>
      <c r="J15" s="165" t="s">
        <v>260</v>
      </c>
    </row>
    <row r="16" spans="1:10" ht="30" customHeight="1" x14ac:dyDescent="0.25">
      <c r="A16" s="167" t="s">
        <v>1578</v>
      </c>
      <c r="B16" s="167" t="s">
        <v>1580</v>
      </c>
      <c r="C16" s="167" t="s">
        <v>356</v>
      </c>
      <c r="D16" s="167" t="s">
        <v>330</v>
      </c>
      <c r="E16" s="167" t="s">
        <v>276</v>
      </c>
      <c r="F16" s="168">
        <v>44925.404861110997</v>
      </c>
      <c r="G16" s="168">
        <v>45358.363194443999</v>
      </c>
      <c r="H16" s="167" t="s">
        <v>23</v>
      </c>
      <c r="I16" s="167" t="s">
        <v>18</v>
      </c>
      <c r="J16" s="167" t="s">
        <v>260</v>
      </c>
    </row>
    <row r="17" spans="1:10" ht="30" customHeight="1" x14ac:dyDescent="0.25">
      <c r="A17" s="165" t="s">
        <v>1582</v>
      </c>
      <c r="B17" s="165" t="s">
        <v>1584</v>
      </c>
      <c r="C17" s="165" t="s">
        <v>697</v>
      </c>
      <c r="D17" s="165" t="s">
        <v>330</v>
      </c>
      <c r="E17" s="165" t="s">
        <v>276</v>
      </c>
      <c r="F17" s="166">
        <v>44925.456250000003</v>
      </c>
      <c r="G17" s="166">
        <v>45358.414583332997</v>
      </c>
      <c r="H17" s="165" t="s">
        <v>23</v>
      </c>
      <c r="I17" s="165" t="s">
        <v>18</v>
      </c>
      <c r="J17" s="16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sheetPr codeName="Sheet21"/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1607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1651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13" spans="2:4" x14ac:dyDescent="0.25">
      <c r="B113" s="50">
        <v>0</v>
      </c>
      <c r="D113" s="51" t="s">
        <v>1583</v>
      </c>
    </row>
    <row r="114" spans="2:4" x14ac:dyDescent="0.25">
      <c r="D114" s="59" t="s">
        <v>302</v>
      </c>
    </row>
    <row r="115" spans="2:4" x14ac:dyDescent="0.25">
      <c r="D115" s="55" t="s">
        <v>35</v>
      </c>
    </row>
    <row r="258" spans="2:4" x14ac:dyDescent="0.25">
      <c r="B258" s="50">
        <v>0</v>
      </c>
      <c r="D258" s="51" t="s">
        <v>1627</v>
      </c>
    </row>
    <row r="259" spans="2:4" x14ac:dyDescent="0.25">
      <c r="D259" s="59" t="s">
        <v>304</v>
      </c>
    </row>
    <row r="260" spans="2:4" x14ac:dyDescent="0.25">
      <c r="D260" s="71" t="s">
        <v>1625</v>
      </c>
    </row>
    <row r="262" spans="2:4" x14ac:dyDescent="0.25">
      <c r="D262" s="47" t="s">
        <v>1625</v>
      </c>
    </row>
    <row r="295" spans="4:4" x14ac:dyDescent="0.25">
      <c r="D295" s="47" t="s">
        <v>1634</v>
      </c>
    </row>
    <row r="314" spans="4:29" x14ac:dyDescent="0.25">
      <c r="D314" s="51" t="s">
        <v>309</v>
      </c>
      <c r="M314" s="51" t="s">
        <v>365</v>
      </c>
      <c r="V314" s="51" t="s">
        <v>1639</v>
      </c>
      <c r="AC314" s="51" t="s">
        <v>1644</v>
      </c>
    </row>
    <row r="315" spans="4:29" x14ac:dyDescent="0.25">
      <c r="D315" s="47" t="s">
        <v>864</v>
      </c>
      <c r="M315" s="47" t="s">
        <v>1635</v>
      </c>
      <c r="V315" s="58" t="s">
        <v>1640</v>
      </c>
      <c r="AC315" s="58" t="s">
        <v>1645</v>
      </c>
    </row>
    <row r="316" spans="4:29" x14ac:dyDescent="0.25">
      <c r="M316" s="47" t="s">
        <v>1636</v>
      </c>
      <c r="V316" s="58" t="s">
        <v>1641</v>
      </c>
    </row>
    <row r="317" spans="4:29" x14ac:dyDescent="0.25">
      <c r="D317" s="47" t="s">
        <v>863</v>
      </c>
      <c r="M317" s="47" t="s">
        <v>1637</v>
      </c>
      <c r="V317" s="58" t="s">
        <v>1642</v>
      </c>
      <c r="AC317" s="58" t="s">
        <v>1646</v>
      </c>
    </row>
    <row r="318" spans="4:29" x14ac:dyDescent="0.25">
      <c r="M318" s="47" t="s">
        <v>1638</v>
      </c>
      <c r="V318" s="58" t="s">
        <v>1643</v>
      </c>
    </row>
    <row r="320" spans="4:29" x14ac:dyDescent="0.25">
      <c r="D320" s="47" t="s">
        <v>1647</v>
      </c>
    </row>
    <row r="334" spans="4:4" x14ac:dyDescent="0.25">
      <c r="D334" s="51" t="s">
        <v>2222</v>
      </c>
    </row>
    <row r="372" spans="4:4" x14ac:dyDescent="0.25">
      <c r="D372" s="47" t="s">
        <v>2289</v>
      </c>
    </row>
    <row r="401" spans="2:4" x14ac:dyDescent="0.25">
      <c r="B401" s="50">
        <v>0</v>
      </c>
      <c r="D401" s="51" t="s">
        <v>1664</v>
      </c>
    </row>
    <row r="402" spans="2:4" x14ac:dyDescent="0.25">
      <c r="D402" s="59" t="s">
        <v>302</v>
      </c>
    </row>
    <row r="404" spans="2:4" x14ac:dyDescent="0.25">
      <c r="D404" s="47" t="s">
        <v>1628</v>
      </c>
    </row>
    <row r="437" spans="4:4" x14ac:dyDescent="0.25">
      <c r="D437" s="47" t="s">
        <v>336</v>
      </c>
    </row>
    <row r="438" spans="4:4" x14ac:dyDescent="0.25">
      <c r="D438" s="36" t="s">
        <v>1629</v>
      </c>
    </row>
    <row r="440" spans="4:4" x14ac:dyDescent="0.25">
      <c r="D440" s="47" t="s">
        <v>1652</v>
      </c>
    </row>
    <row r="496" spans="2:4" x14ac:dyDescent="0.25">
      <c r="B496" s="50">
        <v>0</v>
      </c>
      <c r="D496" s="51" t="s">
        <v>1633</v>
      </c>
    </row>
    <row r="497" spans="4:4" x14ac:dyDescent="0.25">
      <c r="D497" s="59" t="s">
        <v>304</v>
      </c>
    </row>
    <row r="499" spans="4:4" x14ac:dyDescent="0.25">
      <c r="D499" s="47" t="s">
        <v>1630</v>
      </c>
    </row>
    <row r="532" spans="4:4" x14ac:dyDescent="0.25">
      <c r="D532" s="47" t="s">
        <v>1630</v>
      </c>
    </row>
    <row r="552" spans="4:4" x14ac:dyDescent="0.25">
      <c r="D552" s="47" t="s">
        <v>365</v>
      </c>
    </row>
    <row r="553" spans="4:4" x14ac:dyDescent="0.25">
      <c r="D553" s="51" t="s">
        <v>1648</v>
      </c>
    </row>
    <row r="554" spans="4:4" x14ac:dyDescent="0.25">
      <c r="D554" s="51" t="s">
        <v>1649</v>
      </c>
    </row>
    <row r="556" spans="4:4" x14ac:dyDescent="0.25">
      <c r="D556" s="47" t="s">
        <v>1650</v>
      </c>
    </row>
    <row r="589" spans="4:4" x14ac:dyDescent="0.25">
      <c r="D589" s="51" t="s">
        <v>1655</v>
      </c>
    </row>
    <row r="591" spans="4:4" x14ac:dyDescent="0.25">
      <c r="D591" s="47" t="s">
        <v>1783</v>
      </c>
    </row>
    <row r="618" spans="2:2" x14ac:dyDescent="0.25">
      <c r="B61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sheetPr codeName="Sheet22"/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3.7109375" style="164" customWidth="1"/>
    <col min="4" max="4" width="17" style="164" bestFit="1" customWidth="1"/>
    <col min="5" max="5" width="17.570312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7109375" style="164" customWidth="1"/>
    <col min="11" max="16384" width="2.85546875" style="164"/>
  </cols>
  <sheetData>
    <row r="2" spans="1:10" ht="18.75" x14ac:dyDescent="0.25">
      <c r="A2" s="345" t="s">
        <v>854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1614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67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120" x14ac:dyDescent="0.25">
      <c r="A15" s="67" t="s">
        <v>1569</v>
      </c>
      <c r="B15" s="67" t="s">
        <v>1570</v>
      </c>
      <c r="C15" s="67" t="s">
        <v>998</v>
      </c>
      <c r="D15" s="67" t="s">
        <v>330</v>
      </c>
      <c r="E15" s="67" t="s">
        <v>276</v>
      </c>
      <c r="F15" s="75">
        <v>44924.700694444</v>
      </c>
      <c r="G15" s="75">
        <v>45357.659027777998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1578</v>
      </c>
      <c r="B16" s="63" t="s">
        <v>1580</v>
      </c>
      <c r="C16" s="63" t="s">
        <v>356</v>
      </c>
      <c r="D16" s="63" t="s">
        <v>330</v>
      </c>
      <c r="E16" s="63" t="s">
        <v>276</v>
      </c>
      <c r="F16" s="76">
        <v>44925.404861110997</v>
      </c>
      <c r="G16" s="76">
        <v>45358.363194443999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1582</v>
      </c>
      <c r="B17" s="66" t="s">
        <v>1584</v>
      </c>
      <c r="C17" s="66" t="s">
        <v>697</v>
      </c>
      <c r="D17" s="66" t="s">
        <v>330</v>
      </c>
      <c r="E17" s="66" t="s">
        <v>276</v>
      </c>
      <c r="F17" s="83">
        <v>44925.456250000003</v>
      </c>
      <c r="G17" s="83">
        <v>45358.414583332997</v>
      </c>
      <c r="H17" s="66" t="s">
        <v>23</v>
      </c>
      <c r="I17" s="66" t="s">
        <v>18</v>
      </c>
      <c r="J17" s="66" t="s">
        <v>255</v>
      </c>
    </row>
    <row r="19" spans="1:10" ht="30" x14ac:dyDescent="0.25">
      <c r="A19" s="60" t="s">
        <v>1616</v>
      </c>
      <c r="B19" s="60" t="s">
        <v>1615</v>
      </c>
      <c r="C19" s="60"/>
      <c r="D19" s="60"/>
      <c r="E19" s="60"/>
      <c r="F19" s="79"/>
      <c r="G19" s="79"/>
      <c r="H19" s="60"/>
      <c r="I19" s="60"/>
      <c r="J19" s="60" t="s">
        <v>346</v>
      </c>
    </row>
    <row r="20" spans="1:10" ht="45" x14ac:dyDescent="0.25">
      <c r="A20" s="60" t="s">
        <v>1626</v>
      </c>
      <c r="B20" s="60" t="s">
        <v>1625</v>
      </c>
      <c r="C20" s="60"/>
      <c r="D20" s="60"/>
      <c r="E20" s="60"/>
      <c r="F20" s="79"/>
      <c r="G20" s="79"/>
      <c r="H20" s="60"/>
      <c r="I20" s="60"/>
      <c r="J20" s="60" t="s">
        <v>346</v>
      </c>
    </row>
    <row r="21" spans="1:10" ht="75" x14ac:dyDescent="0.25">
      <c r="A21" s="164" t="s">
        <v>1631</v>
      </c>
      <c r="B21" s="164" t="s">
        <v>1632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sheetPr codeName="Sheet23"/>
  <dimension ref="B2:CR958"/>
  <sheetViews>
    <sheetView topLeftCell="A610" workbookViewId="0">
      <selection activeCell="D652" sqref="D65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1675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1677</v>
      </c>
    </row>
    <row r="61" spans="2:4" x14ac:dyDescent="0.25">
      <c r="D61" s="47" t="s">
        <v>1653</v>
      </c>
    </row>
    <row r="81" spans="4:96" x14ac:dyDescent="0.25">
      <c r="M81" s="47" t="s">
        <v>274</v>
      </c>
      <c r="AH81" s="47" t="s">
        <v>275</v>
      </c>
    </row>
    <row r="82" spans="4:96" x14ac:dyDescent="0.25">
      <c r="D82" s="51" t="s">
        <v>309</v>
      </c>
      <c r="M82" s="51" t="s">
        <v>495</v>
      </c>
      <c r="V82" s="51" t="s">
        <v>496</v>
      </c>
      <c r="AB82" s="51" t="s">
        <v>316</v>
      </c>
      <c r="AH82" s="51" t="s">
        <v>495</v>
      </c>
      <c r="AP82" s="51" t="s">
        <v>496</v>
      </c>
      <c r="AV82" s="51" t="s">
        <v>316</v>
      </c>
    </row>
    <row r="83" spans="4:96" x14ac:dyDescent="0.25">
      <c r="D83" s="47" t="s">
        <v>1718</v>
      </c>
      <c r="M83" s="47" t="s">
        <v>1679</v>
      </c>
      <c r="V83" s="47" t="s">
        <v>1682</v>
      </c>
      <c r="AB83" s="47" t="s">
        <v>1685</v>
      </c>
      <c r="AH83" s="47" t="s">
        <v>1688</v>
      </c>
      <c r="AP83" s="47" t="s">
        <v>1691</v>
      </c>
      <c r="AV83" s="47" t="s">
        <v>1694</v>
      </c>
    </row>
    <row r="84" spans="4:96" x14ac:dyDescent="0.25">
      <c r="D84" s="47" t="s">
        <v>1718</v>
      </c>
      <c r="M84" s="47" t="s">
        <v>1680</v>
      </c>
      <c r="V84" s="47" t="s">
        <v>1683</v>
      </c>
      <c r="AB84" s="47" t="s">
        <v>1686</v>
      </c>
      <c r="AH84" s="47" t="s">
        <v>1689</v>
      </c>
      <c r="AP84" s="47" t="s">
        <v>1692</v>
      </c>
      <c r="AV84" s="47" t="s">
        <v>1695</v>
      </c>
    </row>
    <row r="85" spans="4:96" x14ac:dyDescent="0.25">
      <c r="D85" s="47" t="s">
        <v>1718</v>
      </c>
      <c r="M85" s="47" t="s">
        <v>1681</v>
      </c>
      <c r="V85" s="47" t="s">
        <v>1684</v>
      </c>
      <c r="AB85" s="47" t="s">
        <v>1687</v>
      </c>
      <c r="AH85" s="47" t="s">
        <v>1690</v>
      </c>
      <c r="AP85" s="47" t="s">
        <v>1693</v>
      </c>
      <c r="AV85" s="47" t="s">
        <v>1696</v>
      </c>
    </row>
    <row r="87" spans="4:96" x14ac:dyDescent="0.25">
      <c r="D87" s="56" t="s">
        <v>380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6" t="s">
        <v>350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</row>
    <row r="89" spans="4:96" x14ac:dyDescent="0.25">
      <c r="D89" s="57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7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</row>
    <row r="91" spans="4:96" x14ac:dyDescent="0.25">
      <c r="D91" s="57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6" t="s">
        <v>351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">
        <v>354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7" t="s">
        <v>445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7" t="s">
        <v>461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7" t="s">
        <v>628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37" t="s">
        <v>455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37" t="s">
        <v>456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353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452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37" t="s">
        <v>530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483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37" t="s">
        <v>457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37" t="s">
        <v>523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37" t="s">
        <v>524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257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329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279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332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6" t="s">
        <v>368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4" spans="4:96" x14ac:dyDescent="0.25">
      <c r="D114" s="56" t="s">
        <v>508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509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510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38" t="s">
        <v>534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8" spans="4:96" x14ac:dyDescent="0.25">
      <c r="D118" s="38" t="s">
        <v>532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</row>
    <row r="119" spans="4:96" x14ac:dyDescent="0.25">
      <c r="D119" s="38" t="s">
        <v>866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</row>
    <row r="120" spans="4:96" x14ac:dyDescent="0.25">
      <c r="D120" s="38" t="s">
        <v>458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</row>
    <row r="121" spans="4:96" x14ac:dyDescent="0.25">
      <c r="D121" s="38" t="s">
        <v>867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</row>
    <row r="122" spans="4:96" x14ac:dyDescent="0.25">
      <c r="D122" s="38" t="s">
        <v>533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</row>
    <row r="124" spans="4:96" x14ac:dyDescent="0.25">
      <c r="D124" s="51" t="s">
        <v>309</v>
      </c>
      <c r="E124" s="51" t="s">
        <v>561</v>
      </c>
      <c r="F124" s="51" t="s">
        <v>562</v>
      </c>
      <c r="G124" s="51" t="s">
        <v>563</v>
      </c>
      <c r="H124" s="51" t="s">
        <v>564</v>
      </c>
      <c r="I124" s="51" t="s">
        <v>565</v>
      </c>
      <c r="J124" s="51" t="s">
        <v>566</v>
      </c>
      <c r="K124" s="51" t="s">
        <v>309</v>
      </c>
      <c r="L124" s="51" t="s">
        <v>567</v>
      </c>
      <c r="M124" s="51" t="s">
        <v>568</v>
      </c>
      <c r="N124" s="51" t="s">
        <v>569</v>
      </c>
      <c r="O124" s="51" t="s">
        <v>855</v>
      </c>
      <c r="P124" s="51" t="s">
        <v>570</v>
      </c>
      <c r="Q124" s="51" t="s">
        <v>571</v>
      </c>
      <c r="R124" s="51" t="s">
        <v>572</v>
      </c>
      <c r="S124" s="51" t="s">
        <v>316</v>
      </c>
      <c r="T124" s="51" t="s">
        <v>573</v>
      </c>
      <c r="U124" s="51">
        <v>1</v>
      </c>
    </row>
    <row r="125" spans="4:96" x14ac:dyDescent="0.25">
      <c r="D125" s="47" t="s">
        <v>1718</v>
      </c>
      <c r="E125" s="47" t="s">
        <v>1679</v>
      </c>
      <c r="F125" s="47" t="s">
        <v>1682</v>
      </c>
      <c r="G125" s="47" t="s">
        <v>1685</v>
      </c>
      <c r="H125" s="47" t="s">
        <v>1688</v>
      </c>
      <c r="I125" s="47" t="s">
        <v>1691</v>
      </c>
      <c r="J125" s="47" t="s">
        <v>1694</v>
      </c>
      <c r="K125" s="47" t="s">
        <v>1718</v>
      </c>
      <c r="L125" s="47">
        <v>18921</v>
      </c>
      <c r="M125" s="47" t="s">
        <v>1679</v>
      </c>
      <c r="N125" s="47" t="s">
        <v>1682</v>
      </c>
      <c r="O125" s="47" t="s">
        <v>1685</v>
      </c>
      <c r="P125" s="47">
        <v>17005</v>
      </c>
      <c r="Q125" s="47" t="s">
        <v>1679</v>
      </c>
      <c r="R125" s="47" t="s">
        <v>1682</v>
      </c>
      <c r="S125" s="47" t="s">
        <v>1685</v>
      </c>
      <c r="T125" s="47" t="s">
        <v>1685</v>
      </c>
      <c r="U125" s="47">
        <v>1</v>
      </c>
    </row>
    <row r="126" spans="4:96" x14ac:dyDescent="0.25">
      <c r="D126" s="47" t="s">
        <v>1718</v>
      </c>
      <c r="E126" s="47" t="s">
        <v>1680</v>
      </c>
      <c r="F126" s="47" t="s">
        <v>1683</v>
      </c>
      <c r="G126" s="47" t="s">
        <v>1686</v>
      </c>
      <c r="H126" s="47" t="s">
        <v>1689</v>
      </c>
      <c r="I126" s="47" t="s">
        <v>1692</v>
      </c>
      <c r="J126" s="47" t="s">
        <v>1695</v>
      </c>
      <c r="K126" s="47" t="s">
        <v>1718</v>
      </c>
      <c r="L126" s="47">
        <v>18923</v>
      </c>
      <c r="M126" s="47" t="s">
        <v>1680</v>
      </c>
      <c r="N126" s="47" t="s">
        <v>1683</v>
      </c>
      <c r="O126" s="47" t="s">
        <v>1686</v>
      </c>
      <c r="P126" s="47">
        <v>17007</v>
      </c>
      <c r="Q126" s="47" t="s">
        <v>1680</v>
      </c>
      <c r="R126" s="47" t="s">
        <v>1683</v>
      </c>
      <c r="S126" s="47" t="s">
        <v>1686</v>
      </c>
      <c r="T126" s="47" t="s">
        <v>1686</v>
      </c>
      <c r="U126" s="47">
        <v>1</v>
      </c>
    </row>
    <row r="127" spans="4:96" x14ac:dyDescent="0.25">
      <c r="D127" s="47" t="s">
        <v>1718</v>
      </c>
      <c r="E127" s="47" t="s">
        <v>1681</v>
      </c>
      <c r="F127" s="47" t="s">
        <v>1684</v>
      </c>
      <c r="G127" s="47" t="s">
        <v>1687</v>
      </c>
      <c r="H127" s="47" t="s">
        <v>1690</v>
      </c>
      <c r="I127" s="47" t="s">
        <v>1693</v>
      </c>
      <c r="J127" s="47" t="s">
        <v>1696</v>
      </c>
      <c r="K127" s="47" t="s">
        <v>1718</v>
      </c>
      <c r="L127" s="47">
        <v>18928</v>
      </c>
      <c r="M127" s="47" t="s">
        <v>1681</v>
      </c>
      <c r="N127" s="47" t="s">
        <v>1684</v>
      </c>
      <c r="O127" s="47" t="s">
        <v>1687</v>
      </c>
      <c r="P127" s="47">
        <v>17012</v>
      </c>
      <c r="Q127" s="47" t="s">
        <v>1681</v>
      </c>
      <c r="R127" s="47" t="s">
        <v>1684</v>
      </c>
      <c r="S127" s="47" t="s">
        <v>1687</v>
      </c>
      <c r="T127" s="47" t="s">
        <v>1687</v>
      </c>
      <c r="U127" s="47">
        <v>1</v>
      </c>
    </row>
    <row r="129" spans="4:73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</row>
    <row r="130" spans="4:73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</row>
    <row r="131" spans="4:73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</row>
    <row r="132" spans="4:73" x14ac:dyDescent="0.25">
      <c r="D132" s="56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4:73" x14ac:dyDescent="0.25">
      <c r="D133" s="56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4:73" x14ac:dyDescent="0.25">
      <c r="D134" s="56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4:73" x14ac:dyDescent="0.25">
      <c r="D135" s="57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</row>
    <row r="136" spans="4:73" x14ac:dyDescent="0.25">
      <c r="D136" s="56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4:73" x14ac:dyDescent="0.25">
      <c r="D137" s="56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4:73" x14ac:dyDescent="0.25">
      <c r="D138" s="56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4:73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</row>
    <row r="140" spans="4:73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</row>
    <row r="141" spans="4:73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</row>
    <row r="142" spans="4:73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</row>
    <row r="144" spans="4:73" x14ac:dyDescent="0.25">
      <c r="D144" s="47" t="s">
        <v>1719</v>
      </c>
    </row>
    <row r="172" spans="4:4" x14ac:dyDescent="0.25">
      <c r="D172" s="51" t="s">
        <v>2261</v>
      </c>
    </row>
    <row r="174" spans="4:4" x14ac:dyDescent="0.25">
      <c r="D174" s="47" t="s">
        <v>1719</v>
      </c>
    </row>
    <row r="208" spans="2:4" x14ac:dyDescent="0.25">
      <c r="B208" s="50">
        <v>0</v>
      </c>
      <c r="D208" s="51" t="s">
        <v>1676</v>
      </c>
    </row>
    <row r="209" spans="4:4" x14ac:dyDescent="0.25">
      <c r="D209" s="59" t="s">
        <v>304</v>
      </c>
    </row>
    <row r="211" spans="4:4" x14ac:dyDescent="0.25">
      <c r="D211" s="47" t="s">
        <v>36</v>
      </c>
    </row>
    <row r="212" spans="4:4" x14ac:dyDescent="0.25">
      <c r="D212" s="82" t="s">
        <v>1678</v>
      </c>
    </row>
    <row r="214" spans="4:4" x14ac:dyDescent="0.25">
      <c r="D214" s="47" t="s">
        <v>1654</v>
      </c>
    </row>
    <row r="235" spans="4:96" x14ac:dyDescent="0.25">
      <c r="M235" s="47" t="s">
        <v>274</v>
      </c>
      <c r="AH235" s="47" t="s">
        <v>275</v>
      </c>
    </row>
    <row r="236" spans="4:96" x14ac:dyDescent="0.25">
      <c r="D236" s="51" t="s">
        <v>309</v>
      </c>
      <c r="M236" s="51" t="s">
        <v>495</v>
      </c>
      <c r="V236" s="51" t="s">
        <v>496</v>
      </c>
      <c r="AB236" s="51" t="s">
        <v>316</v>
      </c>
      <c r="AH236" s="51" t="s">
        <v>495</v>
      </c>
      <c r="AP236" s="51" t="s">
        <v>496</v>
      </c>
      <c r="AV236" s="51" t="s">
        <v>316</v>
      </c>
    </row>
    <row r="237" spans="4:96" x14ac:dyDescent="0.25">
      <c r="D237" s="47" t="s">
        <v>1720</v>
      </c>
      <c r="M237" s="47" t="s">
        <v>1721</v>
      </c>
      <c r="V237" s="47" t="s">
        <v>1722</v>
      </c>
      <c r="AH237" s="47" t="s">
        <v>1723</v>
      </c>
      <c r="AP237" s="47" t="s">
        <v>1724</v>
      </c>
    </row>
    <row r="239" spans="4:96" x14ac:dyDescent="0.25">
      <c r="D239" s="56" t="s">
        <v>380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</row>
    <row r="240" spans="4:96" x14ac:dyDescent="0.25">
      <c r="D240" s="56" t="s">
        <v>350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</row>
    <row r="241" spans="4:96" x14ac:dyDescent="0.25">
      <c r="D241" s="57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</row>
    <row r="242" spans="4:96" x14ac:dyDescent="0.25">
      <c r="D242" s="56" t="s">
        <v>351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</row>
    <row r="243" spans="4:96" x14ac:dyDescent="0.25">
      <c r="D243" s="56" t="s">
        <v>367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</row>
    <row r="244" spans="4:96" x14ac:dyDescent="0.25">
      <c r="D244" s="57" t="s">
        <v>354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</row>
    <row r="245" spans="4:96" x14ac:dyDescent="0.25">
      <c r="D245" s="57" t="s">
        <v>445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</row>
    <row r="246" spans="4:96" x14ac:dyDescent="0.25">
      <c r="D246" s="57" t="s">
        <v>461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</row>
    <row r="247" spans="4:96" x14ac:dyDescent="0.25">
      <c r="D247" s="57" t="s">
        <v>628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</row>
    <row r="248" spans="4:96" x14ac:dyDescent="0.25">
      <c r="D248" s="37" t="s">
        <v>455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</row>
    <row r="249" spans="4:96" x14ac:dyDescent="0.25">
      <c r="D249" s="37" t="s">
        <v>456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</row>
    <row r="250" spans="4:96" x14ac:dyDescent="0.25">
      <c r="D250" s="57" t="s">
        <v>353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</row>
    <row r="251" spans="4:96" x14ac:dyDescent="0.25">
      <c r="D251" s="57" t="s">
        <v>452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</row>
    <row r="252" spans="4:96" x14ac:dyDescent="0.25">
      <c r="D252" s="57" t="s">
        <v>334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37" t="s">
        <v>530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37" t="s">
        <v>483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</row>
    <row r="255" spans="4:96" x14ac:dyDescent="0.25">
      <c r="D255" s="37" t="s">
        <v>457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37" t="s">
        <v>523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37" t="s">
        <v>524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</row>
    <row r="258" spans="4:96" x14ac:dyDescent="0.25">
      <c r="D258" s="57" t="s">
        <v>257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</row>
    <row r="259" spans="4:96" x14ac:dyDescent="0.25">
      <c r="D259" s="57" t="s">
        <v>329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</row>
    <row r="260" spans="4:96" x14ac:dyDescent="0.25">
      <c r="D260" s="57" t="s">
        <v>279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</row>
    <row r="261" spans="4:96" x14ac:dyDescent="0.25">
      <c r="D261" s="57" t="s">
        <v>332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</row>
    <row r="262" spans="4:96" x14ac:dyDescent="0.25">
      <c r="D262" s="57" t="s">
        <v>333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508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509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56" t="s">
        <v>510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8" t="s">
        <v>534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8" t="s">
        <v>532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8" t="s">
        <v>866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8" t="s">
        <v>458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38" t="s">
        <v>867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38" t="s">
        <v>533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4" spans="4:73" x14ac:dyDescent="0.25">
      <c r="D274" s="51" t="s">
        <v>309</v>
      </c>
      <c r="E274" s="51" t="s">
        <v>561</v>
      </c>
      <c r="F274" s="51" t="s">
        <v>562</v>
      </c>
      <c r="G274" s="51" t="s">
        <v>564</v>
      </c>
      <c r="H274" s="51" t="s">
        <v>565</v>
      </c>
      <c r="I274" s="51" t="s">
        <v>309</v>
      </c>
      <c r="J274" s="51" t="s">
        <v>567</v>
      </c>
      <c r="K274" s="51" t="s">
        <v>568</v>
      </c>
      <c r="L274" s="51" t="s">
        <v>569</v>
      </c>
      <c r="M274" s="51" t="s">
        <v>855</v>
      </c>
      <c r="N274" s="51" t="s">
        <v>570</v>
      </c>
      <c r="O274" s="51" t="s">
        <v>571</v>
      </c>
      <c r="P274" s="51" t="s">
        <v>572</v>
      </c>
      <c r="Q274" s="51" t="s">
        <v>316</v>
      </c>
      <c r="R274" s="51" t="s">
        <v>573</v>
      </c>
      <c r="S274" s="51">
        <v>1</v>
      </c>
    </row>
    <row r="275" spans="4:73" x14ac:dyDescent="0.25">
      <c r="D275" s="47" t="s">
        <v>1720</v>
      </c>
      <c r="E275" s="47" t="s">
        <v>1721</v>
      </c>
      <c r="F275" s="47" t="s">
        <v>1722</v>
      </c>
      <c r="G275" s="47" t="s">
        <v>1723</v>
      </c>
      <c r="H275" s="47" t="s">
        <v>1724</v>
      </c>
      <c r="I275" s="47" t="s">
        <v>1720</v>
      </c>
      <c r="J275" s="47">
        <v>16507</v>
      </c>
      <c r="K275" s="47" t="s">
        <v>1721</v>
      </c>
      <c r="L275" s="47" t="s">
        <v>1722</v>
      </c>
      <c r="M275" s="47" t="s">
        <v>1725</v>
      </c>
      <c r="N275" s="47">
        <v>14592</v>
      </c>
      <c r="O275" s="47" t="s">
        <v>1721</v>
      </c>
      <c r="P275" s="47" t="s">
        <v>1722</v>
      </c>
      <c r="Q275" s="47" t="s">
        <v>1725</v>
      </c>
      <c r="R275" s="47" t="s">
        <v>1725</v>
      </c>
      <c r="S275" s="47">
        <v>1</v>
      </c>
    </row>
    <row r="277" spans="4:73" x14ac:dyDescent="0.25">
      <c r="D277" s="57" t="s">
        <v>357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</row>
    <row r="278" spans="4:73" x14ac:dyDescent="0.25">
      <c r="D278" s="57" t="s">
        <v>322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</row>
    <row r="279" spans="4:73" x14ac:dyDescent="0.25">
      <c r="D279" s="57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</row>
    <row r="280" spans="4:73" x14ac:dyDescent="0.25">
      <c r="D280" s="56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4:73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</row>
    <row r="282" spans="4:73" x14ac:dyDescent="0.25">
      <c r="D282" s="56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4:73" x14ac:dyDescent="0.25">
      <c r="D283" s="57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</row>
    <row r="284" spans="4:73" x14ac:dyDescent="0.25">
      <c r="D284" s="57" t="s">
        <v>263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</row>
    <row r="285" spans="4:73" x14ac:dyDescent="0.25">
      <c r="D285" s="57" t="s">
        <v>264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</row>
    <row r="286" spans="4:73" x14ac:dyDescent="0.25">
      <c r="D286" s="57" t="s">
        <v>358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</row>
    <row r="288" spans="4:73" x14ac:dyDescent="0.25">
      <c r="D288" s="47" t="s">
        <v>1726</v>
      </c>
    </row>
    <row r="316" spans="4:4" x14ac:dyDescent="0.25">
      <c r="D316" s="51" t="s">
        <v>2261</v>
      </c>
    </row>
    <row r="318" spans="4:4" x14ac:dyDescent="0.25">
      <c r="D318" s="47" t="s">
        <v>1726</v>
      </c>
    </row>
    <row r="348" spans="2:4" x14ac:dyDescent="0.25">
      <c r="B348" s="50">
        <v>0</v>
      </c>
      <c r="D348" s="51" t="s">
        <v>1700</v>
      </c>
    </row>
    <row r="349" spans="2:4" x14ac:dyDescent="0.25">
      <c r="D349" s="59" t="s">
        <v>304</v>
      </c>
    </row>
    <row r="351" spans="2:4" x14ac:dyDescent="0.25">
      <c r="D351" s="47" t="s">
        <v>36</v>
      </c>
    </row>
    <row r="352" spans="2:4" x14ac:dyDescent="0.25">
      <c r="D352" s="82" t="s">
        <v>1701</v>
      </c>
    </row>
    <row r="354" spans="4:4" x14ac:dyDescent="0.25">
      <c r="D354" s="47" t="s">
        <v>1697</v>
      </c>
    </row>
    <row r="380" spans="4:21" x14ac:dyDescent="0.25">
      <c r="D380" s="47" t="s">
        <v>309</v>
      </c>
    </row>
    <row r="381" spans="4:21" x14ac:dyDescent="0.25">
      <c r="D381" s="51" t="s">
        <v>922</v>
      </c>
      <c r="M381" s="51" t="s">
        <v>1703</v>
      </c>
    </row>
    <row r="382" spans="4:21" x14ac:dyDescent="0.25">
      <c r="D382" s="51" t="s">
        <v>1702</v>
      </c>
      <c r="M382" s="51" t="s">
        <v>1704</v>
      </c>
    </row>
    <row r="384" spans="4:21" x14ac:dyDescent="0.25">
      <c r="D384" s="56" t="s">
        <v>342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</row>
    <row r="385" spans="4:21" x14ac:dyDescent="0.25">
      <c r="D385" s="56" t="s">
        <v>505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</row>
    <row r="386" spans="4:21" x14ac:dyDescent="0.25">
      <c r="D386" s="56" t="s">
        <v>257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</row>
    <row r="387" spans="4:21" x14ac:dyDescent="0.25">
      <c r="D387" s="56" t="s">
        <v>258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</row>
    <row r="388" spans="4:21" x14ac:dyDescent="0.25">
      <c r="D388" s="56" t="s">
        <v>1705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</row>
    <row r="389" spans="4:21" x14ac:dyDescent="0.25">
      <c r="D389" s="56" t="s">
        <v>1706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</row>
    <row r="390" spans="4:21" x14ac:dyDescent="0.25">
      <c r="D390" s="56" t="s">
        <v>259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</row>
    <row r="392" spans="4:21" x14ac:dyDescent="0.25">
      <c r="D392" s="57" t="s">
        <v>357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x14ac:dyDescent="0.25">
      <c r="D393" s="57" t="s">
        <v>322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x14ac:dyDescent="0.25">
      <c r="D395" s="57" t="s">
        <v>280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x14ac:dyDescent="0.25">
      <c r="D396" s="57" t="s">
        <v>282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x14ac:dyDescent="0.25">
      <c r="D397" s="57" t="s">
        <v>1709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x14ac:dyDescent="0.25">
      <c r="D398" s="57" t="s">
        <v>1710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x14ac:dyDescent="0.25">
      <c r="D399" s="57" t="s">
        <v>1707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x14ac:dyDescent="0.25">
      <c r="D400" s="57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x14ac:dyDescent="0.25">
      <c r="D401" s="57" t="s">
        <v>280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x14ac:dyDescent="0.25">
      <c r="D402" s="57" t="s">
        <v>282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x14ac:dyDescent="0.25">
      <c r="D403" s="57" t="s">
        <v>1711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x14ac:dyDescent="0.25">
      <c r="D404" s="57" t="s">
        <v>1710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x14ac:dyDescent="0.25">
      <c r="D405" s="57" t="s">
        <v>1708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x14ac:dyDescent="0.25">
      <c r="D406" s="57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x14ac:dyDescent="0.25">
      <c r="D407" s="57" t="s">
        <v>263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x14ac:dyDescent="0.25">
      <c r="D408" s="57" t="s">
        <v>264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x14ac:dyDescent="0.25">
      <c r="D409" s="57" t="s">
        <v>358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1" spans="4:21" x14ac:dyDescent="0.25">
      <c r="D411" s="47" t="s">
        <v>1712</v>
      </c>
    </row>
    <row r="443" spans="2:4" x14ac:dyDescent="0.25">
      <c r="B443" s="50">
        <v>0</v>
      </c>
      <c r="D443" s="51" t="s">
        <v>887</v>
      </c>
    </row>
    <row r="444" spans="2:4" x14ac:dyDescent="0.25">
      <c r="D444" s="59" t="s">
        <v>304</v>
      </c>
    </row>
    <row r="446" spans="2:4" x14ac:dyDescent="0.25">
      <c r="D446" s="51" t="s">
        <v>1713</v>
      </c>
    </row>
    <row r="452" spans="22:22" x14ac:dyDescent="0.25">
      <c r="V452" s="58" t="s">
        <v>1715</v>
      </c>
    </row>
    <row r="453" spans="22:22" x14ac:dyDescent="0.25">
      <c r="V453" s="58" t="s">
        <v>1716</v>
      </c>
    </row>
    <row r="454" spans="22:22" x14ac:dyDescent="0.25">
      <c r="V454" s="58" t="s">
        <v>1717</v>
      </c>
    </row>
    <row r="472" spans="4:4" x14ac:dyDescent="0.25">
      <c r="D472" s="47" t="s">
        <v>365</v>
      </c>
    </row>
    <row r="473" spans="4:4" x14ac:dyDescent="0.25">
      <c r="D473" s="51" t="s">
        <v>1714</v>
      </c>
    </row>
    <row r="488" spans="2:4" x14ac:dyDescent="0.25">
      <c r="B488" s="50">
        <v>0</v>
      </c>
      <c r="D488" s="51" t="s">
        <v>1651</v>
      </c>
    </row>
    <row r="489" spans="2:4" x14ac:dyDescent="0.25">
      <c r="D489" s="59" t="s">
        <v>304</v>
      </c>
    </row>
    <row r="491" spans="2:4" x14ac:dyDescent="0.25">
      <c r="D491" s="47" t="s">
        <v>1615</v>
      </c>
    </row>
    <row r="523" spans="4:39" x14ac:dyDescent="0.25">
      <c r="AM523" s="47" t="s">
        <v>1747</v>
      </c>
    </row>
    <row r="524" spans="4:39" x14ac:dyDescent="0.25">
      <c r="D524" s="51" t="s">
        <v>1605</v>
      </c>
      <c r="AM524" s="47" t="s">
        <v>1749</v>
      </c>
    </row>
    <row r="525" spans="4:39" x14ac:dyDescent="0.25">
      <c r="AM525" s="47" t="s">
        <v>1748</v>
      </c>
    </row>
    <row r="526" spans="4:39" x14ac:dyDescent="0.25">
      <c r="D526" s="47" t="s">
        <v>1746</v>
      </c>
      <c r="AM526" s="47" t="s">
        <v>1750</v>
      </c>
    </row>
    <row r="527" spans="4:39" x14ac:dyDescent="0.25">
      <c r="AM527" s="47" t="s">
        <v>1751</v>
      </c>
    </row>
    <row r="528" spans="4:39" x14ac:dyDescent="0.25">
      <c r="AM528" s="47" t="s">
        <v>1752</v>
      </c>
    </row>
    <row r="529" spans="4:39" x14ac:dyDescent="0.25">
      <c r="AM529" s="47" t="s">
        <v>1753</v>
      </c>
    </row>
    <row r="530" spans="4:39" x14ac:dyDescent="0.25">
      <c r="AM530" s="47" t="s">
        <v>1754</v>
      </c>
    </row>
    <row r="531" spans="4:39" x14ac:dyDescent="0.25">
      <c r="AM531" s="47" t="s">
        <v>1755</v>
      </c>
    </row>
    <row r="532" spans="4:39" x14ac:dyDescent="0.25">
      <c r="AM532" s="47" t="s">
        <v>1756</v>
      </c>
    </row>
    <row r="543" spans="4:39" x14ac:dyDescent="0.25">
      <c r="D543" s="56" t="s">
        <v>34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39" x14ac:dyDescent="0.25">
      <c r="D544" s="56" t="s">
        <v>1237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25" x14ac:dyDescent="0.25">
      <c r="D545" s="56" t="s">
        <v>868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25" x14ac:dyDescent="0.25">
      <c r="D546" s="56" t="s">
        <v>1757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25" x14ac:dyDescent="0.25">
      <c r="D547" s="56" t="s">
        <v>1758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25" x14ac:dyDescent="0.25">
      <c r="D548" s="56" t="s">
        <v>1759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25" x14ac:dyDescent="0.25">
      <c r="D549" s="56" t="s">
        <v>1760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25" x14ac:dyDescent="0.25">
      <c r="D550" s="56" t="s">
        <v>1761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25" x14ac:dyDescent="0.25">
      <c r="D551" s="56" t="s">
        <v>1762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5" x14ac:dyDescent="0.25">
      <c r="D552" s="56" t="s">
        <v>1763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5" x14ac:dyDescent="0.25">
      <c r="D553" s="56" t="s">
        <v>1764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Y553" s="47" t="s">
        <v>1767</v>
      </c>
    </row>
    <row r="554" spans="4:25" x14ac:dyDescent="0.25">
      <c r="D554" s="56" t="s">
        <v>1765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Y554" s="47" t="s">
        <v>1768</v>
      </c>
    </row>
    <row r="555" spans="4:25" x14ac:dyDescent="0.25">
      <c r="D555" s="56" t="s">
        <v>1766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Y555" s="47" t="s">
        <v>1769</v>
      </c>
    </row>
    <row r="556" spans="4:25" x14ac:dyDescent="0.25">
      <c r="D556" s="56" t="s">
        <v>278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Y556" s="47" t="s">
        <v>1770</v>
      </c>
    </row>
    <row r="557" spans="4:25" x14ac:dyDescent="0.25">
      <c r="D557" s="56" t="s">
        <v>981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Y557" s="47" t="s">
        <v>1771</v>
      </c>
    </row>
    <row r="558" spans="4:25" x14ac:dyDescent="0.25">
      <c r="D558" s="56" t="s">
        <v>923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Y558" s="47" t="s">
        <v>1772</v>
      </c>
    </row>
    <row r="559" spans="4:25" x14ac:dyDescent="0.25">
      <c r="Y559" s="47" t="s">
        <v>1773</v>
      </c>
    </row>
    <row r="560" spans="4:25" x14ac:dyDescent="0.25">
      <c r="Y560" s="47" t="s">
        <v>1774</v>
      </c>
    </row>
    <row r="561" spans="4:25" x14ac:dyDescent="0.25">
      <c r="Y561" s="47" t="s">
        <v>1775</v>
      </c>
    </row>
    <row r="563" spans="4:25" x14ac:dyDescent="0.25">
      <c r="D563" s="47" t="s">
        <v>1779</v>
      </c>
    </row>
    <row r="595" spans="4:4" x14ac:dyDescent="0.25">
      <c r="D595" s="47" t="s">
        <v>1746</v>
      </c>
    </row>
    <row r="618" spans="4:4" x14ac:dyDescent="0.25">
      <c r="D618" s="47" t="s">
        <v>1779</v>
      </c>
    </row>
    <row r="652" spans="2:4" x14ac:dyDescent="0.25">
      <c r="B652" s="50">
        <v>0</v>
      </c>
      <c r="D652" s="51" t="s">
        <v>1736</v>
      </c>
    </row>
    <row r="653" spans="2:4" x14ac:dyDescent="0.25">
      <c r="D653" s="59" t="s">
        <v>304</v>
      </c>
    </row>
    <row r="654" spans="2:4" x14ac:dyDescent="0.25">
      <c r="D654" s="55" t="s">
        <v>35</v>
      </c>
    </row>
    <row r="752" spans="2:4" x14ac:dyDescent="0.25">
      <c r="B752" s="50">
        <v>0</v>
      </c>
      <c r="D752" s="51" t="s">
        <v>1737</v>
      </c>
    </row>
    <row r="753" spans="4:4" x14ac:dyDescent="0.25">
      <c r="D753" s="59" t="s">
        <v>304</v>
      </c>
    </row>
    <row r="754" spans="4:4" x14ac:dyDescent="0.25">
      <c r="D754" s="55" t="s">
        <v>35</v>
      </c>
    </row>
    <row r="861" spans="2:4" x14ac:dyDescent="0.25">
      <c r="B861" s="50">
        <v>0</v>
      </c>
      <c r="D861" s="51" t="s">
        <v>1732</v>
      </c>
    </row>
    <row r="862" spans="2:4" x14ac:dyDescent="0.25">
      <c r="D862" s="59" t="s">
        <v>303</v>
      </c>
    </row>
    <row r="863" spans="2:4" x14ac:dyDescent="0.25">
      <c r="D863" s="55" t="s">
        <v>546</v>
      </c>
    </row>
    <row r="864" spans="2:4" x14ac:dyDescent="0.25">
      <c r="D864" s="68" t="s">
        <v>1737</v>
      </c>
    </row>
    <row r="866" spans="4:4" x14ac:dyDescent="0.25">
      <c r="D866" s="47" t="s">
        <v>1734</v>
      </c>
    </row>
    <row r="958" spans="2:2" x14ac:dyDescent="0.25">
      <c r="B95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sheetPr codeName="Sheet24"/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172" bestFit="1" customWidth="1"/>
    <col min="2" max="2" width="40" style="172" customWidth="1"/>
    <col min="3" max="3" width="13.5703125" style="172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353" t="s">
        <v>948</v>
      </c>
      <c r="B2" s="354"/>
      <c r="C2" s="354"/>
      <c r="D2" s="354"/>
      <c r="E2" s="354"/>
      <c r="F2" s="354"/>
      <c r="G2" s="354"/>
      <c r="H2" s="354"/>
      <c r="I2" s="354"/>
      <c r="J2" s="354"/>
    </row>
    <row r="3" spans="1:10" x14ac:dyDescent="0.25">
      <c r="A3" s="354" t="s">
        <v>1670</v>
      </c>
      <c r="B3" s="354"/>
      <c r="C3" s="354"/>
      <c r="D3" s="354"/>
      <c r="E3" s="354"/>
      <c r="F3" s="354"/>
      <c r="G3" s="354"/>
      <c r="H3" s="354"/>
      <c r="I3" s="354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180">
        <v>44673.446527777996</v>
      </c>
      <c r="G5" s="180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182">
        <v>44693.600694444001</v>
      </c>
      <c r="G6" s="182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176">
        <v>44852.484027778002</v>
      </c>
      <c r="G7" s="176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178">
        <v>44861.668055556001</v>
      </c>
      <c r="G8" s="178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176">
        <v>44873.412499999999</v>
      </c>
      <c r="G9" s="176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178">
        <v>44903.420833333003</v>
      </c>
      <c r="G10" s="178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176">
        <v>44922.436111110997</v>
      </c>
      <c r="G11" s="176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178">
        <v>44923.409722222001</v>
      </c>
      <c r="G12" s="178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176">
        <v>44924.380555556003</v>
      </c>
      <c r="G13" s="176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178">
        <v>44924.407638889003</v>
      </c>
      <c r="G14" s="178">
        <v>45357.365972222004</v>
      </c>
      <c r="H14" s="177" t="s">
        <v>23</v>
      </c>
      <c r="I14" s="177" t="s">
        <v>18</v>
      </c>
      <c r="J14" s="177" t="s">
        <v>260</v>
      </c>
    </row>
    <row r="15" spans="1:10" ht="120" x14ac:dyDescent="0.25">
      <c r="A15" s="175" t="s">
        <v>1569</v>
      </c>
      <c r="B15" s="175" t="s">
        <v>1570</v>
      </c>
      <c r="C15" s="175" t="s">
        <v>998</v>
      </c>
      <c r="D15" s="175" t="s">
        <v>330</v>
      </c>
      <c r="E15" s="175" t="s">
        <v>276</v>
      </c>
      <c r="F15" s="176">
        <v>44924.700694444</v>
      </c>
      <c r="G15" s="176">
        <v>45357.659027777998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83" t="s">
        <v>1578</v>
      </c>
      <c r="B16" s="183" t="s">
        <v>1580</v>
      </c>
      <c r="C16" s="183" t="s">
        <v>356</v>
      </c>
      <c r="D16" s="183" t="s">
        <v>330</v>
      </c>
      <c r="E16" s="183" t="s">
        <v>276</v>
      </c>
      <c r="F16" s="193">
        <v>44925.404861110997</v>
      </c>
      <c r="G16" s="193">
        <v>45358.363194443999</v>
      </c>
      <c r="H16" s="183" t="s">
        <v>23</v>
      </c>
      <c r="I16" s="183" t="s">
        <v>18</v>
      </c>
      <c r="J16" s="183" t="s">
        <v>260</v>
      </c>
    </row>
    <row r="17" spans="1:10" ht="45" x14ac:dyDescent="0.25">
      <c r="A17" s="175" t="s">
        <v>1582</v>
      </c>
      <c r="B17" s="175" t="s">
        <v>1584</v>
      </c>
      <c r="C17" s="175" t="s">
        <v>697</v>
      </c>
      <c r="D17" s="175" t="s">
        <v>330</v>
      </c>
      <c r="E17" s="175" t="s">
        <v>276</v>
      </c>
      <c r="F17" s="176">
        <v>44925.456250000003</v>
      </c>
      <c r="G17" s="176">
        <v>45358.414583332997</v>
      </c>
      <c r="H17" s="175" t="s">
        <v>23</v>
      </c>
      <c r="I17" s="175" t="s">
        <v>18</v>
      </c>
      <c r="J17" s="175" t="s">
        <v>260</v>
      </c>
    </row>
    <row r="18" spans="1:10" ht="45" x14ac:dyDescent="0.25">
      <c r="A18" s="187" t="s">
        <v>1616</v>
      </c>
      <c r="B18" s="187" t="s">
        <v>1615</v>
      </c>
      <c r="C18" s="187" t="s">
        <v>920</v>
      </c>
      <c r="D18" s="187" t="s">
        <v>330</v>
      </c>
      <c r="E18" s="187" t="s">
        <v>276</v>
      </c>
      <c r="F18" s="190">
        <v>44929.397222222004</v>
      </c>
      <c r="G18" s="190">
        <v>45362.355555556001</v>
      </c>
      <c r="H18" s="187" t="s">
        <v>23</v>
      </c>
      <c r="I18" s="187" t="s">
        <v>18</v>
      </c>
      <c r="J18" s="187" t="s">
        <v>255</v>
      </c>
    </row>
    <row r="19" spans="1:10" ht="45" x14ac:dyDescent="0.25">
      <c r="A19" s="179" t="s">
        <v>1626</v>
      </c>
      <c r="B19" s="179" t="s">
        <v>1625</v>
      </c>
      <c r="C19" s="179" t="s">
        <v>1669</v>
      </c>
      <c r="D19" s="179" t="s">
        <v>330</v>
      </c>
      <c r="E19" s="179" t="s">
        <v>276</v>
      </c>
      <c r="F19" s="180">
        <v>44929.470833332998</v>
      </c>
      <c r="G19" s="180">
        <v>45362.429166667003</v>
      </c>
      <c r="H19" s="179" t="s">
        <v>23</v>
      </c>
      <c r="I19" s="179" t="s">
        <v>18</v>
      </c>
      <c r="J19" s="179" t="s">
        <v>255</v>
      </c>
    </row>
    <row r="20" spans="1:10" ht="75" x14ac:dyDescent="0.25">
      <c r="A20" s="187" t="s">
        <v>1631</v>
      </c>
      <c r="B20" s="187" t="s">
        <v>1632</v>
      </c>
      <c r="C20" s="187" t="s">
        <v>1669</v>
      </c>
      <c r="D20" s="187" t="s">
        <v>330</v>
      </c>
      <c r="E20" s="187" t="s">
        <v>276</v>
      </c>
      <c r="F20" s="190">
        <v>44929.565972222001</v>
      </c>
      <c r="G20" s="190">
        <v>45362.565972222001</v>
      </c>
      <c r="H20" s="187" t="s">
        <v>23</v>
      </c>
      <c r="I20" s="187" t="s">
        <v>18</v>
      </c>
      <c r="J20" s="187" t="s">
        <v>255</v>
      </c>
    </row>
    <row r="21" spans="1:10" ht="45" x14ac:dyDescent="0.25">
      <c r="A21" s="189" t="s">
        <v>1665</v>
      </c>
      <c r="B21" s="191" t="s">
        <v>1668</v>
      </c>
      <c r="C21" s="189" t="s">
        <v>356</v>
      </c>
      <c r="D21" s="189" t="s">
        <v>330</v>
      </c>
      <c r="E21" s="189" t="s">
        <v>276</v>
      </c>
      <c r="F21" s="192">
        <v>44930.330555556</v>
      </c>
      <c r="G21" s="192">
        <v>45365.625</v>
      </c>
      <c r="H21" s="189" t="s">
        <v>23</v>
      </c>
      <c r="I21" s="189" t="s">
        <v>18</v>
      </c>
      <c r="J21" s="189" t="s">
        <v>346</v>
      </c>
    </row>
    <row r="22" spans="1:10" ht="45" x14ac:dyDescent="0.25">
      <c r="A22" s="187" t="s">
        <v>1666</v>
      </c>
      <c r="B22" s="194" t="s">
        <v>1667</v>
      </c>
      <c r="C22" s="187" t="s">
        <v>356</v>
      </c>
      <c r="D22" s="187" t="s">
        <v>330</v>
      </c>
      <c r="E22" s="187" t="s">
        <v>276</v>
      </c>
      <c r="F22" s="190">
        <v>44930.331250000003</v>
      </c>
      <c r="G22" s="190">
        <v>45365.625</v>
      </c>
      <c r="H22" s="187" t="s">
        <v>23</v>
      </c>
      <c r="I22" s="187" t="s">
        <v>18</v>
      </c>
      <c r="J22" s="187" t="s">
        <v>346</v>
      </c>
    </row>
    <row r="24" spans="1:10" x14ac:dyDescent="0.25">
      <c r="A24" s="183" t="s">
        <v>1698</v>
      </c>
      <c r="B24" s="188" t="s">
        <v>1699</v>
      </c>
      <c r="C24" s="183"/>
      <c r="D24" s="183"/>
      <c r="E24" s="183"/>
      <c r="F24" s="193"/>
      <c r="G24" s="193"/>
      <c r="H24" s="183"/>
      <c r="I24" s="183"/>
      <c r="J24" s="183" t="s">
        <v>346</v>
      </c>
    </row>
    <row r="26" spans="1:10" ht="30" x14ac:dyDescent="0.25">
      <c r="A26" s="187" t="s">
        <v>1735</v>
      </c>
      <c r="B26" s="194" t="s">
        <v>1727</v>
      </c>
      <c r="C26" s="187"/>
      <c r="D26" s="187"/>
      <c r="E26" s="187"/>
      <c r="F26" s="190"/>
      <c r="G26" s="190"/>
      <c r="H26" s="187"/>
      <c r="I26" s="187"/>
      <c r="J26" s="187" t="s">
        <v>346</v>
      </c>
    </row>
    <row r="27" spans="1:10" x14ac:dyDescent="0.25">
      <c r="A27" s="184" t="s">
        <v>1729</v>
      </c>
      <c r="B27" s="185" t="s">
        <v>1733</v>
      </c>
      <c r="C27" s="184"/>
      <c r="D27" s="184"/>
      <c r="E27" s="184"/>
      <c r="F27" s="186"/>
      <c r="G27" s="186"/>
      <c r="H27" s="184"/>
      <c r="I27" s="184"/>
      <c r="J27" s="184" t="s">
        <v>346</v>
      </c>
    </row>
    <row r="28" spans="1:10" x14ac:dyDescent="0.25">
      <c r="A28" s="197" t="s">
        <v>1730</v>
      </c>
      <c r="B28" s="198" t="s">
        <v>1731</v>
      </c>
      <c r="C28" s="197"/>
      <c r="D28" s="197"/>
      <c r="E28" s="197"/>
      <c r="F28" s="199"/>
      <c r="G28" s="199"/>
      <c r="H28" s="197"/>
      <c r="I28" s="197"/>
      <c r="J28" s="197" t="s">
        <v>346</v>
      </c>
    </row>
    <row r="29" spans="1:10" ht="30" x14ac:dyDescent="0.25">
      <c r="A29" s="184"/>
      <c r="B29" s="185"/>
      <c r="C29" s="197" t="s">
        <v>1729</v>
      </c>
      <c r="D29" s="198" t="s">
        <v>1733</v>
      </c>
      <c r="E29" s="184"/>
      <c r="F29" s="186"/>
      <c r="G29" s="186"/>
      <c r="H29" s="184"/>
      <c r="I29" s="184"/>
      <c r="J29" s="184"/>
    </row>
    <row r="30" spans="1:10" ht="30" x14ac:dyDescent="0.25">
      <c r="A30" s="184" t="s">
        <v>1776</v>
      </c>
      <c r="B30" s="185" t="s">
        <v>1778</v>
      </c>
      <c r="C30" s="184"/>
      <c r="D30" s="184"/>
      <c r="E30" s="184"/>
      <c r="F30" s="186"/>
      <c r="G30" s="186"/>
      <c r="H30" s="184"/>
      <c r="I30" s="184"/>
      <c r="J30" s="18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sheetPr codeName="Sheet25"/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1737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1788</v>
      </c>
    </row>
    <row r="61" spans="2:4" x14ac:dyDescent="0.25">
      <c r="D61" s="47" t="s">
        <v>1728</v>
      </c>
    </row>
    <row r="93" spans="4:4" x14ac:dyDescent="0.25">
      <c r="D93" s="47" t="s">
        <v>1780</v>
      </c>
    </row>
    <row r="94" spans="4:4" x14ac:dyDescent="0.25">
      <c r="D94" s="47" t="s">
        <v>1781</v>
      </c>
    </row>
    <row r="123" spans="4:18" x14ac:dyDescent="0.25">
      <c r="D123" s="51" t="s">
        <v>1655</v>
      </c>
    </row>
    <row r="125" spans="4:18" x14ac:dyDescent="0.25">
      <c r="D125" s="56" t="s">
        <v>34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spans="4:18" x14ac:dyDescent="0.25">
      <c r="D126" s="56" t="s">
        <v>653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spans="4:18" x14ac:dyDescent="0.25">
      <c r="D127" s="56" t="s">
        <v>1784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9" spans="4:17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4:17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4:17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4:17" x14ac:dyDescent="0.25">
      <c r="D132" s="57" t="s">
        <v>1785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4:17" x14ac:dyDescent="0.25">
      <c r="D133" s="57" t="s">
        <v>282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4:17" x14ac:dyDescent="0.25">
      <c r="D134" s="57" t="s">
        <v>1786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4:17" x14ac:dyDescent="0.25">
      <c r="D135" s="57" t="s">
        <v>1787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4:17" x14ac:dyDescent="0.25">
      <c r="D136" s="57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4:17" x14ac:dyDescent="0.25">
      <c r="D137" s="57" t="s">
        <v>263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4:17" x14ac:dyDescent="0.25">
      <c r="D138" s="57" t="s">
        <v>264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4:17" x14ac:dyDescent="0.25">
      <c r="D139" s="57" t="s">
        <v>358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1" spans="4:17" x14ac:dyDescent="0.25">
      <c r="D141" s="47" t="s">
        <v>1789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1783</v>
      </c>
    </row>
    <row r="196" spans="4:4" x14ac:dyDescent="0.25">
      <c r="D196" s="47" t="s">
        <v>1783</v>
      </c>
    </row>
    <row r="229" spans="4:4" x14ac:dyDescent="0.25">
      <c r="D229" s="47" t="s">
        <v>309</v>
      </c>
    </row>
    <row r="230" spans="4:4" x14ac:dyDescent="0.25">
      <c r="D230" s="51" t="s">
        <v>1790</v>
      </c>
    </row>
    <row r="231" spans="4:4" x14ac:dyDescent="0.25">
      <c r="D231" s="51" t="s">
        <v>383</v>
      </c>
    </row>
    <row r="233" spans="4:4" x14ac:dyDescent="0.25">
      <c r="D233" s="47" t="s">
        <v>1783</v>
      </c>
    </row>
    <row r="252" spans="4:13" x14ac:dyDescent="0.25">
      <c r="D252" s="47" t="s">
        <v>309</v>
      </c>
      <c r="M252" s="47" t="s">
        <v>365</v>
      </c>
    </row>
    <row r="253" spans="4:13" x14ac:dyDescent="0.25">
      <c r="D253" s="51" t="s">
        <v>1791</v>
      </c>
      <c r="M253" s="51" t="s">
        <v>1792</v>
      </c>
    </row>
    <row r="254" spans="4:13" x14ac:dyDescent="0.25">
      <c r="D254" s="51" t="s">
        <v>383</v>
      </c>
      <c r="M254" s="51" t="s">
        <v>1793</v>
      </c>
    </row>
    <row r="256" spans="4:13" x14ac:dyDescent="0.25">
      <c r="D256" s="47" t="s">
        <v>1783</v>
      </c>
    </row>
    <row r="328" spans="2:13" x14ac:dyDescent="0.25">
      <c r="B328" s="50">
        <v>0</v>
      </c>
      <c r="D328" s="51" t="s">
        <v>887</v>
      </c>
    </row>
    <row r="329" spans="2:13" x14ac:dyDescent="0.25">
      <c r="D329" s="59" t="s">
        <v>304</v>
      </c>
    </row>
    <row r="336" spans="2:13" x14ac:dyDescent="0.25">
      <c r="D336" s="47" t="s">
        <v>309</v>
      </c>
      <c r="M336" s="47" t="s">
        <v>365</v>
      </c>
    </row>
    <row r="337" spans="4:13" x14ac:dyDescent="0.25">
      <c r="D337" s="51" t="s">
        <v>1794</v>
      </c>
      <c r="M337" s="51" t="s">
        <v>1797</v>
      </c>
    </row>
    <row r="338" spans="4:13" x14ac:dyDescent="0.25">
      <c r="D338" s="51" t="s">
        <v>1795</v>
      </c>
      <c r="M338" s="51" t="s">
        <v>1798</v>
      </c>
    </row>
    <row r="339" spans="4:13" x14ac:dyDescent="0.25">
      <c r="D339" s="51" t="s">
        <v>1796</v>
      </c>
      <c r="M339" s="51" t="s">
        <v>1799</v>
      </c>
    </row>
    <row r="390" spans="2:4" x14ac:dyDescent="0.25">
      <c r="B390" s="50">
        <v>0</v>
      </c>
      <c r="D390" s="51" t="s">
        <v>1777</v>
      </c>
    </row>
    <row r="391" spans="2:4" x14ac:dyDescent="0.25">
      <c r="D391" s="59" t="s">
        <v>304</v>
      </c>
    </row>
    <row r="392" spans="2:4" x14ac:dyDescent="0.25">
      <c r="D392" s="55" t="s">
        <v>35</v>
      </c>
    </row>
    <row r="482" spans="2:4" x14ac:dyDescent="0.25">
      <c r="B482" s="49">
        <v>0</v>
      </c>
      <c r="D482" s="51" t="s">
        <v>1810</v>
      </c>
    </row>
    <row r="483" spans="2:4" x14ac:dyDescent="0.25">
      <c r="D483" s="59" t="s">
        <v>306</v>
      </c>
    </row>
    <row r="484" spans="2:4" x14ac:dyDescent="0.25">
      <c r="D484" s="55" t="s">
        <v>35</v>
      </c>
    </row>
    <row r="499" spans="2:4" x14ac:dyDescent="0.25">
      <c r="B499" s="48">
        <v>0</v>
      </c>
      <c r="D499" s="51" t="s">
        <v>1819</v>
      </c>
    </row>
    <row r="500" spans="2:4" x14ac:dyDescent="0.25">
      <c r="D500" s="59" t="s">
        <v>305</v>
      </c>
    </row>
    <row r="501" spans="2:4" x14ac:dyDescent="0.25">
      <c r="D501" s="55" t="s">
        <v>35</v>
      </c>
    </row>
    <row r="542" spans="2:2" x14ac:dyDescent="0.25">
      <c r="B54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sheetPr codeName="Sheet26"/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171" bestFit="1" customWidth="1"/>
    <col min="2" max="2" width="40" style="171" customWidth="1"/>
    <col min="3" max="3" width="14.140625" style="171" bestFit="1" customWidth="1"/>
    <col min="4" max="4" width="17" style="171" bestFit="1" customWidth="1"/>
    <col min="5" max="5" width="17.5703125" style="171" bestFit="1" customWidth="1"/>
    <col min="6" max="6" width="10.7109375" style="171" customWidth="1"/>
    <col min="7" max="7" width="10.7109375" style="171" bestFit="1" customWidth="1"/>
    <col min="8" max="8" width="8.5703125" style="171" bestFit="1" customWidth="1"/>
    <col min="9" max="9" width="7.5703125" style="171" bestFit="1" customWidth="1"/>
    <col min="10" max="10" width="10.7109375" style="171" customWidth="1"/>
    <col min="11" max="16384" width="2.85546875" style="171"/>
  </cols>
  <sheetData>
    <row r="2" spans="1:10" ht="18.75" x14ac:dyDescent="0.25">
      <c r="A2" s="345" t="s">
        <v>633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1782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481</v>
      </c>
      <c r="B6" s="63" t="s">
        <v>482</v>
      </c>
      <c r="C6" s="63" t="s">
        <v>473</v>
      </c>
      <c r="D6" s="63" t="s">
        <v>330</v>
      </c>
      <c r="E6" s="63" t="s">
        <v>276</v>
      </c>
      <c r="F6" s="76">
        <v>44852.484027778002</v>
      </c>
      <c r="G6" s="76">
        <v>45280.442361111003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512</v>
      </c>
      <c r="B7" s="67" t="s">
        <v>514</v>
      </c>
      <c r="C7" s="67" t="s">
        <v>356</v>
      </c>
      <c r="D7" s="67" t="s">
        <v>330</v>
      </c>
      <c r="E7" s="67" t="s">
        <v>276</v>
      </c>
      <c r="F7" s="75">
        <v>44861.668055556001</v>
      </c>
      <c r="G7" s="75">
        <v>45292.626388889003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105" x14ac:dyDescent="0.25">
      <c r="A10" s="86" t="s">
        <v>1332</v>
      </c>
      <c r="B10" s="63" t="s">
        <v>861</v>
      </c>
      <c r="C10" s="63" t="s">
        <v>998</v>
      </c>
      <c r="D10" s="63" t="s">
        <v>330</v>
      </c>
      <c r="E10" s="63" t="s">
        <v>276</v>
      </c>
      <c r="F10" s="76">
        <v>44922.436111110997</v>
      </c>
      <c r="G10" s="76">
        <v>45355.394444443999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120" x14ac:dyDescent="0.25">
      <c r="A14" s="86" t="s">
        <v>1569</v>
      </c>
      <c r="B14" s="86" t="s">
        <v>1570</v>
      </c>
      <c r="C14" s="86" t="s">
        <v>998</v>
      </c>
      <c r="D14" s="86" t="s">
        <v>330</v>
      </c>
      <c r="E14" s="86" t="s">
        <v>276</v>
      </c>
      <c r="F14" s="87">
        <v>44924.700694444</v>
      </c>
      <c r="G14" s="87">
        <v>45357.659027777998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5" t="s">
        <v>1626</v>
      </c>
      <c r="B17" s="65" t="s">
        <v>1625</v>
      </c>
      <c r="C17" s="65" t="s">
        <v>1669</v>
      </c>
      <c r="D17" s="65" t="s">
        <v>330</v>
      </c>
      <c r="E17" s="65" t="s">
        <v>276</v>
      </c>
      <c r="F17" s="77">
        <v>44929.470833332998</v>
      </c>
      <c r="G17" s="77">
        <v>45362.429166667003</v>
      </c>
      <c r="H17" s="65" t="s">
        <v>23</v>
      </c>
      <c r="I17" s="65" t="s">
        <v>18</v>
      </c>
      <c r="J17" s="65" t="s">
        <v>255</v>
      </c>
    </row>
    <row r="18" spans="1:10" ht="75" x14ac:dyDescent="0.25">
      <c r="A18" s="86" t="s">
        <v>1631</v>
      </c>
      <c r="B18" s="86" t="s">
        <v>1632</v>
      </c>
      <c r="C18" s="86" t="s">
        <v>1669</v>
      </c>
      <c r="D18" s="86" t="s">
        <v>330</v>
      </c>
      <c r="E18" s="86" t="s">
        <v>276</v>
      </c>
      <c r="F18" s="87">
        <v>44929.565972222001</v>
      </c>
      <c r="G18" s="87">
        <v>45362.565972222001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67" t="s">
        <v>1665</v>
      </c>
      <c r="B19" s="67" t="s">
        <v>1668</v>
      </c>
      <c r="C19" s="67" t="s">
        <v>356</v>
      </c>
      <c r="D19" s="67" t="s">
        <v>330</v>
      </c>
      <c r="E19" s="67" t="s">
        <v>276</v>
      </c>
      <c r="F19" s="75">
        <v>44930.330555556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1666</v>
      </c>
      <c r="B20" s="63" t="s">
        <v>1667</v>
      </c>
      <c r="C20" s="63" t="s">
        <v>356</v>
      </c>
      <c r="D20" s="63" t="s">
        <v>330</v>
      </c>
      <c r="E20" s="63" t="s">
        <v>276</v>
      </c>
      <c r="F20" s="76">
        <v>44930.331250000003</v>
      </c>
      <c r="G20" s="76">
        <v>45365.625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1735</v>
      </c>
      <c r="B21" s="67" t="s">
        <v>1727</v>
      </c>
      <c r="C21" s="67" t="s">
        <v>697</v>
      </c>
      <c r="D21" s="67" t="s">
        <v>330</v>
      </c>
      <c r="E21" s="67" t="s">
        <v>276</v>
      </c>
      <c r="F21" s="75">
        <v>44930.588194443997</v>
      </c>
      <c r="G21" s="75">
        <v>45366.546527778002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1729</v>
      </c>
      <c r="B22" s="86" t="s">
        <v>1733</v>
      </c>
      <c r="C22" s="86" t="s">
        <v>361</v>
      </c>
      <c r="D22" s="86" t="s">
        <v>330</v>
      </c>
      <c r="E22" s="86" t="s">
        <v>276</v>
      </c>
      <c r="F22" s="87">
        <v>44930.588194443997</v>
      </c>
      <c r="G22" s="87">
        <v>45366.546527778002</v>
      </c>
      <c r="H22" s="86" t="s">
        <v>23</v>
      </c>
      <c r="I22" s="86" t="s">
        <v>18</v>
      </c>
      <c r="J22" s="86" t="s">
        <v>255</v>
      </c>
    </row>
    <row r="23" spans="1:10" ht="45" x14ac:dyDescent="0.25">
      <c r="A23" s="65" t="s">
        <v>1776</v>
      </c>
      <c r="B23" s="65" t="s">
        <v>1778</v>
      </c>
      <c r="C23" s="65" t="s">
        <v>356</v>
      </c>
      <c r="D23" s="65" t="s">
        <v>330</v>
      </c>
      <c r="E23" s="65" t="s">
        <v>276</v>
      </c>
      <c r="F23" s="77">
        <v>44930.674305556</v>
      </c>
      <c r="G23" s="77">
        <v>45366.632638889001</v>
      </c>
      <c r="H23" s="65" t="s">
        <v>23</v>
      </c>
      <c r="I23" s="65" t="s">
        <v>18</v>
      </c>
      <c r="J23" s="65" t="s">
        <v>255</v>
      </c>
    </row>
    <row r="25" spans="1:10" ht="30" x14ac:dyDescent="0.25">
      <c r="A25" s="60" t="s">
        <v>1807</v>
      </c>
      <c r="B25" s="60" t="s">
        <v>1809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60" t="s">
        <v>1817</v>
      </c>
      <c r="B26" s="60" t="s">
        <v>1818</v>
      </c>
      <c r="C26" s="60"/>
      <c r="D26" s="60"/>
      <c r="E26" s="60"/>
      <c r="F26" s="79"/>
      <c r="G26" s="79"/>
      <c r="H26" s="60"/>
      <c r="I26" s="60"/>
      <c r="J2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sheetPr codeName="Sheet27"/>
  <dimension ref="B2:CR1193"/>
  <sheetViews>
    <sheetView topLeftCell="A873" workbookViewId="0">
      <selection activeCell="D885" sqref="D88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1657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1658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1659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1810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1820</v>
      </c>
    </row>
    <row r="61" spans="2:4" x14ac:dyDescent="0.25">
      <c r="D61" s="47" t="s">
        <v>1801</v>
      </c>
    </row>
    <row r="144" spans="4:4" x14ac:dyDescent="0.25">
      <c r="D144" s="47" t="s">
        <v>484</v>
      </c>
    </row>
    <row r="145" spans="4:4" x14ac:dyDescent="0.25">
      <c r="D145" s="28" t="s">
        <v>1806</v>
      </c>
    </row>
    <row r="147" spans="4:4" x14ac:dyDescent="0.25">
      <c r="D147" s="47" t="s">
        <v>1808</v>
      </c>
    </row>
    <row r="194" spans="4:24" x14ac:dyDescent="0.25">
      <c r="D194" s="47" t="s">
        <v>269</v>
      </c>
      <c r="M194" s="47" t="s">
        <v>336</v>
      </c>
      <c r="X194" s="47" t="s">
        <v>1814</v>
      </c>
    </row>
    <row r="195" spans="4:24" x14ac:dyDescent="0.25">
      <c r="D195" s="51" t="s">
        <v>1812</v>
      </c>
      <c r="M195" s="51" t="s">
        <v>1813</v>
      </c>
      <c r="X195" s="47" t="s">
        <v>1815</v>
      </c>
    </row>
    <row r="197" spans="4:24" x14ac:dyDescent="0.25">
      <c r="D197" s="47" t="s">
        <v>271</v>
      </c>
    </row>
    <row r="198" spans="4:24" x14ac:dyDescent="0.25">
      <c r="D198" s="47" t="s">
        <v>266</v>
      </c>
    </row>
    <row r="199" spans="4:24" x14ac:dyDescent="0.25">
      <c r="D199" s="47" t="s">
        <v>277</v>
      </c>
    </row>
    <row r="200" spans="4:24" x14ac:dyDescent="0.25">
      <c r="D200" s="47" t="s">
        <v>273</v>
      </c>
    </row>
    <row r="201" spans="4:24" x14ac:dyDescent="0.25">
      <c r="D201" s="47" t="s">
        <v>1821</v>
      </c>
    </row>
    <row r="203" spans="4:24" x14ac:dyDescent="0.25">
      <c r="D203" s="51" t="s">
        <v>1656</v>
      </c>
    </row>
    <row r="205" spans="4:24" x14ac:dyDescent="0.25">
      <c r="D205" s="47" t="s">
        <v>1822</v>
      </c>
    </row>
    <row r="269" spans="2:4" x14ac:dyDescent="0.25">
      <c r="B269" s="50">
        <v>0</v>
      </c>
      <c r="D269" s="51" t="s">
        <v>1777</v>
      </c>
    </row>
    <row r="270" spans="2:4" x14ac:dyDescent="0.25">
      <c r="D270" s="59" t="s">
        <v>304</v>
      </c>
    </row>
    <row r="272" spans="2:4" x14ac:dyDescent="0.25">
      <c r="D272" s="47" t="s">
        <v>36</v>
      </c>
    </row>
    <row r="273" spans="4:4" x14ac:dyDescent="0.25">
      <c r="D273" s="54" t="s">
        <v>1802</v>
      </c>
    </row>
    <row r="275" spans="4:4" x14ac:dyDescent="0.25">
      <c r="D275" s="47" t="s">
        <v>1803</v>
      </c>
    </row>
    <row r="313" spans="4:4" x14ac:dyDescent="0.25">
      <c r="D313" s="47" t="s">
        <v>484</v>
      </c>
    </row>
    <row r="314" spans="4:4" x14ac:dyDescent="0.25">
      <c r="D314" s="28" t="s">
        <v>1800</v>
      </c>
    </row>
    <row r="316" spans="4:4" x14ac:dyDescent="0.25">
      <c r="D316" s="51" t="s">
        <v>1655</v>
      </c>
    </row>
    <row r="318" spans="4:4" x14ac:dyDescent="0.25">
      <c r="D318" s="47" t="s">
        <v>309</v>
      </c>
    </row>
    <row r="319" spans="4:4" x14ac:dyDescent="0.25">
      <c r="D319" s="51" t="s">
        <v>1805</v>
      </c>
    </row>
    <row r="321" spans="4:4" x14ac:dyDescent="0.25">
      <c r="D321" s="47" t="s">
        <v>1804</v>
      </c>
    </row>
    <row r="342" spans="4:4" x14ac:dyDescent="0.25">
      <c r="D342" s="47" t="s">
        <v>269</v>
      </c>
    </row>
    <row r="343" spans="4:4" x14ac:dyDescent="0.25">
      <c r="D343" s="51" t="s">
        <v>1811</v>
      </c>
    </row>
    <row r="345" spans="4:4" x14ac:dyDescent="0.25">
      <c r="D345" s="47" t="s">
        <v>1804</v>
      </c>
    </row>
    <row r="377" spans="4:4" x14ac:dyDescent="0.25">
      <c r="D377" s="51" t="s">
        <v>1655</v>
      </c>
    </row>
    <row r="379" spans="4:4" x14ac:dyDescent="0.25">
      <c r="D379" s="47" t="s">
        <v>1804</v>
      </c>
    </row>
    <row r="392" spans="4:39" x14ac:dyDescent="0.25">
      <c r="D392" s="56" t="s">
        <v>271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AA392" s="56" t="s">
        <v>34</v>
      </c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6" t="s">
        <v>266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AA393" s="56" t="s">
        <v>257</v>
      </c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6" t="s">
        <v>277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AA394" s="56" t="s">
        <v>1829</v>
      </c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6" t="s">
        <v>273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</row>
    <row r="396" spans="4:39" x14ac:dyDescent="0.25">
      <c r="D396" s="56" t="s">
        <v>1826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AA396" s="56" t="s">
        <v>34</v>
      </c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</row>
    <row r="397" spans="4:39" x14ac:dyDescent="0.25">
      <c r="AA397" s="56" t="s">
        <v>1830</v>
      </c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</row>
    <row r="398" spans="4:39" x14ac:dyDescent="0.25">
      <c r="D398" s="56" t="s">
        <v>1827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AA398" s="56" t="s">
        <v>1829</v>
      </c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</row>
    <row r="399" spans="4:39" x14ac:dyDescent="0.25">
      <c r="D399" s="56" t="s">
        <v>1828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4:39" x14ac:dyDescent="0.25">
      <c r="D400" s="56" t="s">
        <v>266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4:24" x14ac:dyDescent="0.25">
      <c r="D401" s="56" t="s">
        <v>446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4:24" x14ac:dyDescent="0.25">
      <c r="D402" s="56" t="s">
        <v>273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4:24" x14ac:dyDescent="0.25">
      <c r="D403" s="56" t="s">
        <v>1826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5" spans="4:24" x14ac:dyDescent="0.25">
      <c r="D405" s="57" t="s">
        <v>357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4:24" x14ac:dyDescent="0.25">
      <c r="D406" s="57" t="s">
        <v>322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4:24" x14ac:dyDescent="0.25">
      <c r="D407" s="57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4:24" x14ac:dyDescent="0.25">
      <c r="D408" s="57" t="s">
        <v>1832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4:24" x14ac:dyDescent="0.25">
      <c r="D409" s="57" t="s">
        <v>1833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4:24" x14ac:dyDescent="0.25">
      <c r="D410" s="57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4:24" x14ac:dyDescent="0.25">
      <c r="D411" s="57" t="s">
        <v>1834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4:24" x14ac:dyDescent="0.25">
      <c r="D412" s="57" t="s">
        <v>1833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4:24" x14ac:dyDescent="0.25">
      <c r="D413" s="57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4:24" x14ac:dyDescent="0.25">
      <c r="D414" s="57" t="s">
        <v>263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4:24" x14ac:dyDescent="0.25">
      <c r="D415" s="57" t="s">
        <v>264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4:24" x14ac:dyDescent="0.25">
      <c r="D416" s="57" t="s">
        <v>358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8" spans="4:4" x14ac:dyDescent="0.25">
      <c r="D418" s="47" t="s">
        <v>1804</v>
      </c>
    </row>
    <row r="469" spans="2:4" x14ac:dyDescent="0.25">
      <c r="B469" s="50">
        <v>0</v>
      </c>
      <c r="D469" s="51" t="s">
        <v>1819</v>
      </c>
    </row>
    <row r="470" spans="2:4" x14ac:dyDescent="0.25">
      <c r="D470" s="59" t="s">
        <v>304</v>
      </c>
    </row>
    <row r="472" spans="2:4" x14ac:dyDescent="0.25">
      <c r="D472" s="47" t="s">
        <v>36</v>
      </c>
    </row>
    <row r="473" spans="2:4" x14ac:dyDescent="0.25">
      <c r="D473" s="54" t="s">
        <v>1841</v>
      </c>
    </row>
    <row r="475" spans="2:4" x14ac:dyDescent="0.25">
      <c r="D475" s="47" t="s">
        <v>1816</v>
      </c>
    </row>
    <row r="501" spans="4:28" x14ac:dyDescent="0.25">
      <c r="D501" s="47" t="s">
        <v>309</v>
      </c>
    </row>
    <row r="502" spans="4:28" x14ac:dyDescent="0.25">
      <c r="D502" s="51" t="s">
        <v>1842</v>
      </c>
    </row>
    <row r="504" spans="4:28" x14ac:dyDescent="0.25">
      <c r="D504" s="56" t="s">
        <v>1480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spans="4:28" x14ac:dyDescent="0.25">
      <c r="D505" s="56" t="s">
        <v>1843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spans="4:28" x14ac:dyDescent="0.25">
      <c r="D506" s="56" t="s">
        <v>257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spans="4:28" x14ac:dyDescent="0.25">
      <c r="D507" s="56" t="s">
        <v>1844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9" spans="4:28" x14ac:dyDescent="0.25">
      <c r="D509" s="47" t="s">
        <v>1160</v>
      </c>
      <c r="J509" s="47" t="s">
        <v>646</v>
      </c>
    </row>
    <row r="510" spans="4:28" x14ac:dyDescent="0.25">
      <c r="D510" s="28" t="s">
        <v>1845</v>
      </c>
      <c r="J510" s="28" t="s">
        <v>1846</v>
      </c>
    </row>
    <row r="512" spans="4:28" x14ac:dyDescent="0.25">
      <c r="D512" s="57" t="s">
        <v>357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4:16" x14ac:dyDescent="0.25">
      <c r="D513" s="57" t="s">
        <v>322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4:16" x14ac:dyDescent="0.25">
      <c r="D514" s="57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4:16" x14ac:dyDescent="0.25">
      <c r="D515" s="57" t="s">
        <v>280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4:16" x14ac:dyDescent="0.25">
      <c r="D516" s="57" t="s">
        <v>282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4:16" x14ac:dyDescent="0.25">
      <c r="D517" s="57" t="s">
        <v>1847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4:16" x14ac:dyDescent="0.25">
      <c r="D518" s="57" t="s">
        <v>1848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4:16" x14ac:dyDescent="0.25">
      <c r="D519" s="57" t="s">
        <v>1849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4:16" x14ac:dyDescent="0.25">
      <c r="D520" s="57" t="s">
        <v>1850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4:16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4:16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4:16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4:16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6" spans="4:16" x14ac:dyDescent="0.25">
      <c r="D526" s="47" t="s">
        <v>1851</v>
      </c>
    </row>
    <row r="563" spans="2:4" x14ac:dyDescent="0.25">
      <c r="B563" s="48">
        <v>0</v>
      </c>
      <c r="D563" s="51" t="s">
        <v>1837</v>
      </c>
    </row>
    <row r="564" spans="2:4" x14ac:dyDescent="0.25">
      <c r="D564" s="59" t="s">
        <v>305</v>
      </c>
    </row>
    <row r="565" spans="2:4" x14ac:dyDescent="0.25">
      <c r="D565" s="55" t="s">
        <v>35</v>
      </c>
    </row>
    <row r="652" spans="2:4" x14ac:dyDescent="0.25">
      <c r="B652" s="50">
        <v>0</v>
      </c>
      <c r="D652" s="51" t="s">
        <v>1840</v>
      </c>
    </row>
    <row r="653" spans="2:4" x14ac:dyDescent="0.25">
      <c r="D653" s="59" t="s">
        <v>304</v>
      </c>
    </row>
    <row r="655" spans="2:4" x14ac:dyDescent="0.25">
      <c r="D655" s="47" t="s">
        <v>36</v>
      </c>
    </row>
    <row r="656" spans="2:4" x14ac:dyDescent="0.25">
      <c r="D656" s="54" t="s">
        <v>1858</v>
      </c>
    </row>
    <row r="658" spans="4:4" x14ac:dyDescent="0.25">
      <c r="D658" s="47" t="s">
        <v>1831</v>
      </c>
    </row>
    <row r="681" spans="4:96" x14ac:dyDescent="0.25">
      <c r="M681" s="47" t="s">
        <v>274</v>
      </c>
      <c r="AH681" s="47" t="s">
        <v>275</v>
      </c>
    </row>
    <row r="682" spans="4:96" x14ac:dyDescent="0.25">
      <c r="D682" s="51" t="s">
        <v>309</v>
      </c>
      <c r="M682" s="51" t="s">
        <v>495</v>
      </c>
      <c r="V682" s="51" t="s">
        <v>496</v>
      </c>
      <c r="AB682" s="51" t="s">
        <v>316</v>
      </c>
      <c r="AH682" s="51" t="s">
        <v>495</v>
      </c>
      <c r="AP682" s="51" t="s">
        <v>496</v>
      </c>
      <c r="AV682" s="51" t="s">
        <v>316</v>
      </c>
    </row>
    <row r="683" spans="4:96" x14ac:dyDescent="0.25">
      <c r="M683" s="47" t="s">
        <v>1855</v>
      </c>
      <c r="V683" s="47" t="s">
        <v>1856</v>
      </c>
      <c r="AB683" s="47" t="s">
        <v>1857</v>
      </c>
      <c r="AH683" s="47" t="s">
        <v>1859</v>
      </c>
      <c r="AP683" s="47" t="s">
        <v>1860</v>
      </c>
      <c r="AV683" s="47" t="s">
        <v>1861</v>
      </c>
    </row>
    <row r="685" spans="4:96" x14ac:dyDescent="0.25">
      <c r="D685" s="56" t="s">
        <v>380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</row>
    <row r="686" spans="4:96" x14ac:dyDescent="0.25">
      <c r="D686" s="56" t="s">
        <v>350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</row>
    <row r="687" spans="4:96" x14ac:dyDescent="0.25">
      <c r="D687" s="57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</row>
    <row r="688" spans="4:96" x14ac:dyDescent="0.25">
      <c r="D688" s="56" t="s">
        <v>351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</row>
    <row r="689" spans="4:96" x14ac:dyDescent="0.25">
      <c r="D689" s="56" t="s">
        <v>367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</row>
    <row r="690" spans="4:96" x14ac:dyDescent="0.25">
      <c r="D690" s="57" t="s">
        <v>354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</row>
    <row r="691" spans="4:96" x14ac:dyDescent="0.25">
      <c r="D691" s="57" t="s">
        <v>445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</row>
    <row r="692" spans="4:96" x14ac:dyDescent="0.25">
      <c r="D692" s="57" t="s">
        <v>461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</row>
    <row r="693" spans="4:96" x14ac:dyDescent="0.25">
      <c r="D693" s="57" t="s">
        <v>353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</row>
    <row r="694" spans="4:96" x14ac:dyDescent="0.25">
      <c r="D694" s="57" t="s">
        <v>452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</row>
    <row r="695" spans="4:96" x14ac:dyDescent="0.25">
      <c r="D695" s="37" t="s">
        <v>524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</row>
    <row r="696" spans="4:96" x14ac:dyDescent="0.25">
      <c r="D696" s="57" t="s">
        <v>257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</row>
    <row r="697" spans="4:96" x14ac:dyDescent="0.25">
      <c r="D697" s="57" t="s">
        <v>329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</row>
    <row r="698" spans="4:96" x14ac:dyDescent="0.25">
      <c r="D698" s="57" t="s">
        <v>279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</row>
    <row r="699" spans="4:96" x14ac:dyDescent="0.25">
      <c r="D699" s="57" t="s">
        <v>332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</row>
    <row r="700" spans="4:96" x14ac:dyDescent="0.25">
      <c r="D700" s="57" t="s">
        <v>333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</row>
    <row r="701" spans="4:96" x14ac:dyDescent="0.25">
      <c r="D701" s="56" t="s">
        <v>368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</row>
    <row r="702" spans="4:96" x14ac:dyDescent="0.25">
      <c r="D702" s="56" t="s">
        <v>508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</row>
    <row r="703" spans="4:96" x14ac:dyDescent="0.25">
      <c r="D703" s="56" t="s">
        <v>509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</row>
    <row r="704" spans="4:96" x14ac:dyDescent="0.25">
      <c r="D704" s="56" t="s">
        <v>510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</row>
    <row r="706" spans="4:50" x14ac:dyDescent="0.25">
      <c r="D706" s="51" t="s">
        <v>309</v>
      </c>
      <c r="E706" s="51" t="s">
        <v>561</v>
      </c>
      <c r="F706" s="51" t="s">
        <v>562</v>
      </c>
      <c r="G706" s="51" t="s">
        <v>563</v>
      </c>
      <c r="H706" s="51" t="s">
        <v>564</v>
      </c>
      <c r="I706" s="51" t="s">
        <v>565</v>
      </c>
      <c r="J706" s="51" t="s">
        <v>566</v>
      </c>
      <c r="K706" s="51" t="s">
        <v>309</v>
      </c>
      <c r="L706" s="51" t="s">
        <v>567</v>
      </c>
      <c r="M706" s="51" t="s">
        <v>568</v>
      </c>
      <c r="N706" s="51" t="s">
        <v>569</v>
      </c>
      <c r="O706" s="51" t="s">
        <v>570</v>
      </c>
      <c r="P706" s="51" t="s">
        <v>571</v>
      </c>
      <c r="Q706" s="51" t="s">
        <v>572</v>
      </c>
      <c r="R706" s="51">
        <v>1</v>
      </c>
    </row>
    <row r="707" spans="4:50" x14ac:dyDescent="0.25">
      <c r="E707" s="47" t="s">
        <v>1855</v>
      </c>
      <c r="F707" s="47" t="s">
        <v>1856</v>
      </c>
      <c r="G707" s="47" t="s">
        <v>1857</v>
      </c>
      <c r="H707" s="47" t="s">
        <v>1859</v>
      </c>
      <c r="I707" s="47" t="s">
        <v>1860</v>
      </c>
      <c r="J707" s="47" t="s">
        <v>1861</v>
      </c>
      <c r="K707" s="47" t="s">
        <v>531</v>
      </c>
      <c r="L707" s="47">
        <v>18981</v>
      </c>
      <c r="M707" s="47" t="s">
        <v>1855</v>
      </c>
      <c r="N707" s="47" t="s">
        <v>1856</v>
      </c>
      <c r="O707" s="47">
        <v>17065</v>
      </c>
      <c r="P707" s="47" t="s">
        <v>1855</v>
      </c>
      <c r="Q707" s="47" t="s">
        <v>1856</v>
      </c>
      <c r="R707" s="47">
        <v>1</v>
      </c>
    </row>
    <row r="709" spans="4:50" x14ac:dyDescent="0.25">
      <c r="D709" s="57" t="s">
        <v>357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</row>
    <row r="710" spans="4:50" x14ac:dyDescent="0.25">
      <c r="D710" s="57" t="s">
        <v>322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</row>
    <row r="711" spans="4:50" x14ac:dyDescent="0.25">
      <c r="D711" s="57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</row>
    <row r="712" spans="4:50" x14ac:dyDescent="0.25">
      <c r="D712" s="56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</row>
    <row r="713" spans="4:5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</row>
    <row r="714" spans="4:50" x14ac:dyDescent="0.25">
      <c r="D714" s="56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</row>
    <row r="715" spans="4:5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</row>
    <row r="716" spans="4:5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</row>
    <row r="717" spans="4:5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</row>
    <row r="718" spans="4:5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</row>
    <row r="720" spans="4:50" x14ac:dyDescent="0.25">
      <c r="D720" s="47" t="s">
        <v>1868</v>
      </c>
    </row>
    <row r="735" spans="4:4" x14ac:dyDescent="0.25">
      <c r="D735" s="51" t="s">
        <v>2261</v>
      </c>
    </row>
    <row r="737" spans="4:4" x14ac:dyDescent="0.25">
      <c r="D737" s="47" t="s">
        <v>1868</v>
      </c>
    </row>
    <row r="767" spans="2:4" x14ac:dyDescent="0.25">
      <c r="B767" s="50">
        <v>0</v>
      </c>
      <c r="D767" s="51" t="s">
        <v>1867</v>
      </c>
    </row>
    <row r="768" spans="2:4" x14ac:dyDescent="0.25">
      <c r="D768" s="59" t="s">
        <v>304</v>
      </c>
    </row>
    <row r="770" spans="4:4" x14ac:dyDescent="0.25">
      <c r="D770" s="47" t="s">
        <v>337</v>
      </c>
    </row>
    <row r="771" spans="4:4" x14ac:dyDescent="0.25">
      <c r="D771" s="51" t="s">
        <v>1029</v>
      </c>
    </row>
    <row r="773" spans="4:4" x14ac:dyDescent="0.25">
      <c r="D773" s="47" t="s">
        <v>1862</v>
      </c>
    </row>
    <row r="774" spans="4:4" x14ac:dyDescent="0.25">
      <c r="D774" s="54" t="s">
        <v>1876</v>
      </c>
    </row>
    <row r="776" spans="4:4" x14ac:dyDescent="0.25">
      <c r="D776" s="47" t="s">
        <v>1863</v>
      </c>
    </row>
    <row r="799" spans="4:40" x14ac:dyDescent="0.25">
      <c r="D799" s="47" t="s">
        <v>309</v>
      </c>
      <c r="M799" s="47" t="s">
        <v>1879</v>
      </c>
      <c r="V799" s="47" t="s">
        <v>1880</v>
      </c>
      <c r="AD799" s="47" t="s">
        <v>1881</v>
      </c>
      <c r="AN799" s="47" t="s">
        <v>1882</v>
      </c>
    </row>
    <row r="800" spans="4:40" x14ac:dyDescent="0.25">
      <c r="D800" s="51" t="s">
        <v>1864</v>
      </c>
      <c r="M800" s="47" t="s">
        <v>1883</v>
      </c>
      <c r="V800" s="47" t="s">
        <v>1864</v>
      </c>
      <c r="AD800" s="47" t="s">
        <v>1884</v>
      </c>
      <c r="AN800" s="47" t="s">
        <v>1885</v>
      </c>
    </row>
    <row r="802" spans="4:23" x14ac:dyDescent="0.25">
      <c r="D802" s="56" t="s">
        <v>502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503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4" spans="4:23" x14ac:dyDescent="0.25">
      <c r="D804" s="56" t="s">
        <v>504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</row>
    <row r="805" spans="4:23" x14ac:dyDescent="0.25">
      <c r="D805" s="56" t="s">
        <v>505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</row>
    <row r="806" spans="4:23" x14ac:dyDescent="0.25">
      <c r="D806" s="56" t="s">
        <v>506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</row>
    <row r="807" spans="4:23" x14ac:dyDescent="0.25">
      <c r="D807" s="56" t="s">
        <v>446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</row>
    <row r="808" spans="4:23" x14ac:dyDescent="0.25">
      <c r="D808" s="56" t="s">
        <v>279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</row>
    <row r="809" spans="4:23" x14ac:dyDescent="0.25">
      <c r="D809" s="56" t="s">
        <v>1877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</row>
    <row r="811" spans="4:23" x14ac:dyDescent="0.25">
      <c r="D811" s="57" t="s">
        <v>357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4:23" x14ac:dyDescent="0.25">
      <c r="D812" s="57" t="s">
        <v>322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4:23" x14ac:dyDescent="0.25">
      <c r="D813" s="57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4:23" x14ac:dyDescent="0.25">
      <c r="D814" s="57" t="s">
        <v>507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4:23" x14ac:dyDescent="0.25">
      <c r="D815" s="57" t="s">
        <v>282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4:23" x14ac:dyDescent="0.25">
      <c r="D816" s="57" t="s">
        <v>1886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4:20" x14ac:dyDescent="0.25">
      <c r="D817" s="57" t="s">
        <v>1887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4:20" x14ac:dyDescent="0.25">
      <c r="D818" s="57" t="s">
        <v>1878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4:20" x14ac:dyDescent="0.25">
      <c r="D819" s="57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4:20" x14ac:dyDescent="0.25">
      <c r="D820" s="57" t="s">
        <v>263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4:20" x14ac:dyDescent="0.25">
      <c r="D821" s="57" t="s">
        <v>264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4:20" x14ac:dyDescent="0.25">
      <c r="D822" s="57" t="s">
        <v>358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4" spans="4:20" x14ac:dyDescent="0.25">
      <c r="D824" s="47" t="s">
        <v>1888</v>
      </c>
    </row>
    <row r="840" spans="4:4" x14ac:dyDescent="0.25">
      <c r="D840" s="51" t="s">
        <v>1655</v>
      </c>
    </row>
    <row r="842" spans="4:4" x14ac:dyDescent="0.25">
      <c r="D842" s="47" t="s">
        <v>1888</v>
      </c>
    </row>
    <row r="879" spans="2:4" x14ac:dyDescent="0.25">
      <c r="B879" s="50">
        <v>0</v>
      </c>
      <c r="D879" s="51" t="s">
        <v>1871</v>
      </c>
    </row>
    <row r="880" spans="2:4" x14ac:dyDescent="0.25">
      <c r="D880" s="59" t="s">
        <v>303</v>
      </c>
    </row>
    <row r="882" spans="4:4" x14ac:dyDescent="0.25">
      <c r="D882" s="47" t="s">
        <v>36</v>
      </c>
    </row>
    <row r="883" spans="4:4" x14ac:dyDescent="0.25">
      <c r="D883" s="54" t="s">
        <v>1872</v>
      </c>
    </row>
    <row r="885" spans="4:4" x14ac:dyDescent="0.25">
      <c r="D885" s="47" t="s">
        <v>1865</v>
      </c>
    </row>
    <row r="897" spans="4:4" x14ac:dyDescent="0.25">
      <c r="D897" s="47" t="s">
        <v>1875</v>
      </c>
    </row>
    <row r="931" spans="2:4" x14ac:dyDescent="0.25">
      <c r="B931" s="48">
        <v>0</v>
      </c>
      <c r="D931" s="51" t="s">
        <v>1892</v>
      </c>
    </row>
    <row r="932" spans="2:4" x14ac:dyDescent="0.25">
      <c r="D932" s="59" t="s">
        <v>305</v>
      </c>
    </row>
    <row r="933" spans="2:4" x14ac:dyDescent="0.25">
      <c r="D933" s="55" t="s">
        <v>35</v>
      </c>
    </row>
    <row r="974" spans="2:4" x14ac:dyDescent="0.25">
      <c r="B974" s="50">
        <v>0</v>
      </c>
      <c r="D974" s="51" t="s">
        <v>1897</v>
      </c>
    </row>
    <row r="975" spans="2:4" x14ac:dyDescent="0.25">
      <c r="D975" s="59" t="s">
        <v>304</v>
      </c>
    </row>
    <row r="976" spans="2:4" x14ac:dyDescent="0.25">
      <c r="D976" s="47" t="s">
        <v>35</v>
      </c>
    </row>
    <row r="1193" spans="2:2" x14ac:dyDescent="0.25">
      <c r="B119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sheetPr codeName="Sheet28"/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173" bestFit="1" customWidth="1"/>
    <col min="2" max="2" width="40" style="173" customWidth="1"/>
    <col min="3" max="3" width="13.710937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5703125" style="173" bestFit="1" customWidth="1"/>
    <col min="9" max="9" width="7.5703125" style="173" bestFit="1" customWidth="1"/>
    <col min="10" max="10" width="10.140625" style="173" bestFit="1" customWidth="1"/>
    <col min="11" max="16384" width="2.85546875" style="173"/>
  </cols>
  <sheetData>
    <row r="2" spans="1:10" ht="18.75" x14ac:dyDescent="0.25">
      <c r="A2" s="353" t="s">
        <v>633</v>
      </c>
      <c r="B2" s="354"/>
      <c r="C2" s="354"/>
      <c r="D2" s="354"/>
      <c r="E2" s="354"/>
      <c r="F2" s="354"/>
      <c r="G2" s="354"/>
      <c r="H2" s="354"/>
      <c r="I2" s="354"/>
      <c r="J2" s="354"/>
    </row>
    <row r="3" spans="1:10" x14ac:dyDescent="0.25">
      <c r="A3" s="354" t="s">
        <v>1824</v>
      </c>
      <c r="B3" s="354"/>
      <c r="C3" s="354"/>
      <c r="D3" s="354"/>
      <c r="E3" s="354"/>
      <c r="F3" s="354"/>
      <c r="G3" s="354"/>
      <c r="H3" s="354"/>
      <c r="I3" s="354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202">
        <v>44673.446527777996</v>
      </c>
      <c r="G5" s="202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203">
        <v>44693.600694444001</v>
      </c>
      <c r="G6" s="203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200">
        <v>44852.484027778002</v>
      </c>
      <c r="G7" s="200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201">
        <v>44861.668055556001</v>
      </c>
      <c r="G8" s="201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200">
        <v>44873.412499999999</v>
      </c>
      <c r="G9" s="200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201">
        <v>44903.420833333003</v>
      </c>
      <c r="G10" s="201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200">
        <v>44922.436111110997</v>
      </c>
      <c r="G11" s="200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201">
        <v>44923.409722222001</v>
      </c>
      <c r="G12" s="201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200">
        <v>44924.380555556003</v>
      </c>
      <c r="G13" s="200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201">
        <v>44924.407638889003</v>
      </c>
      <c r="G14" s="201">
        <v>45357.365972222004</v>
      </c>
      <c r="H14" s="177" t="s">
        <v>23</v>
      </c>
      <c r="I14" s="177" t="s">
        <v>18</v>
      </c>
      <c r="J14" s="177" t="s">
        <v>260</v>
      </c>
    </row>
    <row r="15" spans="1:10" ht="45" x14ac:dyDescent="0.25">
      <c r="A15" s="175" t="s">
        <v>1582</v>
      </c>
      <c r="B15" s="175" t="s">
        <v>1584</v>
      </c>
      <c r="C15" s="175" t="s">
        <v>697</v>
      </c>
      <c r="D15" s="175" t="s">
        <v>330</v>
      </c>
      <c r="E15" s="175" t="s">
        <v>276</v>
      </c>
      <c r="F15" s="200">
        <v>44925.456250000003</v>
      </c>
      <c r="G15" s="200">
        <v>45358.414583332997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77" t="s">
        <v>1616</v>
      </c>
      <c r="B16" s="177" t="s">
        <v>1615</v>
      </c>
      <c r="C16" s="177" t="s">
        <v>920</v>
      </c>
      <c r="D16" s="177" t="s">
        <v>330</v>
      </c>
      <c r="E16" s="177" t="s">
        <v>276</v>
      </c>
      <c r="F16" s="201">
        <v>44929.397222222004</v>
      </c>
      <c r="G16" s="201">
        <v>45362.355555556001</v>
      </c>
      <c r="H16" s="177" t="s">
        <v>23</v>
      </c>
      <c r="I16" s="177" t="s">
        <v>18</v>
      </c>
      <c r="J16" s="177" t="s">
        <v>260</v>
      </c>
    </row>
    <row r="17" spans="1:10" ht="45" x14ac:dyDescent="0.25">
      <c r="A17" s="179" t="s">
        <v>1626</v>
      </c>
      <c r="B17" s="179" t="s">
        <v>1625</v>
      </c>
      <c r="C17" s="179" t="s">
        <v>1669</v>
      </c>
      <c r="D17" s="179" t="s">
        <v>330</v>
      </c>
      <c r="E17" s="179" t="s">
        <v>276</v>
      </c>
      <c r="F17" s="202">
        <v>44929.470833332998</v>
      </c>
      <c r="G17" s="202">
        <v>45362.429166667003</v>
      </c>
      <c r="H17" s="179" t="s">
        <v>23</v>
      </c>
      <c r="I17" s="179" t="s">
        <v>18</v>
      </c>
      <c r="J17" s="179" t="s">
        <v>255</v>
      </c>
    </row>
    <row r="18" spans="1:10" ht="45" x14ac:dyDescent="0.25">
      <c r="A18" s="177" t="s">
        <v>1665</v>
      </c>
      <c r="B18" s="177" t="s">
        <v>1668</v>
      </c>
      <c r="C18" s="177" t="s">
        <v>356</v>
      </c>
      <c r="D18" s="177" t="s">
        <v>330</v>
      </c>
      <c r="E18" s="177" t="s">
        <v>276</v>
      </c>
      <c r="F18" s="201">
        <v>44930.330555556</v>
      </c>
      <c r="G18" s="201">
        <v>45365.625</v>
      </c>
      <c r="H18" s="177" t="s">
        <v>23</v>
      </c>
      <c r="I18" s="177" t="s">
        <v>18</v>
      </c>
      <c r="J18" s="177" t="s">
        <v>260</v>
      </c>
    </row>
    <row r="19" spans="1:10" ht="45" x14ac:dyDescent="0.25">
      <c r="A19" s="175" t="s">
        <v>1666</v>
      </c>
      <c r="B19" s="175" t="s">
        <v>1667</v>
      </c>
      <c r="C19" s="175" t="s">
        <v>356</v>
      </c>
      <c r="D19" s="175" t="s">
        <v>330</v>
      </c>
      <c r="E19" s="175" t="s">
        <v>276</v>
      </c>
      <c r="F19" s="200">
        <v>44930.331250000003</v>
      </c>
      <c r="G19" s="200">
        <v>45365.625</v>
      </c>
      <c r="H19" s="175" t="s">
        <v>23</v>
      </c>
      <c r="I19" s="175" t="s">
        <v>18</v>
      </c>
      <c r="J19" s="175" t="s">
        <v>260</v>
      </c>
    </row>
    <row r="20" spans="1:10" ht="45" x14ac:dyDescent="0.25">
      <c r="A20" s="177" t="s">
        <v>1735</v>
      </c>
      <c r="B20" s="177" t="s">
        <v>1727</v>
      </c>
      <c r="C20" s="177" t="s">
        <v>697</v>
      </c>
      <c r="D20" s="177" t="s">
        <v>330</v>
      </c>
      <c r="E20" s="177" t="s">
        <v>276</v>
      </c>
      <c r="F20" s="201">
        <v>44930.588194443997</v>
      </c>
      <c r="G20" s="201">
        <v>45366.546527778002</v>
      </c>
      <c r="H20" s="177" t="s">
        <v>23</v>
      </c>
      <c r="I20" s="177" t="s">
        <v>18</v>
      </c>
      <c r="J20" s="177" t="s">
        <v>260</v>
      </c>
    </row>
    <row r="21" spans="1:10" ht="45" x14ac:dyDescent="0.25">
      <c r="A21" s="205" t="s">
        <v>1776</v>
      </c>
      <c r="B21" s="205" t="s">
        <v>1778</v>
      </c>
      <c r="C21" s="205" t="s">
        <v>356</v>
      </c>
      <c r="D21" s="179" t="s">
        <v>330</v>
      </c>
      <c r="E21" s="179" t="s">
        <v>276</v>
      </c>
      <c r="F21" s="202">
        <v>44930.674305556</v>
      </c>
      <c r="G21" s="202">
        <v>45366.632638889001</v>
      </c>
      <c r="H21" s="179" t="s">
        <v>23</v>
      </c>
      <c r="I21" s="179" t="s">
        <v>18</v>
      </c>
      <c r="J21" s="179" t="s">
        <v>255</v>
      </c>
    </row>
    <row r="22" spans="1:10" ht="45" x14ac:dyDescent="0.25">
      <c r="A22" s="183" t="s">
        <v>1807</v>
      </c>
      <c r="B22" s="183" t="s">
        <v>1809</v>
      </c>
      <c r="C22" s="183" t="s">
        <v>1823</v>
      </c>
      <c r="D22" s="183" t="s">
        <v>330</v>
      </c>
      <c r="E22" s="183" t="s">
        <v>276</v>
      </c>
      <c r="F22" s="204">
        <v>44931.489583333001</v>
      </c>
      <c r="G22" s="204">
        <v>45369.447916666999</v>
      </c>
      <c r="H22" s="183" t="s">
        <v>23</v>
      </c>
      <c r="I22" s="183" t="s">
        <v>18</v>
      </c>
      <c r="J22" s="183" t="s">
        <v>255</v>
      </c>
    </row>
    <row r="23" spans="1:10" ht="45" x14ac:dyDescent="0.25">
      <c r="A23" s="205" t="s">
        <v>1817</v>
      </c>
      <c r="B23" s="205" t="s">
        <v>1818</v>
      </c>
      <c r="C23" s="205" t="s">
        <v>356</v>
      </c>
      <c r="D23" s="179" t="s">
        <v>330</v>
      </c>
      <c r="E23" s="179" t="s">
        <v>276</v>
      </c>
      <c r="F23" s="202">
        <v>44931.656944444003</v>
      </c>
      <c r="G23" s="202">
        <v>45369.615277778001</v>
      </c>
      <c r="H23" s="179" t="s">
        <v>23</v>
      </c>
      <c r="I23" s="179" t="s">
        <v>18</v>
      </c>
      <c r="J23" s="179" t="s">
        <v>255</v>
      </c>
    </row>
    <row r="25" spans="1:10" x14ac:dyDescent="0.25">
      <c r="A25" s="184" t="s">
        <v>1835</v>
      </c>
      <c r="B25" s="184" t="s">
        <v>1836</v>
      </c>
      <c r="C25" s="184"/>
      <c r="D25" s="184"/>
      <c r="E25" s="184"/>
      <c r="F25" s="206"/>
      <c r="G25" s="206"/>
      <c r="H25" s="184"/>
      <c r="I25" s="184"/>
      <c r="J25" s="185" t="s">
        <v>346</v>
      </c>
    </row>
    <row r="26" spans="1:10" x14ac:dyDescent="0.25">
      <c r="A26" s="187" t="s">
        <v>1838</v>
      </c>
      <c r="B26" s="184" t="s">
        <v>1839</v>
      </c>
      <c r="C26" s="184"/>
      <c r="D26" s="184"/>
      <c r="E26" s="184"/>
      <c r="F26" s="206"/>
      <c r="G26" s="206"/>
      <c r="H26" s="184"/>
      <c r="I26" s="184"/>
      <c r="J26" s="185" t="s">
        <v>346</v>
      </c>
    </row>
    <row r="27" spans="1:10" x14ac:dyDescent="0.25">
      <c r="A27" s="187" t="s">
        <v>1866</v>
      </c>
      <c r="B27" s="184" t="s">
        <v>1863</v>
      </c>
      <c r="C27" s="184"/>
      <c r="D27" s="184"/>
      <c r="E27" s="184"/>
      <c r="F27" s="206"/>
      <c r="G27" s="206"/>
      <c r="H27" s="184"/>
      <c r="I27" s="184"/>
      <c r="J27" s="185" t="s">
        <v>346</v>
      </c>
    </row>
    <row r="28" spans="1:10" ht="30" x14ac:dyDescent="0.25">
      <c r="A28" s="183" t="s">
        <v>1869</v>
      </c>
      <c r="B28" s="183" t="s">
        <v>1870</v>
      </c>
      <c r="C28" s="183"/>
      <c r="D28" s="184"/>
      <c r="E28" s="184"/>
      <c r="F28" s="206"/>
      <c r="G28" s="206"/>
      <c r="H28" s="184"/>
      <c r="I28" s="184"/>
      <c r="J28" s="185" t="s">
        <v>346</v>
      </c>
    </row>
    <row r="29" spans="1:10" x14ac:dyDescent="0.25">
      <c r="A29" s="184" t="s">
        <v>1890</v>
      </c>
      <c r="B29" s="184" t="s">
        <v>1891</v>
      </c>
      <c r="C29" s="184"/>
      <c r="D29" s="184"/>
      <c r="E29" s="184"/>
      <c r="F29" s="206"/>
      <c r="G29" s="206"/>
      <c r="H29" s="184"/>
      <c r="I29" s="184"/>
      <c r="J29" s="185" t="s">
        <v>346</v>
      </c>
    </row>
    <row r="30" spans="1:10" ht="30" x14ac:dyDescent="0.25">
      <c r="A30" s="184" t="s">
        <v>1895</v>
      </c>
      <c r="B30" s="184" t="s">
        <v>1896</v>
      </c>
      <c r="C30" s="184"/>
      <c r="D30" s="184"/>
      <c r="E30" s="184"/>
      <c r="F30" s="206"/>
      <c r="G30" s="206"/>
      <c r="H30" s="184"/>
      <c r="I30" s="184"/>
      <c r="J30" s="18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sheetPr codeName="Sheet29"/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1660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1661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1662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416" spans="2:4" x14ac:dyDescent="0.25">
      <c r="B416" s="50">
        <v>0</v>
      </c>
      <c r="D416" s="51" t="s">
        <v>1892</v>
      </c>
    </row>
    <row r="417" spans="4:4" x14ac:dyDescent="0.25">
      <c r="D417" s="59" t="s">
        <v>304</v>
      </c>
    </row>
    <row r="419" spans="4:4" x14ac:dyDescent="0.25">
      <c r="D419" s="55" t="s">
        <v>1934</v>
      </c>
    </row>
    <row r="420" spans="4:4" x14ac:dyDescent="0.25">
      <c r="D420" s="68" t="s">
        <v>1840</v>
      </c>
    </row>
    <row r="422" spans="4:4" x14ac:dyDescent="0.25">
      <c r="D422" s="47" t="s">
        <v>36</v>
      </c>
    </row>
    <row r="423" spans="4:4" x14ac:dyDescent="0.25">
      <c r="D423" s="54" t="s">
        <v>1932</v>
      </c>
    </row>
    <row r="425" spans="4:4" x14ac:dyDescent="0.25">
      <c r="D425" s="47" t="s">
        <v>1873</v>
      </c>
    </row>
    <row r="446" spans="4:4" x14ac:dyDescent="0.25">
      <c r="D446" s="47" t="s">
        <v>309</v>
      </c>
    </row>
    <row r="447" spans="4:4" x14ac:dyDescent="0.25">
      <c r="D447" s="51" t="s">
        <v>1874</v>
      </c>
    </row>
    <row r="449" spans="4:48" x14ac:dyDescent="0.25">
      <c r="D449" s="51" t="s">
        <v>1660</v>
      </c>
    </row>
    <row r="451" spans="4:48" x14ac:dyDescent="0.25">
      <c r="M451" s="47" t="s">
        <v>274</v>
      </c>
      <c r="AH451" s="47" t="s">
        <v>275</v>
      </c>
    </row>
    <row r="452" spans="4:48" x14ac:dyDescent="0.25">
      <c r="D452" s="51" t="s">
        <v>309</v>
      </c>
      <c r="M452" s="51" t="s">
        <v>495</v>
      </c>
      <c r="V452" s="51" t="s">
        <v>496</v>
      </c>
      <c r="AB452" s="51" t="s">
        <v>316</v>
      </c>
      <c r="AH452" s="51" t="s">
        <v>495</v>
      </c>
      <c r="AP452" s="51" t="s">
        <v>496</v>
      </c>
      <c r="AV452" s="51" t="s">
        <v>316</v>
      </c>
    </row>
    <row r="453" spans="4:48" x14ac:dyDescent="0.25">
      <c r="M453" s="47" t="s">
        <v>1855</v>
      </c>
      <c r="V453" s="47" t="s">
        <v>1856</v>
      </c>
      <c r="AB453" s="47" t="s">
        <v>1857</v>
      </c>
      <c r="AH453" s="47" t="s">
        <v>1859</v>
      </c>
      <c r="AP453" s="47" t="s">
        <v>1860</v>
      </c>
      <c r="AV453" s="47" t="s">
        <v>1861</v>
      </c>
    </row>
    <row r="455" spans="4:48" x14ac:dyDescent="0.25">
      <c r="D455" s="47" t="s">
        <v>1933</v>
      </c>
    </row>
    <row r="471" spans="4:4" x14ac:dyDescent="0.25">
      <c r="D471" s="51" t="s">
        <v>2269</v>
      </c>
    </row>
    <row r="473" spans="4:4" x14ac:dyDescent="0.25">
      <c r="D473" s="47" t="s">
        <v>1933</v>
      </c>
    </row>
    <row r="510" spans="2:4" x14ac:dyDescent="0.25">
      <c r="B510" s="48">
        <v>0</v>
      </c>
      <c r="D510" s="51" t="s">
        <v>1837</v>
      </c>
    </row>
    <row r="511" spans="2:4" x14ac:dyDescent="0.25">
      <c r="D511" s="59" t="s">
        <v>305</v>
      </c>
    </row>
    <row r="512" spans="2:4" x14ac:dyDescent="0.25">
      <c r="D512" s="55" t="s">
        <v>35</v>
      </c>
    </row>
    <row r="599" spans="2:4" x14ac:dyDescent="0.25">
      <c r="B599" s="50">
        <v>0</v>
      </c>
      <c r="D599" s="51" t="s">
        <v>474</v>
      </c>
    </row>
    <row r="600" spans="2:4" x14ac:dyDescent="0.25">
      <c r="D600" s="59" t="s">
        <v>304</v>
      </c>
    </row>
    <row r="601" spans="2:4" x14ac:dyDescent="0.25">
      <c r="D601" s="55" t="s">
        <v>1930</v>
      </c>
    </row>
    <row r="603" spans="2:4" x14ac:dyDescent="0.25">
      <c r="D603" s="47" t="s">
        <v>1930</v>
      </c>
    </row>
    <row r="635" spans="4:4" x14ac:dyDescent="0.25">
      <c r="D635" s="47" t="s">
        <v>1935</v>
      </c>
    </row>
    <row r="652" spans="4:13" x14ac:dyDescent="0.25">
      <c r="D652" s="47" t="s">
        <v>309</v>
      </c>
      <c r="M652" s="47" t="s">
        <v>365</v>
      </c>
    </row>
    <row r="653" spans="4:13" x14ac:dyDescent="0.25">
      <c r="D653" s="51" t="s">
        <v>1931</v>
      </c>
      <c r="M653" s="51" t="s">
        <v>985</v>
      </c>
    </row>
    <row r="654" spans="4:13" x14ac:dyDescent="0.25">
      <c r="M654" s="51" t="s">
        <v>1956</v>
      </c>
    </row>
    <row r="656" spans="4:13" x14ac:dyDescent="0.25">
      <c r="D656" s="47" t="s">
        <v>1935</v>
      </c>
    </row>
    <row r="848" spans="2:4" x14ac:dyDescent="0.25">
      <c r="B848" s="50">
        <v>0</v>
      </c>
      <c r="D848" s="51" t="s">
        <v>1959</v>
      </c>
    </row>
    <row r="849" spans="4:4" x14ac:dyDescent="0.25">
      <c r="D849" s="59" t="s">
        <v>304</v>
      </c>
    </row>
    <row r="850" spans="4:4" x14ac:dyDescent="0.25">
      <c r="D850" s="55" t="s">
        <v>35</v>
      </c>
    </row>
    <row r="869" spans="2:4" x14ac:dyDescent="0.25">
      <c r="B869" s="50">
        <v>0</v>
      </c>
      <c r="D869" s="51" t="s">
        <v>1979</v>
      </c>
    </row>
    <row r="870" spans="2:4" x14ac:dyDescent="0.25">
      <c r="D870" s="59" t="s">
        <v>303</v>
      </c>
    </row>
    <row r="871" spans="2:4" x14ac:dyDescent="0.25">
      <c r="D871" s="55" t="s">
        <v>35</v>
      </c>
    </row>
    <row r="883" spans="2:4" x14ac:dyDescent="0.25">
      <c r="B883" s="48">
        <v>0</v>
      </c>
      <c r="D883" s="51" t="s">
        <v>1965</v>
      </c>
    </row>
    <row r="884" spans="2:4" x14ac:dyDescent="0.25">
      <c r="D884" s="59" t="s">
        <v>305</v>
      </c>
    </row>
    <row r="885" spans="2:4" x14ac:dyDescent="0.25">
      <c r="D885" s="55" t="s">
        <v>35</v>
      </c>
    </row>
    <row r="963" spans="2:4" x14ac:dyDescent="0.25">
      <c r="B963" s="50">
        <v>0</v>
      </c>
      <c r="D963" s="51" t="s">
        <v>1981</v>
      </c>
    </row>
    <row r="964" spans="2:4" x14ac:dyDescent="0.25">
      <c r="D964" s="59" t="s">
        <v>304</v>
      </c>
    </row>
    <row r="966" spans="2:4" x14ac:dyDescent="0.25">
      <c r="D966" s="47" t="s">
        <v>1969</v>
      </c>
    </row>
    <row r="1002" spans="4:4" x14ac:dyDescent="0.25">
      <c r="D1002" s="47" t="s">
        <v>309</v>
      </c>
    </row>
    <row r="1003" spans="4:4" x14ac:dyDescent="0.25">
      <c r="D1003" s="51" t="s">
        <v>1970</v>
      </c>
    </row>
    <row r="1004" spans="4:4" x14ac:dyDescent="0.25">
      <c r="D1004" s="51" t="s">
        <v>1971</v>
      </c>
    </row>
    <row r="1005" spans="4:4" x14ac:dyDescent="0.25">
      <c r="D1005" s="51" t="s">
        <v>1972</v>
      </c>
    </row>
    <row r="1006" spans="4:4" x14ac:dyDescent="0.25">
      <c r="D1006" s="51" t="s">
        <v>1973</v>
      </c>
    </row>
    <row r="1008" spans="4:4" x14ac:dyDescent="0.25">
      <c r="D1008" s="47" t="s">
        <v>1976</v>
      </c>
    </row>
    <row r="1083" spans="2:2" x14ac:dyDescent="0.25">
      <c r="B108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sheetPr codeName="Sheet30"/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4.140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45" t="s">
        <v>896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1929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84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1626</v>
      </c>
      <c r="B17" s="67" t="s">
        <v>1625</v>
      </c>
      <c r="C17" s="67" t="s">
        <v>1669</v>
      </c>
      <c r="D17" s="67" t="s">
        <v>330</v>
      </c>
      <c r="E17" s="67" t="s">
        <v>276</v>
      </c>
      <c r="F17" s="75">
        <v>44929.470833332998</v>
      </c>
      <c r="G17" s="75">
        <v>45362.429166667003</v>
      </c>
      <c r="H17" s="67" t="s">
        <v>23</v>
      </c>
      <c r="I17" s="67" t="s">
        <v>18</v>
      </c>
      <c r="J17" s="67" t="s">
        <v>255</v>
      </c>
    </row>
    <row r="18" spans="1:10" ht="45" x14ac:dyDescent="0.25">
      <c r="A18" s="63" t="s">
        <v>1665</v>
      </c>
      <c r="B18" s="63" t="s">
        <v>1668</v>
      </c>
      <c r="C18" s="63" t="s">
        <v>356</v>
      </c>
      <c r="D18" s="63" t="s">
        <v>330</v>
      </c>
      <c r="E18" s="63" t="s">
        <v>276</v>
      </c>
      <c r="F18" s="76">
        <v>44930.330555556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1666</v>
      </c>
      <c r="B19" s="67" t="s">
        <v>1667</v>
      </c>
      <c r="C19" s="67" t="s">
        <v>356</v>
      </c>
      <c r="D19" s="67" t="s">
        <v>330</v>
      </c>
      <c r="E19" s="67" t="s">
        <v>276</v>
      </c>
      <c r="F19" s="75">
        <v>44930.331250000003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1735</v>
      </c>
      <c r="B20" s="63" t="s">
        <v>1727</v>
      </c>
      <c r="C20" s="63" t="s">
        <v>697</v>
      </c>
      <c r="D20" s="63" t="s">
        <v>330</v>
      </c>
      <c r="E20" s="63" t="s">
        <v>276</v>
      </c>
      <c r="F20" s="76">
        <v>44930.588194443997</v>
      </c>
      <c r="G20" s="76">
        <v>45366.546527778002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1776</v>
      </c>
      <c r="B21" s="84" t="s">
        <v>1778</v>
      </c>
      <c r="C21" s="84" t="s">
        <v>356</v>
      </c>
      <c r="D21" s="67" t="s">
        <v>330</v>
      </c>
      <c r="E21" s="67" t="s">
        <v>276</v>
      </c>
      <c r="F21" s="75">
        <v>44930.674305556</v>
      </c>
      <c r="G21" s="75">
        <v>45366.632638889001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1817</v>
      </c>
      <c r="B22" s="86" t="s">
        <v>1818</v>
      </c>
      <c r="C22" s="86" t="s">
        <v>356</v>
      </c>
      <c r="D22" s="61" t="s">
        <v>330</v>
      </c>
      <c r="E22" s="61" t="s">
        <v>276</v>
      </c>
      <c r="F22" s="78">
        <v>44931.656944444003</v>
      </c>
      <c r="G22" s="78">
        <v>45369.615277778001</v>
      </c>
      <c r="H22" s="61" t="s">
        <v>23</v>
      </c>
      <c r="I22" s="61" t="s">
        <v>18</v>
      </c>
      <c r="J22" s="61" t="s">
        <v>255</v>
      </c>
    </row>
    <row r="23" spans="1:10" ht="45" x14ac:dyDescent="0.25">
      <c r="A23" s="65" t="s">
        <v>1835</v>
      </c>
      <c r="B23" s="65" t="s">
        <v>1836</v>
      </c>
      <c r="C23" s="65" t="s">
        <v>356</v>
      </c>
      <c r="D23" s="65" t="s">
        <v>330</v>
      </c>
      <c r="E23" s="65" t="s">
        <v>276</v>
      </c>
      <c r="F23" s="77">
        <v>44932.395833333001</v>
      </c>
      <c r="G23" s="77">
        <v>45370.354166666999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3" t="s">
        <v>1838</v>
      </c>
      <c r="B24" s="61" t="s">
        <v>1839</v>
      </c>
      <c r="C24" s="61" t="s">
        <v>356</v>
      </c>
      <c r="D24" s="61" t="s">
        <v>330</v>
      </c>
      <c r="E24" s="61" t="s">
        <v>276</v>
      </c>
      <c r="F24" s="78">
        <v>44932.402083333</v>
      </c>
      <c r="G24" s="78">
        <v>45370.360416666997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84" t="s">
        <v>1866</v>
      </c>
      <c r="B25" s="84" t="s">
        <v>1863</v>
      </c>
      <c r="C25" s="84" t="s">
        <v>325</v>
      </c>
      <c r="D25" s="65" t="s">
        <v>330</v>
      </c>
      <c r="E25" s="65" t="s">
        <v>276</v>
      </c>
      <c r="F25" s="77">
        <v>44932.596527777998</v>
      </c>
      <c r="G25" s="77">
        <v>45370.554861110999</v>
      </c>
      <c r="H25" s="65" t="s">
        <v>23</v>
      </c>
      <c r="I25" s="65" t="s">
        <v>18</v>
      </c>
      <c r="J25" s="65" t="s">
        <v>255</v>
      </c>
    </row>
    <row r="26" spans="1:10" ht="45" x14ac:dyDescent="0.25">
      <c r="A26" s="86" t="s">
        <v>1869</v>
      </c>
      <c r="B26" s="86" t="s">
        <v>1870</v>
      </c>
      <c r="C26" s="86" t="s">
        <v>891</v>
      </c>
      <c r="D26" s="61" t="s">
        <v>330</v>
      </c>
      <c r="E26" s="61" t="s">
        <v>276</v>
      </c>
      <c r="F26" s="78">
        <v>44932.599305556003</v>
      </c>
      <c r="G26" s="78">
        <v>45370.557638888997</v>
      </c>
      <c r="H26" s="61" t="s">
        <v>23</v>
      </c>
      <c r="I26" s="61" t="s">
        <v>18</v>
      </c>
      <c r="J26" s="61" t="s">
        <v>255</v>
      </c>
    </row>
    <row r="27" spans="1:10" ht="45" x14ac:dyDescent="0.25">
      <c r="A27" s="65" t="s">
        <v>1890</v>
      </c>
      <c r="B27" s="65" t="s">
        <v>1891</v>
      </c>
      <c r="C27" s="65" t="s">
        <v>356</v>
      </c>
      <c r="D27" s="65" t="s">
        <v>330</v>
      </c>
      <c r="E27" s="65" t="s">
        <v>276</v>
      </c>
      <c r="F27" s="77">
        <v>44932.644444443999</v>
      </c>
      <c r="G27" s="77">
        <v>45370.602777777996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1" t="s">
        <v>1895</v>
      </c>
      <c r="B28" s="61" t="s">
        <v>1896</v>
      </c>
      <c r="C28" s="61" t="s">
        <v>1669</v>
      </c>
      <c r="D28" s="61" t="s">
        <v>330</v>
      </c>
      <c r="E28" s="61" t="s">
        <v>276</v>
      </c>
      <c r="F28" s="78">
        <v>44932.684722222002</v>
      </c>
      <c r="G28" s="78">
        <v>45370.643055556</v>
      </c>
      <c r="H28" s="61" t="s">
        <v>23</v>
      </c>
      <c r="I28" s="61" t="s">
        <v>18</v>
      </c>
      <c r="J28" s="61" t="s">
        <v>255</v>
      </c>
    </row>
    <row r="30" spans="1:10" x14ac:dyDescent="0.25">
      <c r="A30" s="60" t="s">
        <v>1957</v>
      </c>
      <c r="B30" s="60" t="s">
        <v>1958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 t="s">
        <v>1963</v>
      </c>
      <c r="B31" s="60" t="s">
        <v>1964</v>
      </c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 t="s">
        <v>1977</v>
      </c>
      <c r="B32" s="60" t="s">
        <v>1978</v>
      </c>
      <c r="C32" s="60"/>
      <c r="D32" s="60"/>
      <c r="E32" s="60"/>
      <c r="F32" s="79"/>
      <c r="G32" s="79"/>
      <c r="H32" s="60"/>
      <c r="I32" s="60"/>
      <c r="J32" s="60"/>
    </row>
    <row r="33" spans="1:10" ht="45" x14ac:dyDescent="0.25">
      <c r="A33" s="86" t="s">
        <v>1968</v>
      </c>
      <c r="B33" s="86" t="s">
        <v>1969</v>
      </c>
      <c r="C33" s="86"/>
      <c r="D33" s="60"/>
      <c r="E33" s="60"/>
      <c r="F33" s="79"/>
      <c r="G33" s="79"/>
      <c r="H33" s="60"/>
      <c r="I33" s="60"/>
      <c r="J3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sheetPr codeName="Sheet31"/>
  <dimension ref="B2:DS1872"/>
  <sheetViews>
    <sheetView topLeftCell="A1605" workbookViewId="0">
      <selection activeCell="E1647" sqref="E164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1671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70" spans="2:4" x14ac:dyDescent="0.25">
      <c r="B70" s="49">
        <v>0</v>
      </c>
      <c r="D70" s="51" t="s">
        <v>1897</v>
      </c>
    </row>
    <row r="71" spans="2:4" x14ac:dyDescent="0.25">
      <c r="D71" s="59" t="s">
        <v>306</v>
      </c>
    </row>
    <row r="574" spans="2:4" x14ac:dyDescent="0.25">
      <c r="B574" s="48">
        <v>0</v>
      </c>
      <c r="D574" s="51" t="s">
        <v>2006</v>
      </c>
    </row>
    <row r="575" spans="2:4" x14ac:dyDescent="0.25">
      <c r="D575" s="59" t="s">
        <v>305</v>
      </c>
    </row>
    <row r="576" spans="2:4" x14ac:dyDescent="0.25">
      <c r="D576" s="55" t="s">
        <v>35</v>
      </c>
    </row>
    <row r="611" spans="2:37" x14ac:dyDescent="0.25">
      <c r="B611" s="50">
        <v>0</v>
      </c>
      <c r="D611" s="51" t="s">
        <v>1959</v>
      </c>
    </row>
    <row r="612" spans="2:37" x14ac:dyDescent="0.25">
      <c r="D612" s="59" t="s">
        <v>306</v>
      </c>
    </row>
    <row r="614" spans="2:37" x14ac:dyDescent="0.25">
      <c r="D614" s="55" t="s">
        <v>557</v>
      </c>
    </row>
    <row r="615" spans="2:37" x14ac:dyDescent="0.25">
      <c r="D615" s="51" t="s">
        <v>498</v>
      </c>
      <c r="AK615" s="54" t="s">
        <v>549</v>
      </c>
    </row>
    <row r="616" spans="2:37" x14ac:dyDescent="0.25">
      <c r="E616" s="54" t="s">
        <v>499</v>
      </c>
    </row>
    <row r="617" spans="2:37" x14ac:dyDescent="0.25">
      <c r="D617" s="51" t="s">
        <v>547</v>
      </c>
      <c r="AK617" s="54" t="s">
        <v>574</v>
      </c>
    </row>
    <row r="618" spans="2:37" x14ac:dyDescent="0.25">
      <c r="E618" s="54" t="s">
        <v>548</v>
      </c>
    </row>
    <row r="619" spans="2:37" x14ac:dyDescent="0.25">
      <c r="D619" s="51" t="s">
        <v>558</v>
      </c>
      <c r="AK619" s="54" t="s">
        <v>650</v>
      </c>
    </row>
    <row r="620" spans="2:37" x14ac:dyDescent="0.25">
      <c r="E620" s="54" t="s">
        <v>559</v>
      </c>
    </row>
    <row r="621" spans="2:37" x14ac:dyDescent="0.25">
      <c r="D621" s="51" t="s">
        <v>643</v>
      </c>
      <c r="AK621" s="54" t="s">
        <v>952</v>
      </c>
    </row>
    <row r="622" spans="2:37" x14ac:dyDescent="0.25">
      <c r="E622" s="54" t="s">
        <v>951</v>
      </c>
    </row>
    <row r="623" spans="2:37" x14ac:dyDescent="0.25">
      <c r="D623" s="51" t="s">
        <v>946</v>
      </c>
      <c r="AK623" s="54" t="s">
        <v>1967</v>
      </c>
    </row>
    <row r="624" spans="2:37" x14ac:dyDescent="0.25">
      <c r="E624" s="54" t="s">
        <v>947</v>
      </c>
    </row>
    <row r="626" spans="4:4" x14ac:dyDescent="0.25">
      <c r="D626" s="47" t="s">
        <v>36</v>
      </c>
    </row>
    <row r="627" spans="4:4" x14ac:dyDescent="0.25">
      <c r="D627" s="54" t="s">
        <v>1960</v>
      </c>
    </row>
    <row r="629" spans="4:4" x14ac:dyDescent="0.25">
      <c r="D629" s="47" t="s">
        <v>1953</v>
      </c>
    </row>
    <row r="653" spans="4:4" x14ac:dyDescent="0.25">
      <c r="D653" s="47" t="s">
        <v>348</v>
      </c>
    </row>
    <row r="654" spans="4:4" x14ac:dyDescent="0.25">
      <c r="D654" s="51" t="s">
        <v>1961</v>
      </c>
    </row>
    <row r="656" spans="4:4" x14ac:dyDescent="0.25">
      <c r="D656" s="47" t="s">
        <v>1974</v>
      </c>
    </row>
    <row r="674" spans="4:4" x14ac:dyDescent="0.25">
      <c r="D674" s="47" t="s">
        <v>1975</v>
      </c>
    </row>
    <row r="686" spans="4:4" x14ac:dyDescent="0.25">
      <c r="D686" s="51" t="s">
        <v>1671</v>
      </c>
    </row>
    <row r="688" spans="4:4" x14ac:dyDescent="0.25">
      <c r="D688" s="47" t="s">
        <v>1982</v>
      </c>
    </row>
    <row r="711" spans="4:123" x14ac:dyDescent="0.25">
      <c r="D711" s="56" t="s">
        <v>33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</row>
    <row r="712" spans="4:123" x14ac:dyDescent="0.25">
      <c r="D712" s="56" t="s">
        <v>2010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</row>
    <row r="713" spans="4:123" x14ac:dyDescent="0.25">
      <c r="D713" s="56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</row>
    <row r="714" spans="4:123" x14ac:dyDescent="0.25">
      <c r="D714" s="56" t="s">
        <v>37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</row>
    <row r="715" spans="4:123" x14ac:dyDescent="0.25">
      <c r="D715" s="56" t="s">
        <v>364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</row>
    <row r="716" spans="4:123" x14ac:dyDescent="0.25">
      <c r="D716" s="56" t="s">
        <v>2011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</row>
    <row r="717" spans="4:123" x14ac:dyDescent="0.25">
      <c r="D717" s="56" t="s">
        <v>2012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</row>
    <row r="718" spans="4:123" x14ac:dyDescent="0.25">
      <c r="D718" s="56" t="s">
        <v>2013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</row>
    <row r="719" spans="4:123" x14ac:dyDescent="0.25">
      <c r="D719" s="56" t="s">
        <v>2014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</row>
    <row r="720" spans="4:123" x14ac:dyDescent="0.25">
      <c r="D720" s="56" t="s">
        <v>2015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</row>
    <row r="721" spans="4:123" x14ac:dyDescent="0.25">
      <c r="D721" s="56" t="s">
        <v>2016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</row>
    <row r="722" spans="4:123" x14ac:dyDescent="0.25">
      <c r="D722" s="56" t="s">
        <v>2017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</row>
    <row r="723" spans="4:123" x14ac:dyDescent="0.25">
      <c r="D723" s="56" t="s">
        <v>2018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</row>
    <row r="724" spans="4:123" x14ac:dyDescent="0.25">
      <c r="D724" s="56" t="s">
        <v>2019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</row>
    <row r="725" spans="4:123" x14ac:dyDescent="0.25">
      <c r="D725" s="56" t="s">
        <v>2020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</row>
    <row r="726" spans="4:123" x14ac:dyDescent="0.25">
      <c r="D726" s="56" t="s">
        <v>2021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</row>
    <row r="727" spans="4:123" x14ac:dyDescent="0.25">
      <c r="D727" s="56" t="s">
        <v>2022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</row>
    <row r="728" spans="4:123" x14ac:dyDescent="0.25">
      <c r="D728" s="56" t="s">
        <v>2023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</row>
    <row r="729" spans="4:123" x14ac:dyDescent="0.25">
      <c r="D729" s="56" t="s">
        <v>2024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</row>
    <row r="730" spans="4:123" x14ac:dyDescent="0.25">
      <c r="D730" s="56" t="s">
        <v>2025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</row>
    <row r="731" spans="4:123" x14ac:dyDescent="0.25">
      <c r="D731" s="56" t="s">
        <v>2026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</row>
    <row r="732" spans="4:123" x14ac:dyDescent="0.25">
      <c r="D732" s="56" t="s">
        <v>2027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</row>
    <row r="733" spans="4:123" x14ac:dyDescent="0.25">
      <c r="D733" s="56" t="s">
        <v>2028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</row>
    <row r="734" spans="4:123" x14ac:dyDescent="0.25">
      <c r="D734" s="56" t="s">
        <v>2029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</row>
    <row r="735" spans="4:123" x14ac:dyDescent="0.25">
      <c r="D735" s="56" t="s">
        <v>2030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</row>
    <row r="736" spans="4:123" x14ac:dyDescent="0.25">
      <c r="D736" s="56" t="s">
        <v>2031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</row>
    <row r="737" spans="4:123" x14ac:dyDescent="0.25">
      <c r="D737" s="56" t="s">
        <v>2015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</row>
    <row r="738" spans="4:123" x14ac:dyDescent="0.25">
      <c r="D738" s="56" t="s">
        <v>2032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</row>
    <row r="739" spans="4:123" x14ac:dyDescent="0.25">
      <c r="D739" s="56" t="s">
        <v>2033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</row>
    <row r="740" spans="4:123" x14ac:dyDescent="0.25">
      <c r="D740" s="56" t="s">
        <v>2034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</row>
    <row r="741" spans="4:123" x14ac:dyDescent="0.25">
      <c r="D741" s="56" t="s">
        <v>351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</row>
    <row r="742" spans="4:123" x14ac:dyDescent="0.25">
      <c r="D742" s="56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</row>
    <row r="743" spans="4:123" x14ac:dyDescent="0.25">
      <c r="D743" s="56" t="s">
        <v>2035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</row>
    <row r="744" spans="4:123" x14ac:dyDescent="0.25">
      <c r="D744" s="56" t="s">
        <v>364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</row>
    <row r="745" spans="4:123" x14ac:dyDescent="0.25">
      <c r="D745" s="56" t="s">
        <v>889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</row>
    <row r="746" spans="4:123" x14ac:dyDescent="0.25">
      <c r="D746" s="56" t="s">
        <v>2036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</row>
    <row r="747" spans="4:123" x14ac:dyDescent="0.25">
      <c r="D747" s="56" t="s">
        <v>2037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</row>
    <row r="748" spans="4:123" x14ac:dyDescent="0.25">
      <c r="D748" s="56" t="s">
        <v>2038</v>
      </c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</row>
    <row r="749" spans="4:123" x14ac:dyDescent="0.25">
      <c r="D749" s="56" t="s">
        <v>368</v>
      </c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</row>
    <row r="750" spans="4:123" x14ac:dyDescent="0.25">
      <c r="D750" s="56" t="s">
        <v>508</v>
      </c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</row>
    <row r="751" spans="4:123" x14ac:dyDescent="0.25">
      <c r="D751" s="56" t="s">
        <v>2039</v>
      </c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</row>
    <row r="752" spans="4:123" x14ac:dyDescent="0.25">
      <c r="D752" s="56" t="s">
        <v>2040</v>
      </c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</row>
    <row r="754" spans="4:44" x14ac:dyDescent="0.25">
      <c r="D754" s="57" t="s">
        <v>357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</row>
    <row r="755" spans="4:44" x14ac:dyDescent="0.25">
      <c r="D755" s="57" t="s">
        <v>322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</row>
    <row r="756" spans="4:44" x14ac:dyDescent="0.25">
      <c r="D756" s="57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</row>
    <row r="757" spans="4:44" x14ac:dyDescent="0.25">
      <c r="D757" s="57" t="s">
        <v>2041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</row>
    <row r="758" spans="4:44" x14ac:dyDescent="0.25">
      <c r="D758" s="57" t="s">
        <v>2042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</row>
    <row r="759" spans="4:44" x14ac:dyDescent="0.25">
      <c r="D759" s="57" t="s">
        <v>2043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</row>
    <row r="760" spans="4:44" x14ac:dyDescent="0.25">
      <c r="D760" s="57" t="s">
        <v>2044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</row>
    <row r="761" spans="4:44" x14ac:dyDescent="0.25">
      <c r="D761" s="57" t="s">
        <v>2045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</row>
    <row r="762" spans="4:44" x14ac:dyDescent="0.25">
      <c r="D762" s="57" t="s">
        <v>2046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</row>
    <row r="763" spans="4:44" x14ac:dyDescent="0.25">
      <c r="D763" s="57" t="s">
        <v>2047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</row>
    <row r="764" spans="4:44" x14ac:dyDescent="0.25">
      <c r="D764" s="57" t="s">
        <v>2048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</row>
    <row r="765" spans="4:44" x14ac:dyDescent="0.25">
      <c r="D765" s="57" t="s">
        <v>2049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</row>
    <row r="766" spans="4:44" x14ac:dyDescent="0.25">
      <c r="D766" s="57" t="s">
        <v>2050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</row>
    <row r="767" spans="4:44" x14ac:dyDescent="0.25">
      <c r="D767" s="57" t="s">
        <v>2051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</row>
    <row r="768" spans="4:44" x14ac:dyDescent="0.25">
      <c r="D768" s="57" t="s">
        <v>2052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</row>
    <row r="769" spans="4:44" x14ac:dyDescent="0.25">
      <c r="D769" s="57" t="s">
        <v>2053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</row>
    <row r="770" spans="4:44" x14ac:dyDescent="0.25">
      <c r="D770" s="57" t="s">
        <v>2054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</row>
    <row r="771" spans="4:44" x14ac:dyDescent="0.25">
      <c r="D771" s="57" t="s">
        <v>2055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</row>
    <row r="772" spans="4:44" x14ac:dyDescent="0.25">
      <c r="D772" s="57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</row>
    <row r="773" spans="4:44" x14ac:dyDescent="0.25">
      <c r="D773" s="57" t="s">
        <v>263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</row>
    <row r="774" spans="4:44" x14ac:dyDescent="0.25">
      <c r="D774" s="57" t="s">
        <v>264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</row>
    <row r="775" spans="4:44" x14ac:dyDescent="0.25">
      <c r="D775" s="57" t="s">
        <v>358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</row>
    <row r="777" spans="4:44" x14ac:dyDescent="0.25">
      <c r="D777" s="56" t="s">
        <v>33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</row>
    <row r="778" spans="4:44" x14ac:dyDescent="0.25">
      <c r="D778" s="56" t="s">
        <v>2056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</row>
    <row r="779" spans="4:44" x14ac:dyDescent="0.25">
      <c r="D779" s="56" t="s">
        <v>2064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</row>
    <row r="780" spans="4:44" x14ac:dyDescent="0.25">
      <c r="D780" s="56" t="s">
        <v>2057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</row>
    <row r="781" spans="4:44" x14ac:dyDescent="0.25">
      <c r="D781" s="56" t="s">
        <v>2058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</row>
    <row r="782" spans="4:44" x14ac:dyDescent="0.25">
      <c r="D782" s="56" t="s">
        <v>2059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</row>
    <row r="783" spans="4:44" x14ac:dyDescent="0.25">
      <c r="D783" s="56" t="s">
        <v>2060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</row>
    <row r="784" spans="4:44" x14ac:dyDescent="0.25">
      <c r="D784" s="56" t="s">
        <v>2061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</row>
    <row r="785" spans="4:70" x14ac:dyDescent="0.25">
      <c r="D785" s="56" t="s">
        <v>2062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</row>
    <row r="786" spans="4:70" x14ac:dyDescent="0.25">
      <c r="D786" s="56" t="s">
        <v>2063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</row>
    <row r="788" spans="4:70" x14ac:dyDescent="0.25">
      <c r="D788" s="57" t="s">
        <v>357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</row>
    <row r="789" spans="4:70" x14ac:dyDescent="0.25">
      <c r="D789" s="57" t="s">
        <v>322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</row>
    <row r="790" spans="4:70" x14ac:dyDescent="0.25">
      <c r="D790" s="57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</row>
    <row r="791" spans="4:70" x14ac:dyDescent="0.25">
      <c r="D791" s="57" t="s">
        <v>2065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</row>
    <row r="792" spans="4:70" x14ac:dyDescent="0.25">
      <c r="D792" s="57" t="s">
        <v>2066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</row>
    <row r="793" spans="4:70" x14ac:dyDescent="0.25">
      <c r="D793" s="57" t="s">
        <v>2067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</row>
    <row r="794" spans="4:70" x14ac:dyDescent="0.25">
      <c r="D794" s="57" t="s">
        <v>2068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</row>
    <row r="795" spans="4:70" x14ac:dyDescent="0.25">
      <c r="D795" s="57" t="s">
        <v>2069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</row>
    <row r="796" spans="4:70" x14ac:dyDescent="0.25">
      <c r="D796" s="57" t="s">
        <v>2070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</row>
    <row r="797" spans="4:70" x14ac:dyDescent="0.25">
      <c r="D797" s="57" t="s">
        <v>2071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</row>
    <row r="798" spans="4:70" x14ac:dyDescent="0.25">
      <c r="D798" s="57" t="s">
        <v>2072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</row>
    <row r="799" spans="4:70" x14ac:dyDescent="0.25">
      <c r="D799" s="57" t="s">
        <v>2073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</row>
    <row r="800" spans="4:70" x14ac:dyDescent="0.25">
      <c r="D800" s="57" t="s">
        <v>2074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</row>
    <row r="801" spans="4:70" x14ac:dyDescent="0.25">
      <c r="D801" s="57" t="s">
        <v>2075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</row>
    <row r="802" spans="4:70" x14ac:dyDescent="0.25">
      <c r="D802" s="57" t="s">
        <v>2076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</row>
    <row r="803" spans="4:70" x14ac:dyDescent="0.25">
      <c r="D803" s="57" t="s">
        <v>2077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</row>
    <row r="804" spans="4:70" x14ac:dyDescent="0.25">
      <c r="D804" s="57" t="s">
        <v>2078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</row>
    <row r="805" spans="4:70" x14ac:dyDescent="0.25">
      <c r="D805" s="57" t="s">
        <v>2079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</row>
    <row r="806" spans="4:70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</row>
    <row r="807" spans="4:70" x14ac:dyDescent="0.25">
      <c r="D807" s="57" t="s">
        <v>264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</row>
    <row r="808" spans="4:70" x14ac:dyDescent="0.25">
      <c r="D808" s="57" t="s">
        <v>263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</row>
    <row r="809" spans="4:70" x14ac:dyDescent="0.25">
      <c r="D809" s="57" t="s">
        <v>358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</row>
    <row r="811" spans="4:70" x14ac:dyDescent="0.25">
      <c r="D811" s="51" t="s">
        <v>2310</v>
      </c>
    </row>
    <row r="813" spans="4:70" x14ac:dyDescent="0.25">
      <c r="D813" s="47" t="s">
        <v>1982</v>
      </c>
    </row>
    <row r="862" spans="2:4" x14ac:dyDescent="0.25">
      <c r="B862" s="50">
        <v>0</v>
      </c>
      <c r="D862" s="51" t="s">
        <v>1979</v>
      </c>
    </row>
    <row r="863" spans="2:4" x14ac:dyDescent="0.25">
      <c r="D863" s="59" t="s">
        <v>306</v>
      </c>
    </row>
    <row r="865" spans="4:37" x14ac:dyDescent="0.25">
      <c r="D865" s="55" t="s">
        <v>557</v>
      </c>
    </row>
    <row r="866" spans="4:37" x14ac:dyDescent="0.25">
      <c r="D866" s="51" t="s">
        <v>547</v>
      </c>
      <c r="AK866" s="54" t="s">
        <v>574</v>
      </c>
    </row>
    <row r="867" spans="4:37" x14ac:dyDescent="0.25">
      <c r="E867" s="54" t="s">
        <v>548</v>
      </c>
    </row>
    <row r="868" spans="4:37" x14ac:dyDescent="0.25">
      <c r="D868" s="51" t="s">
        <v>558</v>
      </c>
      <c r="AK868" s="54" t="s">
        <v>650</v>
      </c>
    </row>
    <row r="869" spans="4:37" x14ac:dyDescent="0.25">
      <c r="E869" s="54" t="s">
        <v>559</v>
      </c>
    </row>
    <row r="870" spans="4:37" x14ac:dyDescent="0.25">
      <c r="D870" s="51" t="s">
        <v>643</v>
      </c>
      <c r="AK870" s="54" t="s">
        <v>952</v>
      </c>
    </row>
    <row r="871" spans="4:37" x14ac:dyDescent="0.25">
      <c r="E871" s="54" t="s">
        <v>951</v>
      </c>
    </row>
    <row r="872" spans="4:37" x14ac:dyDescent="0.25">
      <c r="D872" s="51" t="s">
        <v>946</v>
      </c>
      <c r="AK872" s="54" t="s">
        <v>1967</v>
      </c>
    </row>
    <row r="873" spans="4:37" x14ac:dyDescent="0.25">
      <c r="E873" s="54" t="s">
        <v>947</v>
      </c>
    </row>
    <row r="874" spans="4:37" x14ac:dyDescent="0.25">
      <c r="D874" s="51" t="s">
        <v>1959</v>
      </c>
      <c r="AK874" s="54" t="s">
        <v>2080</v>
      </c>
    </row>
    <row r="875" spans="4:37" x14ac:dyDescent="0.25">
      <c r="E875" s="54" t="s">
        <v>1960</v>
      </c>
    </row>
    <row r="877" spans="4:37" x14ac:dyDescent="0.25">
      <c r="D877" s="47" t="s">
        <v>36</v>
      </c>
    </row>
    <row r="878" spans="4:37" x14ac:dyDescent="0.25">
      <c r="D878" s="54" t="s">
        <v>2081</v>
      </c>
    </row>
    <row r="880" spans="4:37" x14ac:dyDescent="0.25">
      <c r="D880" s="47" t="s">
        <v>1954</v>
      </c>
    </row>
    <row r="904" spans="4:4" x14ac:dyDescent="0.25">
      <c r="D904" s="47" t="s">
        <v>348</v>
      </c>
    </row>
    <row r="905" spans="4:4" x14ac:dyDescent="0.25">
      <c r="D905" s="51" t="s">
        <v>1962</v>
      </c>
    </row>
    <row r="907" spans="4:4" x14ac:dyDescent="0.25">
      <c r="D907" s="47" t="s">
        <v>2103</v>
      </c>
    </row>
    <row r="929" spans="4:4" x14ac:dyDescent="0.25">
      <c r="D929" s="51" t="s">
        <v>2310</v>
      </c>
    </row>
    <row r="931" spans="4:4" s="285" customFormat="1" x14ac:dyDescent="0.25">
      <c r="D931" s="285" t="s">
        <v>2103</v>
      </c>
    </row>
    <row r="932" spans="4:4" s="285" customFormat="1" x14ac:dyDescent="0.25"/>
    <row r="933" spans="4:4" s="285" customFormat="1" x14ac:dyDescent="0.25"/>
    <row r="934" spans="4:4" s="285" customFormat="1" x14ac:dyDescent="0.25"/>
    <row r="935" spans="4:4" s="285" customFormat="1" x14ac:dyDescent="0.25"/>
    <row r="936" spans="4:4" s="285" customFormat="1" x14ac:dyDescent="0.25"/>
    <row r="937" spans="4:4" s="285" customFormat="1" x14ac:dyDescent="0.25"/>
    <row r="938" spans="4:4" s="285" customFormat="1" x14ac:dyDescent="0.25"/>
    <row r="939" spans="4:4" s="285" customFormat="1" x14ac:dyDescent="0.25"/>
    <row r="940" spans="4:4" s="285" customFormat="1" x14ac:dyDescent="0.25"/>
    <row r="941" spans="4:4" s="285" customFormat="1" x14ac:dyDescent="0.25"/>
    <row r="942" spans="4:4" s="285" customFormat="1" x14ac:dyDescent="0.25"/>
    <row r="943" spans="4:4" s="285" customFormat="1" x14ac:dyDescent="0.25"/>
    <row r="944" spans="4:4" s="285" customFormat="1" x14ac:dyDescent="0.25"/>
    <row r="945" s="285" customFormat="1" x14ac:dyDescent="0.25"/>
    <row r="946" s="285" customFormat="1" x14ac:dyDescent="0.25"/>
    <row r="947" s="285" customFormat="1" x14ac:dyDescent="0.25"/>
    <row r="948" s="285" customFormat="1" x14ac:dyDescent="0.25"/>
    <row r="949" s="285" customFormat="1" x14ac:dyDescent="0.25"/>
    <row r="950" s="285" customFormat="1" x14ac:dyDescent="0.25"/>
    <row r="951" s="285" customFormat="1" x14ac:dyDescent="0.25"/>
    <row r="952" s="285" customFormat="1" x14ac:dyDescent="0.25"/>
    <row r="953" s="285" customFormat="1" x14ac:dyDescent="0.25"/>
    <row r="954" s="285" customFormat="1" x14ac:dyDescent="0.25"/>
    <row r="969" spans="4:29" x14ac:dyDescent="0.25">
      <c r="D969" s="68" t="s">
        <v>2106</v>
      </c>
    </row>
    <row r="971" spans="4:29" x14ac:dyDescent="0.25">
      <c r="D971" s="68" t="s">
        <v>2163</v>
      </c>
      <c r="AC971" s="68" t="s">
        <v>2167</v>
      </c>
    </row>
    <row r="973" spans="4:29" x14ac:dyDescent="0.25">
      <c r="D973" s="56" t="s">
        <v>539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C973" s="41" t="s">
        <v>2168</v>
      </c>
    </row>
    <row r="974" spans="4:29" x14ac:dyDescent="0.25">
      <c r="D974" s="56" t="s">
        <v>2164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4:29" x14ac:dyDescent="0.25">
      <c r="D975" s="56" t="s">
        <v>2165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C975" s="68" t="s">
        <v>2169</v>
      </c>
    </row>
    <row r="976" spans="4:29" x14ac:dyDescent="0.25">
      <c r="D976" s="56" t="s">
        <v>868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4:26" x14ac:dyDescent="0.25">
      <c r="D977" s="56" t="s">
        <v>2127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4:26" x14ac:dyDescent="0.25">
      <c r="D978" s="56" t="s">
        <v>2128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4:26" x14ac:dyDescent="0.25">
      <c r="D979" s="56" t="s">
        <v>2129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4:26" x14ac:dyDescent="0.25">
      <c r="D980" s="56" t="s">
        <v>2130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4:26" x14ac:dyDescent="0.25">
      <c r="D981" s="56" t="s">
        <v>2131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2132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2133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2134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2135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2136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2137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2138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2139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2140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2141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2142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4:30" x14ac:dyDescent="0.25">
      <c r="D993" s="56" t="s">
        <v>2143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4:30" x14ac:dyDescent="0.25">
      <c r="D994" s="56" t="s">
        <v>278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4:30" x14ac:dyDescent="0.25">
      <c r="D995" s="56" t="s">
        <v>981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30" x14ac:dyDescent="0.25">
      <c r="D996" s="56" t="s">
        <v>2166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8" spans="4:30" x14ac:dyDescent="0.25">
      <c r="D998" s="68" t="s">
        <v>2170</v>
      </c>
    </row>
    <row r="1000" spans="4:30" x14ac:dyDescent="0.25">
      <c r="D1000" s="56" t="s">
        <v>380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spans="4:30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spans="4:30" x14ac:dyDescent="0.25">
      <c r="D1002" s="56" t="s">
        <v>37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spans="4:30" x14ac:dyDescent="0.25">
      <c r="D1003" s="56" t="s">
        <v>364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  <row r="1004" spans="4:30" x14ac:dyDescent="0.25">
      <c r="D1004" s="56" t="s">
        <v>2107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</row>
    <row r="1005" spans="4:30" x14ac:dyDescent="0.25">
      <c r="D1005" s="56" t="s">
        <v>2108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</row>
    <row r="1006" spans="4:30" x14ac:dyDescent="0.25">
      <c r="D1006" s="56" t="s">
        <v>2109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</row>
    <row r="1007" spans="4:30" x14ac:dyDescent="0.25">
      <c r="D1007" s="56" t="s">
        <v>2110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</row>
    <row r="1008" spans="4:30" x14ac:dyDescent="0.25">
      <c r="D1008" s="56" t="s">
        <v>2111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</row>
    <row r="1009" spans="4:30" x14ac:dyDescent="0.25">
      <c r="D1009" s="56" t="s">
        <v>2112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</row>
    <row r="1010" spans="4:30" x14ac:dyDescent="0.25">
      <c r="D1010" s="56" t="s">
        <v>2113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</row>
    <row r="1011" spans="4:30" x14ac:dyDescent="0.25">
      <c r="D1011" s="56" t="s">
        <v>2114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</row>
    <row r="1012" spans="4:30" x14ac:dyDescent="0.25">
      <c r="D1012" s="56" t="s">
        <v>2115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</row>
    <row r="1013" spans="4:30" x14ac:dyDescent="0.25">
      <c r="D1013" s="56" t="s">
        <v>2116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</row>
    <row r="1014" spans="4:30" x14ac:dyDescent="0.25">
      <c r="D1014" s="56" t="s">
        <v>2117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</row>
    <row r="1015" spans="4:30" x14ac:dyDescent="0.25">
      <c r="D1015" s="56" t="s">
        <v>2118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</row>
    <row r="1016" spans="4:30" x14ac:dyDescent="0.25">
      <c r="D1016" s="56" t="s">
        <v>2119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</row>
    <row r="1017" spans="4:30" x14ac:dyDescent="0.25">
      <c r="D1017" s="56" t="s">
        <v>2120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</row>
    <row r="1018" spans="4:30" x14ac:dyDescent="0.25">
      <c r="D1018" s="56" t="s">
        <v>2121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</row>
    <row r="1019" spans="4:30" x14ac:dyDescent="0.25">
      <c r="D1019" s="56" t="s">
        <v>2122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</row>
    <row r="1020" spans="4:30" x14ac:dyDescent="0.25">
      <c r="D1020" s="56" t="s">
        <v>2123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</row>
    <row r="1021" spans="4:30" x14ac:dyDescent="0.25">
      <c r="D1021" s="56" t="s">
        <v>2124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</row>
    <row r="1022" spans="4:30" x14ac:dyDescent="0.25">
      <c r="D1022" s="56" t="s">
        <v>2125</v>
      </c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</row>
    <row r="1023" spans="4:30" x14ac:dyDescent="0.25">
      <c r="D1023" s="56" t="s">
        <v>2126</v>
      </c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</row>
    <row r="1024" spans="4:30" x14ac:dyDescent="0.25">
      <c r="D1024" s="56" t="s">
        <v>2171</v>
      </c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</row>
    <row r="1025" spans="4:30" x14ac:dyDescent="0.25">
      <c r="D1025" s="56" t="s">
        <v>2172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</row>
    <row r="1026" spans="4:30" x14ac:dyDescent="0.25">
      <c r="D1026" s="56" t="s">
        <v>2173</v>
      </c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</row>
    <row r="1027" spans="4:30" x14ac:dyDescent="0.25">
      <c r="D1027" s="56" t="s">
        <v>2174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</row>
    <row r="1028" spans="4:30" x14ac:dyDescent="0.25">
      <c r="D1028" s="56" t="s">
        <v>2175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</row>
    <row r="1029" spans="4:30" x14ac:dyDescent="0.25">
      <c r="D1029" s="56" t="s">
        <v>2176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</row>
    <row r="1030" spans="4:30" x14ac:dyDescent="0.25">
      <c r="D1030" s="56" t="s">
        <v>2177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</row>
    <row r="1031" spans="4:30" x14ac:dyDescent="0.25">
      <c r="D1031" s="56" t="s">
        <v>2178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</row>
    <row r="1032" spans="4:30" x14ac:dyDescent="0.25">
      <c r="D1032" s="56" t="s">
        <v>2179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</row>
    <row r="1033" spans="4:30" x14ac:dyDescent="0.25">
      <c r="D1033" s="56" t="s">
        <v>2180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</row>
    <row r="1034" spans="4:30" x14ac:dyDescent="0.25">
      <c r="D1034" s="56" t="s">
        <v>2181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</row>
    <row r="1035" spans="4:30" x14ac:dyDescent="0.25">
      <c r="D1035" s="56" t="s">
        <v>2182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</row>
    <row r="1036" spans="4:30" x14ac:dyDescent="0.25">
      <c r="D1036" s="56" t="s">
        <v>2183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</row>
    <row r="1037" spans="4:30" x14ac:dyDescent="0.25">
      <c r="D1037" s="56" t="s">
        <v>2184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</row>
    <row r="1038" spans="4:30" x14ac:dyDescent="0.25">
      <c r="D1038" s="56" t="s">
        <v>2185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</row>
    <row r="1039" spans="4:30" x14ac:dyDescent="0.25">
      <c r="D1039" s="56" t="s">
        <v>2186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</row>
    <row r="1040" spans="4:30" x14ac:dyDescent="0.25">
      <c r="D1040" s="56" t="s">
        <v>2187</v>
      </c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</row>
    <row r="1041" spans="4:30" x14ac:dyDescent="0.25">
      <c r="D1041" s="56" t="s">
        <v>890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</row>
    <row r="1042" spans="4:30" x14ac:dyDescent="0.25">
      <c r="D1042" s="56" t="s">
        <v>351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</row>
    <row r="1043" spans="4:30" x14ac:dyDescent="0.25">
      <c r="D1043" s="56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</row>
    <row r="1044" spans="4:30" x14ac:dyDescent="0.25">
      <c r="D1044" s="56" t="s">
        <v>463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</row>
    <row r="1045" spans="4:30" x14ac:dyDescent="0.25">
      <c r="D1045" s="56" t="s">
        <v>364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</row>
    <row r="1046" spans="4:30" x14ac:dyDescent="0.25">
      <c r="D1046" s="56" t="s">
        <v>2144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</row>
    <row r="1047" spans="4:30" x14ac:dyDescent="0.25">
      <c r="D1047" s="56" t="s">
        <v>2145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</row>
    <row r="1048" spans="4:30" x14ac:dyDescent="0.25">
      <c r="D1048" s="56" t="s">
        <v>2146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</row>
    <row r="1049" spans="4:30" x14ac:dyDescent="0.25">
      <c r="D1049" s="56" t="s">
        <v>2147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</row>
    <row r="1050" spans="4:30" x14ac:dyDescent="0.25">
      <c r="D1050" s="56" t="s">
        <v>2148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</row>
    <row r="1051" spans="4:30" x14ac:dyDescent="0.25">
      <c r="D1051" s="56" t="s">
        <v>2149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</row>
    <row r="1052" spans="4:30" x14ac:dyDescent="0.25">
      <c r="D1052" s="56" t="s">
        <v>2150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</row>
    <row r="1053" spans="4:30" x14ac:dyDescent="0.25">
      <c r="D1053" s="56" t="s">
        <v>2151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</row>
    <row r="1054" spans="4:30" x14ac:dyDescent="0.25">
      <c r="D1054" s="56" t="s">
        <v>2152</v>
      </c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</row>
    <row r="1055" spans="4:30" x14ac:dyDescent="0.25">
      <c r="D1055" s="56" t="s">
        <v>2153</v>
      </c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</row>
    <row r="1056" spans="4:30" x14ac:dyDescent="0.25">
      <c r="D1056" s="56" t="s">
        <v>2154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</row>
    <row r="1057" spans="4:30" x14ac:dyDescent="0.25">
      <c r="D1057" s="56" t="s">
        <v>2155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</row>
    <row r="1058" spans="4:30" x14ac:dyDescent="0.25">
      <c r="D1058" s="56" t="s">
        <v>2156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</row>
    <row r="1059" spans="4:30" x14ac:dyDescent="0.25">
      <c r="D1059" s="56" t="s">
        <v>2157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</row>
    <row r="1060" spans="4:30" x14ac:dyDescent="0.25">
      <c r="D1060" s="56" t="s">
        <v>368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</row>
    <row r="1061" spans="4:30" x14ac:dyDescent="0.25">
      <c r="D1061" s="56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</row>
    <row r="1062" spans="4:30" x14ac:dyDescent="0.25">
      <c r="D1062" s="56" t="s">
        <v>2158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</row>
    <row r="1063" spans="4:30" x14ac:dyDescent="0.25">
      <c r="D1063" s="56" t="s">
        <v>2159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</row>
    <row r="1064" spans="4:30" x14ac:dyDescent="0.25">
      <c r="D1064" s="56" t="s">
        <v>2160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</row>
    <row r="1065" spans="4:30" x14ac:dyDescent="0.25">
      <c r="D1065" s="56" t="s">
        <v>2161</v>
      </c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</row>
    <row r="1066" spans="4:30" x14ac:dyDescent="0.25">
      <c r="D1066" s="56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</row>
    <row r="1067" spans="4:30" x14ac:dyDescent="0.25">
      <c r="D1067" s="56" t="s">
        <v>2162</v>
      </c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</row>
    <row r="1069" spans="4:30" x14ac:dyDescent="0.25">
      <c r="D1069" s="47" t="s">
        <v>1980</v>
      </c>
    </row>
    <row r="1134" spans="2:4" x14ac:dyDescent="0.25">
      <c r="B1134" s="50">
        <v>0</v>
      </c>
      <c r="D1134" s="51" t="s">
        <v>1965</v>
      </c>
    </row>
    <row r="1135" spans="2:4" x14ac:dyDescent="0.25">
      <c r="D1135" s="59" t="s">
        <v>306</v>
      </c>
    </row>
    <row r="1137" spans="4:4" x14ac:dyDescent="0.25">
      <c r="D1137" s="47" t="s">
        <v>36</v>
      </c>
    </row>
    <row r="1138" spans="4:4" x14ac:dyDescent="0.25">
      <c r="D1138" s="54" t="s">
        <v>1966</v>
      </c>
    </row>
    <row r="1140" spans="4:4" x14ac:dyDescent="0.25">
      <c r="D1140" s="47" t="s">
        <v>1955</v>
      </c>
    </row>
    <row r="1164" spans="4:4" x14ac:dyDescent="0.25">
      <c r="D1164" s="47" t="s">
        <v>348</v>
      </c>
    </row>
    <row r="1165" spans="4:4" x14ac:dyDescent="0.25">
      <c r="D1165" s="51" t="s">
        <v>2104</v>
      </c>
    </row>
    <row r="1167" spans="4:4" x14ac:dyDescent="0.25">
      <c r="D1167" s="47" t="s">
        <v>2193</v>
      </c>
    </row>
    <row r="1182" spans="4:4" x14ac:dyDescent="0.25">
      <c r="D1182" s="51" t="s">
        <v>2269</v>
      </c>
    </row>
    <row r="1184" spans="4:4" x14ac:dyDescent="0.25">
      <c r="D1184" s="47" t="s">
        <v>2193</v>
      </c>
    </row>
    <row r="1211" s="285" customFormat="1" x14ac:dyDescent="0.25"/>
    <row r="1212" s="285" customFormat="1" x14ac:dyDescent="0.25"/>
    <row r="1213" s="285" customFormat="1" x14ac:dyDescent="0.25"/>
    <row r="1214" s="285" customFormat="1" x14ac:dyDescent="0.25"/>
    <row r="1215" s="285" customFormat="1" x14ac:dyDescent="0.25"/>
    <row r="1216" s="285" customFormat="1" x14ac:dyDescent="0.25"/>
    <row r="1217" spans="2:4" s="285" customFormat="1" x14ac:dyDescent="0.25"/>
    <row r="1218" spans="2:4" s="285" customFormat="1" x14ac:dyDescent="0.25"/>
    <row r="1219" spans="2:4" s="285" customFormat="1" x14ac:dyDescent="0.25"/>
    <row r="1220" spans="2:4" s="285" customFormat="1" x14ac:dyDescent="0.25"/>
    <row r="1221" spans="2:4" s="285" customFormat="1" x14ac:dyDescent="0.25"/>
    <row r="1222" spans="2:4" s="285" customFormat="1" x14ac:dyDescent="0.25"/>
    <row r="1223" spans="2:4" s="285" customFormat="1" x14ac:dyDescent="0.25"/>
    <row r="1224" spans="2:4" s="285" customFormat="1" x14ac:dyDescent="0.25"/>
    <row r="1225" spans="2:4" x14ac:dyDescent="0.25">
      <c r="B1225" s="48">
        <v>0</v>
      </c>
      <c r="D1225" s="51" t="s">
        <v>2008</v>
      </c>
    </row>
    <row r="1226" spans="2:4" x14ac:dyDescent="0.25">
      <c r="D1226" s="59" t="s">
        <v>305</v>
      </c>
    </row>
    <row r="1227" spans="2:4" x14ac:dyDescent="0.25">
      <c r="D1227" s="55" t="s">
        <v>35</v>
      </c>
    </row>
    <row r="1340" spans="2:4" x14ac:dyDescent="0.25">
      <c r="B1340" s="48">
        <v>0</v>
      </c>
      <c r="D1340" s="51" t="s">
        <v>2102</v>
      </c>
    </row>
    <row r="1341" spans="2:4" x14ac:dyDescent="0.25">
      <c r="D1341" s="59" t="s">
        <v>305</v>
      </c>
    </row>
    <row r="1342" spans="2:4" x14ac:dyDescent="0.25">
      <c r="D1342" s="55" t="s">
        <v>546</v>
      </c>
    </row>
    <row r="1343" spans="2:4" x14ac:dyDescent="0.25">
      <c r="D1343" s="68" t="s">
        <v>1892</v>
      </c>
    </row>
    <row r="1344" spans="2:4" x14ac:dyDescent="0.25">
      <c r="D1344" s="55" t="s">
        <v>35</v>
      </c>
    </row>
    <row r="1409" spans="2:4" x14ac:dyDescent="0.25">
      <c r="B1409" s="50">
        <v>0</v>
      </c>
      <c r="D1409" s="51" t="s">
        <v>474</v>
      </c>
    </row>
    <row r="1410" spans="2:4" x14ac:dyDescent="0.25">
      <c r="D1410" s="59" t="s">
        <v>304</v>
      </c>
    </row>
    <row r="1411" spans="2:4" x14ac:dyDescent="0.25">
      <c r="D1411" s="55" t="s">
        <v>2082</v>
      </c>
    </row>
    <row r="1413" spans="2:4" x14ac:dyDescent="0.25">
      <c r="D1413" s="47" t="s">
        <v>2082</v>
      </c>
    </row>
    <row r="1496" spans="4:4" x14ac:dyDescent="0.25">
      <c r="D1496" s="47" t="s">
        <v>309</v>
      </c>
    </row>
    <row r="1497" spans="4:4" x14ac:dyDescent="0.25">
      <c r="D1497" s="51" t="s">
        <v>2094</v>
      </c>
    </row>
    <row r="1499" spans="4:4" x14ac:dyDescent="0.25">
      <c r="D1499" s="47" t="s">
        <v>365</v>
      </c>
    </row>
    <row r="1500" spans="4:4" x14ac:dyDescent="0.25">
      <c r="D1500" s="51" t="s">
        <v>2095</v>
      </c>
    </row>
    <row r="1501" spans="4:4" x14ac:dyDescent="0.25">
      <c r="D1501" s="51" t="s">
        <v>2096</v>
      </c>
    </row>
    <row r="1502" spans="4:4" x14ac:dyDescent="0.25">
      <c r="D1502" s="51" t="s">
        <v>2097</v>
      </c>
    </row>
    <row r="1503" spans="4:4" x14ac:dyDescent="0.25">
      <c r="D1503" s="51" t="s">
        <v>2098</v>
      </c>
    </row>
    <row r="1505" spans="4:4" x14ac:dyDescent="0.25">
      <c r="D1505" s="47" t="s">
        <v>2082</v>
      </c>
    </row>
    <row r="1559" spans="2:4" x14ac:dyDescent="0.25">
      <c r="B1559" s="48">
        <v>0</v>
      </c>
      <c r="D1559" s="51" t="s">
        <v>887</v>
      </c>
    </row>
    <row r="1560" spans="2:4" x14ac:dyDescent="0.25">
      <c r="D1560" s="58" t="s">
        <v>305</v>
      </c>
    </row>
    <row r="1561" spans="2:4" x14ac:dyDescent="0.25">
      <c r="D1561" s="47" t="s">
        <v>2083</v>
      </c>
    </row>
    <row r="1563" spans="2:4" x14ac:dyDescent="0.25">
      <c r="D1563" s="47" t="s">
        <v>2083</v>
      </c>
    </row>
    <row r="1579" spans="39:39" x14ac:dyDescent="0.25">
      <c r="AM1579" s="47" t="s">
        <v>2084</v>
      </c>
    </row>
    <row r="1580" spans="39:39" x14ac:dyDescent="0.25">
      <c r="AM1580" s="47" t="s">
        <v>2085</v>
      </c>
    </row>
    <row r="1581" spans="39:39" x14ac:dyDescent="0.25">
      <c r="AM1581" s="47" t="s">
        <v>2086</v>
      </c>
    </row>
    <row r="1582" spans="39:39" x14ac:dyDescent="0.25">
      <c r="AM1582" s="47" t="s">
        <v>2087</v>
      </c>
    </row>
    <row r="1583" spans="39:39" x14ac:dyDescent="0.25">
      <c r="AM1583" s="47" t="s">
        <v>2088</v>
      </c>
    </row>
    <row r="1584" spans="39:39" x14ac:dyDescent="0.25">
      <c r="AM1584" s="47" t="s">
        <v>2089</v>
      </c>
    </row>
    <row r="1585" spans="39:39" x14ac:dyDescent="0.25">
      <c r="AM1585" s="47" t="s">
        <v>2090</v>
      </c>
    </row>
    <row r="1586" spans="39:39" x14ac:dyDescent="0.25">
      <c r="AM1586" s="47" t="s">
        <v>2091</v>
      </c>
    </row>
    <row r="1587" spans="39:39" x14ac:dyDescent="0.25">
      <c r="AM1587" s="47" t="s">
        <v>2092</v>
      </c>
    </row>
    <row r="1588" spans="39:39" x14ac:dyDescent="0.25">
      <c r="AM1588" s="47" t="s">
        <v>2093</v>
      </c>
    </row>
    <row r="1589" spans="39:39" x14ac:dyDescent="0.25">
      <c r="AM1589" s="47" t="s">
        <v>593</v>
      </c>
    </row>
    <row r="1590" spans="39:39" x14ac:dyDescent="0.25">
      <c r="AM1590" s="47" t="s">
        <v>592</v>
      </c>
    </row>
    <row r="1591" spans="39:39" x14ac:dyDescent="0.25">
      <c r="AM1591" s="47" t="s">
        <v>589</v>
      </c>
    </row>
    <row r="1592" spans="39:39" x14ac:dyDescent="0.25">
      <c r="AM1592" s="47" t="s">
        <v>591</v>
      </c>
    </row>
    <row r="1593" spans="39:39" x14ac:dyDescent="0.25">
      <c r="AM1593" s="47" t="s">
        <v>585</v>
      </c>
    </row>
    <row r="1594" spans="39:39" x14ac:dyDescent="0.25">
      <c r="AM1594" s="47" t="s">
        <v>586</v>
      </c>
    </row>
    <row r="1595" spans="39:39" x14ac:dyDescent="0.25">
      <c r="AM1595" s="47" t="s">
        <v>588</v>
      </c>
    </row>
    <row r="1596" spans="39:39" x14ac:dyDescent="0.25">
      <c r="AM1596" s="47" t="s">
        <v>590</v>
      </c>
    </row>
    <row r="1597" spans="39:39" x14ac:dyDescent="0.25">
      <c r="AM1597" s="47" t="s">
        <v>550</v>
      </c>
    </row>
    <row r="1598" spans="39:39" x14ac:dyDescent="0.25">
      <c r="AM1598" s="47" t="s">
        <v>1235</v>
      </c>
    </row>
    <row r="1599" spans="39:39" x14ac:dyDescent="0.25">
      <c r="AM1599" s="47" t="s">
        <v>587</v>
      </c>
    </row>
    <row r="1600" spans="39:39" x14ac:dyDescent="0.25">
      <c r="AM1600" s="47" t="s">
        <v>693</v>
      </c>
    </row>
    <row r="1601" spans="4:39" x14ac:dyDescent="0.25">
      <c r="AM1601" s="47" t="s">
        <v>695</v>
      </c>
    </row>
    <row r="1602" spans="4:39" x14ac:dyDescent="0.25">
      <c r="AM1602" s="47" t="s">
        <v>694</v>
      </c>
    </row>
    <row r="1603" spans="4:39" x14ac:dyDescent="0.25">
      <c r="AM1603" s="47" t="s">
        <v>438</v>
      </c>
    </row>
    <row r="1604" spans="4:39" x14ac:dyDescent="0.25">
      <c r="AM1604" s="47" t="s">
        <v>439</v>
      </c>
    </row>
    <row r="1605" spans="4:39" x14ac:dyDescent="0.25">
      <c r="AM1605" s="47" t="s">
        <v>435</v>
      </c>
    </row>
    <row r="1606" spans="4:39" x14ac:dyDescent="0.25">
      <c r="AM1606" s="47" t="s">
        <v>436</v>
      </c>
    </row>
    <row r="1607" spans="4:39" x14ac:dyDescent="0.25">
      <c r="AM1607" s="47" t="s">
        <v>437</v>
      </c>
    </row>
    <row r="1611" spans="4:39" x14ac:dyDescent="0.25">
      <c r="D1611" s="47" t="s">
        <v>2194</v>
      </c>
    </row>
    <row r="1646" spans="5:24" x14ac:dyDescent="0.25">
      <c r="E1646" s="56" t="s">
        <v>34</v>
      </c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</row>
    <row r="1647" spans="5:24" x14ac:dyDescent="0.25">
      <c r="E1647" s="56" t="s">
        <v>1237</v>
      </c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</row>
    <row r="1648" spans="5:24" x14ac:dyDescent="0.25">
      <c r="E1648" s="56" t="s">
        <v>868</v>
      </c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</row>
    <row r="1649" spans="5:24" x14ac:dyDescent="0.25">
      <c r="E1649" s="56" t="s">
        <v>2196</v>
      </c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</row>
    <row r="1650" spans="5:24" x14ac:dyDescent="0.25">
      <c r="E1650" s="56" t="s">
        <v>2197</v>
      </c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</row>
    <row r="1651" spans="5:24" x14ac:dyDescent="0.25">
      <c r="E1651" s="56" t="s">
        <v>2198</v>
      </c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</row>
    <row r="1652" spans="5:24" x14ac:dyDescent="0.25">
      <c r="E1652" s="56" t="s">
        <v>2199</v>
      </c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</row>
    <row r="1653" spans="5:24" x14ac:dyDescent="0.25">
      <c r="E1653" s="56" t="s">
        <v>2200</v>
      </c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</row>
    <row r="1654" spans="5:24" x14ac:dyDescent="0.25">
      <c r="E1654" s="56" t="s">
        <v>2201</v>
      </c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</row>
    <row r="1655" spans="5:24" x14ac:dyDescent="0.25">
      <c r="E1655" s="56" t="s">
        <v>2202</v>
      </c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</row>
    <row r="1656" spans="5:24" x14ac:dyDescent="0.25">
      <c r="E1656" s="56" t="s">
        <v>2203</v>
      </c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</row>
    <row r="1657" spans="5:24" x14ac:dyDescent="0.25">
      <c r="E1657" s="56" t="s">
        <v>2204</v>
      </c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</row>
    <row r="1658" spans="5:24" x14ac:dyDescent="0.25">
      <c r="E1658" s="56" t="s">
        <v>2205</v>
      </c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</row>
    <row r="1659" spans="5:24" x14ac:dyDescent="0.25">
      <c r="E1659" s="56" t="s">
        <v>2206</v>
      </c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</row>
    <row r="1660" spans="5:24" x14ac:dyDescent="0.25">
      <c r="E1660" s="56" t="s">
        <v>584</v>
      </c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</row>
    <row r="1661" spans="5:24" x14ac:dyDescent="0.25">
      <c r="E1661" s="56" t="s">
        <v>2207</v>
      </c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</row>
    <row r="1662" spans="5:24" x14ac:dyDescent="0.25">
      <c r="E1662" s="56" t="s">
        <v>2208</v>
      </c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</row>
    <row r="1663" spans="5:24" x14ac:dyDescent="0.25">
      <c r="E1663" s="56" t="s">
        <v>2209</v>
      </c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</row>
    <row r="1664" spans="5:24" x14ac:dyDescent="0.25">
      <c r="E1664" s="56" t="s">
        <v>2210</v>
      </c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</row>
    <row r="1665" spans="5:24" x14ac:dyDescent="0.25">
      <c r="E1665" s="56" t="s">
        <v>2211</v>
      </c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</row>
    <row r="1666" spans="5:24" x14ac:dyDescent="0.25">
      <c r="E1666" s="56" t="s">
        <v>2212</v>
      </c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</row>
    <row r="1667" spans="5:24" x14ac:dyDescent="0.25">
      <c r="E1667" s="56" t="s">
        <v>2213</v>
      </c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</row>
    <row r="1668" spans="5:24" x14ac:dyDescent="0.25">
      <c r="E1668" s="56" t="s">
        <v>2214</v>
      </c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</row>
    <row r="1669" spans="5:24" x14ac:dyDescent="0.25">
      <c r="E1669" s="56" t="s">
        <v>2215</v>
      </c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</row>
    <row r="1670" spans="5:24" x14ac:dyDescent="0.25">
      <c r="E1670" s="56" t="s">
        <v>2216</v>
      </c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</row>
    <row r="1671" spans="5:24" x14ac:dyDescent="0.25">
      <c r="E1671" s="56" t="s">
        <v>2217</v>
      </c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</row>
    <row r="1672" spans="5:24" x14ac:dyDescent="0.25">
      <c r="E1672" s="56" t="s">
        <v>2218</v>
      </c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</row>
    <row r="1673" spans="5:24" x14ac:dyDescent="0.25">
      <c r="E1673" s="56" t="s">
        <v>582</v>
      </c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</row>
    <row r="1674" spans="5:24" x14ac:dyDescent="0.25">
      <c r="E1674" s="56" t="s">
        <v>583</v>
      </c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</row>
    <row r="1675" spans="5:24" x14ac:dyDescent="0.25">
      <c r="E1675" s="56" t="s">
        <v>580</v>
      </c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</row>
    <row r="1676" spans="5:24" x14ac:dyDescent="0.25">
      <c r="E1676" s="56" t="s">
        <v>581</v>
      </c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</row>
    <row r="1677" spans="5:24" x14ac:dyDescent="0.25">
      <c r="E1677" s="56" t="s">
        <v>980</v>
      </c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</row>
    <row r="1678" spans="5:24" x14ac:dyDescent="0.25">
      <c r="E1678" s="56" t="s">
        <v>278</v>
      </c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</row>
    <row r="1679" spans="5:24" x14ac:dyDescent="0.25">
      <c r="E1679" s="56" t="s">
        <v>981</v>
      </c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</row>
    <row r="1680" spans="5:24" x14ac:dyDescent="0.25">
      <c r="E1680" s="56" t="s">
        <v>923</v>
      </c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</row>
    <row r="1682" spans="5:5" x14ac:dyDescent="0.25">
      <c r="E1682" s="47" t="s">
        <v>2194</v>
      </c>
    </row>
    <row r="1712" spans="2:4" x14ac:dyDescent="0.25">
      <c r="B1712" s="48">
        <v>0</v>
      </c>
      <c r="D1712" s="51" t="s">
        <v>2248</v>
      </c>
    </row>
    <row r="1713" spans="4:4" x14ac:dyDescent="0.25">
      <c r="D1713" s="59" t="s">
        <v>305</v>
      </c>
    </row>
    <row r="1714" spans="4:4" x14ac:dyDescent="0.25">
      <c r="D1714" s="55" t="s">
        <v>35</v>
      </c>
    </row>
    <row r="1765" spans="2:4" x14ac:dyDescent="0.25">
      <c r="B1765" s="48">
        <v>0</v>
      </c>
      <c r="D1765" s="51" t="s">
        <v>2189</v>
      </c>
    </row>
    <row r="1766" spans="2:4" x14ac:dyDescent="0.25">
      <c r="D1766" s="58" t="s">
        <v>305</v>
      </c>
    </row>
    <row r="1768" spans="2:4" x14ac:dyDescent="0.25">
      <c r="D1768" s="47" t="s">
        <v>36</v>
      </c>
    </row>
    <row r="1771" spans="2:4" x14ac:dyDescent="0.25">
      <c r="D1771" s="47" t="s">
        <v>2105</v>
      </c>
    </row>
    <row r="1805" spans="2:4" x14ac:dyDescent="0.25">
      <c r="B1805" s="49">
        <v>0</v>
      </c>
      <c r="D1805" s="51" t="s">
        <v>474</v>
      </c>
    </row>
    <row r="1806" spans="2:4" x14ac:dyDescent="0.25">
      <c r="D1806" s="59" t="s">
        <v>303</v>
      </c>
    </row>
    <row r="1807" spans="2:4" x14ac:dyDescent="0.25">
      <c r="D1807" s="55" t="s">
        <v>2188</v>
      </c>
    </row>
    <row r="1808" spans="2:4" x14ac:dyDescent="0.25">
      <c r="D1808" s="55" t="s">
        <v>35</v>
      </c>
    </row>
    <row r="1872" spans="2:2" x14ac:dyDescent="0.25">
      <c r="B187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sheetPr codeName="Sheet32"/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08" bestFit="1" customWidth="1"/>
    <col min="2" max="2" width="40" style="208" customWidth="1"/>
    <col min="3" max="3" width="13.42578125" style="208" customWidth="1"/>
    <col min="4" max="4" width="17" style="208" bestFit="1" customWidth="1"/>
    <col min="5" max="5" width="17.5703125" style="208" bestFit="1" customWidth="1"/>
    <col min="6" max="7" width="10.7109375" style="208" bestFit="1" customWidth="1"/>
    <col min="8" max="8" width="15.285156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355" t="s">
        <v>596</v>
      </c>
      <c r="B2" s="356"/>
      <c r="C2" s="356"/>
      <c r="D2" s="356"/>
      <c r="E2" s="356"/>
      <c r="F2" s="356"/>
      <c r="G2" s="356"/>
      <c r="H2" s="356"/>
      <c r="I2" s="356"/>
      <c r="J2" s="356"/>
    </row>
    <row r="3" spans="1:10" x14ac:dyDescent="0.25">
      <c r="A3" s="356" t="s">
        <v>2002</v>
      </c>
      <c r="B3" s="356"/>
      <c r="C3" s="356"/>
      <c r="D3" s="356"/>
      <c r="E3" s="356"/>
      <c r="F3" s="356"/>
      <c r="G3" s="356"/>
      <c r="H3" s="356"/>
      <c r="I3" s="356"/>
    </row>
    <row r="4" spans="1:10" ht="45" x14ac:dyDescent="0.25">
      <c r="A4" s="209" t="s">
        <v>374</v>
      </c>
      <c r="B4" s="209" t="s">
        <v>32</v>
      </c>
      <c r="C4" s="209" t="s">
        <v>31</v>
      </c>
      <c r="D4" s="209" t="s">
        <v>331</v>
      </c>
      <c r="E4" s="209" t="s">
        <v>373</v>
      </c>
      <c r="F4" s="209" t="s">
        <v>519</v>
      </c>
      <c r="G4" s="209" t="s">
        <v>254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4" t="s">
        <v>314</v>
      </c>
      <c r="B5" s="214" t="s">
        <v>313</v>
      </c>
      <c r="C5" s="214" t="s">
        <v>312</v>
      </c>
      <c r="D5" s="214" t="s">
        <v>330</v>
      </c>
      <c r="E5" s="214" t="s">
        <v>276</v>
      </c>
      <c r="F5" s="215">
        <v>44673.446527777996</v>
      </c>
      <c r="G5" s="215">
        <v>44957.708333333001</v>
      </c>
      <c r="H5" s="214" t="s">
        <v>311</v>
      </c>
      <c r="I5" s="214" t="s">
        <v>18</v>
      </c>
      <c r="J5" s="214" t="s">
        <v>17</v>
      </c>
    </row>
    <row r="6" spans="1:10" ht="45" x14ac:dyDescent="0.25">
      <c r="A6" s="216" t="s">
        <v>345</v>
      </c>
      <c r="B6" s="216" t="s">
        <v>344</v>
      </c>
      <c r="C6" s="216" t="s">
        <v>312</v>
      </c>
      <c r="D6" s="216" t="s">
        <v>330</v>
      </c>
      <c r="E6" s="216" t="s">
        <v>343</v>
      </c>
      <c r="F6" s="217">
        <v>44693.600694444001</v>
      </c>
      <c r="G6" s="217">
        <v>44957.708333333001</v>
      </c>
      <c r="H6" s="216" t="s">
        <v>311</v>
      </c>
      <c r="I6" s="216" t="s">
        <v>18</v>
      </c>
      <c r="J6" s="216" t="s">
        <v>38</v>
      </c>
    </row>
    <row r="7" spans="1:10" ht="45" x14ac:dyDescent="0.25">
      <c r="A7" s="226" t="s">
        <v>481</v>
      </c>
      <c r="B7" s="210" t="s">
        <v>482</v>
      </c>
      <c r="C7" s="210" t="s">
        <v>473</v>
      </c>
      <c r="D7" s="210" t="s">
        <v>330</v>
      </c>
      <c r="E7" s="210" t="s">
        <v>276</v>
      </c>
      <c r="F7" s="211">
        <v>44852.484027778002</v>
      </c>
      <c r="G7" s="211">
        <v>45280.442361111003</v>
      </c>
      <c r="H7" s="210" t="s">
        <v>23</v>
      </c>
      <c r="I7" s="210" t="s">
        <v>18</v>
      </c>
      <c r="J7" s="210" t="s">
        <v>260</v>
      </c>
    </row>
    <row r="8" spans="1:10" ht="45" x14ac:dyDescent="0.25">
      <c r="A8" s="223" t="s">
        <v>512</v>
      </c>
      <c r="B8" s="212" t="s">
        <v>514</v>
      </c>
      <c r="C8" s="212" t="s">
        <v>356</v>
      </c>
      <c r="D8" s="212" t="s">
        <v>330</v>
      </c>
      <c r="E8" s="212" t="s">
        <v>276</v>
      </c>
      <c r="F8" s="213">
        <v>44861.668055556001</v>
      </c>
      <c r="G8" s="213">
        <v>45292.626388889003</v>
      </c>
      <c r="H8" s="212" t="s">
        <v>23</v>
      </c>
      <c r="I8" s="212" t="s">
        <v>18</v>
      </c>
      <c r="J8" s="212" t="s">
        <v>260</v>
      </c>
    </row>
    <row r="9" spans="1:10" ht="45" x14ac:dyDescent="0.25">
      <c r="A9" s="226" t="s">
        <v>601</v>
      </c>
      <c r="B9" s="210" t="s">
        <v>599</v>
      </c>
      <c r="C9" s="210" t="s">
        <v>360</v>
      </c>
      <c r="D9" s="210" t="s">
        <v>330</v>
      </c>
      <c r="E9" s="210" t="s">
        <v>276</v>
      </c>
      <c r="F9" s="211">
        <v>44873.412499999999</v>
      </c>
      <c r="G9" s="211">
        <v>45302.370833333</v>
      </c>
      <c r="H9" s="210" t="s">
        <v>23</v>
      </c>
      <c r="I9" s="210" t="s">
        <v>18</v>
      </c>
      <c r="J9" s="210" t="s">
        <v>260</v>
      </c>
    </row>
    <row r="10" spans="1:10" ht="45" x14ac:dyDescent="0.25">
      <c r="A10" s="227" t="s">
        <v>921</v>
      </c>
      <c r="B10" s="212" t="s">
        <v>924</v>
      </c>
      <c r="C10" s="212" t="s">
        <v>459</v>
      </c>
      <c r="D10" s="212" t="s">
        <v>330</v>
      </c>
      <c r="E10" s="212" t="s">
        <v>276</v>
      </c>
      <c r="F10" s="213">
        <v>44903.420833333003</v>
      </c>
      <c r="G10" s="213">
        <v>45336.661805556003</v>
      </c>
      <c r="H10" s="212" t="s">
        <v>23</v>
      </c>
      <c r="I10" s="212" t="s">
        <v>18</v>
      </c>
      <c r="J10" s="212" t="s">
        <v>260</v>
      </c>
    </row>
    <row r="11" spans="1:10" ht="105" x14ac:dyDescent="0.25">
      <c r="A11" s="222" t="s">
        <v>1332</v>
      </c>
      <c r="B11" s="222" t="s">
        <v>861</v>
      </c>
      <c r="C11" s="222" t="s">
        <v>998</v>
      </c>
      <c r="D11" s="222" t="s">
        <v>330</v>
      </c>
      <c r="E11" s="222" t="s">
        <v>276</v>
      </c>
      <c r="F11" s="224">
        <v>44922.436111110997</v>
      </c>
      <c r="G11" s="224">
        <v>45355.394444443999</v>
      </c>
      <c r="H11" s="222" t="s">
        <v>23</v>
      </c>
      <c r="I11" s="222" t="s">
        <v>18</v>
      </c>
      <c r="J11" s="222" t="s">
        <v>260</v>
      </c>
    </row>
    <row r="12" spans="1:10" ht="45" x14ac:dyDescent="0.25">
      <c r="A12" s="212" t="s">
        <v>1356</v>
      </c>
      <c r="B12" s="212" t="s">
        <v>1357</v>
      </c>
      <c r="C12" s="212" t="s">
        <v>850</v>
      </c>
      <c r="D12" s="212" t="s">
        <v>330</v>
      </c>
      <c r="E12" s="212" t="s">
        <v>276</v>
      </c>
      <c r="F12" s="213">
        <v>44923.409722222001</v>
      </c>
      <c r="G12" s="213">
        <v>45356.368055555999</v>
      </c>
      <c r="H12" s="212" t="s">
        <v>23</v>
      </c>
      <c r="I12" s="212" t="s">
        <v>18</v>
      </c>
      <c r="J12" s="212" t="s">
        <v>260</v>
      </c>
    </row>
    <row r="13" spans="1:10" ht="45" x14ac:dyDescent="0.25">
      <c r="A13" s="210" t="s">
        <v>1476</v>
      </c>
      <c r="B13" s="210" t="s">
        <v>1477</v>
      </c>
      <c r="C13" s="210" t="s">
        <v>356</v>
      </c>
      <c r="D13" s="210" t="s">
        <v>330</v>
      </c>
      <c r="E13" s="210" t="s">
        <v>276</v>
      </c>
      <c r="F13" s="211">
        <v>44924.380555556003</v>
      </c>
      <c r="G13" s="211">
        <v>45357.338888888997</v>
      </c>
      <c r="H13" s="210" t="s">
        <v>23</v>
      </c>
      <c r="I13" s="210" t="s">
        <v>18</v>
      </c>
      <c r="J13" s="210" t="s">
        <v>260</v>
      </c>
    </row>
    <row r="14" spans="1:10" ht="45" x14ac:dyDescent="0.25">
      <c r="A14" s="212" t="s">
        <v>1495</v>
      </c>
      <c r="B14" s="212" t="s">
        <v>1496</v>
      </c>
      <c r="C14" s="212" t="s">
        <v>448</v>
      </c>
      <c r="D14" s="212" t="s">
        <v>330</v>
      </c>
      <c r="E14" s="212" t="s">
        <v>276</v>
      </c>
      <c r="F14" s="213">
        <v>44924.407638889003</v>
      </c>
      <c r="G14" s="213">
        <v>45357.365972222004</v>
      </c>
      <c r="H14" s="212" t="s">
        <v>23</v>
      </c>
      <c r="I14" s="212" t="s">
        <v>18</v>
      </c>
      <c r="J14" s="212" t="s">
        <v>260</v>
      </c>
    </row>
    <row r="15" spans="1:10" ht="45" x14ac:dyDescent="0.25">
      <c r="A15" s="210" t="s">
        <v>1582</v>
      </c>
      <c r="B15" s="210" t="s">
        <v>1584</v>
      </c>
      <c r="C15" s="210" t="s">
        <v>697</v>
      </c>
      <c r="D15" s="210" t="s">
        <v>330</v>
      </c>
      <c r="E15" s="210" t="s">
        <v>276</v>
      </c>
      <c r="F15" s="211">
        <v>44925.456250000003</v>
      </c>
      <c r="G15" s="211">
        <v>45358.414583332997</v>
      </c>
      <c r="H15" s="210" t="s">
        <v>23</v>
      </c>
      <c r="I15" s="210" t="s">
        <v>18</v>
      </c>
      <c r="J15" s="210" t="s">
        <v>260</v>
      </c>
    </row>
    <row r="16" spans="1:10" ht="45" x14ac:dyDescent="0.25">
      <c r="A16" s="212" t="s">
        <v>1616</v>
      </c>
      <c r="B16" s="212" t="s">
        <v>1615</v>
      </c>
      <c r="C16" s="212" t="s">
        <v>920</v>
      </c>
      <c r="D16" s="212" t="s">
        <v>330</v>
      </c>
      <c r="E16" s="212" t="s">
        <v>276</v>
      </c>
      <c r="F16" s="213">
        <v>44929.397222222004</v>
      </c>
      <c r="G16" s="213">
        <v>45362.355555556001</v>
      </c>
      <c r="H16" s="212" t="s">
        <v>23</v>
      </c>
      <c r="I16" s="212" t="s">
        <v>18</v>
      </c>
      <c r="J16" s="212" t="s">
        <v>260</v>
      </c>
    </row>
    <row r="17" spans="1:10" ht="45" x14ac:dyDescent="0.25">
      <c r="A17" s="214" t="s">
        <v>1626</v>
      </c>
      <c r="B17" s="214" t="s">
        <v>1625</v>
      </c>
      <c r="C17" s="214" t="s">
        <v>1669</v>
      </c>
      <c r="D17" s="214" t="s">
        <v>330</v>
      </c>
      <c r="E17" s="214" t="s">
        <v>276</v>
      </c>
      <c r="F17" s="215">
        <v>44929.470833332998</v>
      </c>
      <c r="G17" s="215">
        <v>45362.429166667003</v>
      </c>
      <c r="H17" s="214" t="s">
        <v>23</v>
      </c>
      <c r="I17" s="214" t="s">
        <v>18</v>
      </c>
      <c r="J17" s="214" t="s">
        <v>255</v>
      </c>
    </row>
    <row r="18" spans="1:10" ht="45" x14ac:dyDescent="0.25">
      <c r="A18" s="212" t="s">
        <v>1665</v>
      </c>
      <c r="B18" s="212" t="s">
        <v>1668</v>
      </c>
      <c r="C18" s="212" t="s">
        <v>356</v>
      </c>
      <c r="D18" s="212" t="s">
        <v>330</v>
      </c>
      <c r="E18" s="212" t="s">
        <v>276</v>
      </c>
      <c r="F18" s="213">
        <v>44930.330555556</v>
      </c>
      <c r="G18" s="213">
        <v>45365.625</v>
      </c>
      <c r="H18" s="212" t="s">
        <v>23</v>
      </c>
      <c r="I18" s="212" t="s">
        <v>18</v>
      </c>
      <c r="J18" s="212" t="s">
        <v>260</v>
      </c>
    </row>
    <row r="19" spans="1:10" ht="45" x14ac:dyDescent="0.25">
      <c r="A19" s="210" t="s">
        <v>1666</v>
      </c>
      <c r="B19" s="210" t="s">
        <v>1667</v>
      </c>
      <c r="C19" s="210" t="s">
        <v>356</v>
      </c>
      <c r="D19" s="210" t="s">
        <v>330</v>
      </c>
      <c r="E19" s="210" t="s">
        <v>276</v>
      </c>
      <c r="F19" s="211">
        <v>44930.331250000003</v>
      </c>
      <c r="G19" s="211">
        <v>45365.625</v>
      </c>
      <c r="H19" s="210" t="s">
        <v>23</v>
      </c>
      <c r="I19" s="210" t="s">
        <v>18</v>
      </c>
      <c r="J19" s="210" t="s">
        <v>260</v>
      </c>
    </row>
    <row r="20" spans="1:10" ht="45" x14ac:dyDescent="0.25">
      <c r="A20" s="212" t="s">
        <v>1735</v>
      </c>
      <c r="B20" s="212" t="s">
        <v>1727</v>
      </c>
      <c r="C20" s="212" t="s">
        <v>697</v>
      </c>
      <c r="D20" s="212" t="s">
        <v>330</v>
      </c>
      <c r="E20" s="212" t="s">
        <v>276</v>
      </c>
      <c r="F20" s="213">
        <v>44930.588194443997</v>
      </c>
      <c r="G20" s="213">
        <v>45366.546527778002</v>
      </c>
      <c r="H20" s="212" t="s">
        <v>23</v>
      </c>
      <c r="I20" s="212" t="s">
        <v>18</v>
      </c>
      <c r="J20" s="212" t="s">
        <v>260</v>
      </c>
    </row>
    <row r="21" spans="1:10" ht="45" x14ac:dyDescent="0.25">
      <c r="A21" s="222" t="s">
        <v>1776</v>
      </c>
      <c r="B21" s="222" t="s">
        <v>1778</v>
      </c>
      <c r="C21" s="222" t="s">
        <v>356</v>
      </c>
      <c r="D21" s="222" t="s">
        <v>330</v>
      </c>
      <c r="E21" s="222" t="s">
        <v>276</v>
      </c>
      <c r="F21" s="224">
        <v>44930.674305556</v>
      </c>
      <c r="G21" s="224">
        <v>45366.632638889001</v>
      </c>
      <c r="H21" s="222" t="s">
        <v>23</v>
      </c>
      <c r="I21" s="222" t="s">
        <v>18</v>
      </c>
      <c r="J21" s="222" t="s">
        <v>260</v>
      </c>
    </row>
    <row r="22" spans="1:10" ht="45" x14ac:dyDescent="0.25">
      <c r="A22" s="223" t="s">
        <v>1817</v>
      </c>
      <c r="B22" s="223" t="s">
        <v>1818</v>
      </c>
      <c r="C22" s="223" t="s">
        <v>356</v>
      </c>
      <c r="D22" s="223" t="s">
        <v>330</v>
      </c>
      <c r="E22" s="223" t="s">
        <v>276</v>
      </c>
      <c r="F22" s="225">
        <v>44931.656944444003</v>
      </c>
      <c r="G22" s="225">
        <v>45369.615277778001</v>
      </c>
      <c r="H22" s="223" t="s">
        <v>23</v>
      </c>
      <c r="I22" s="223" t="s">
        <v>18</v>
      </c>
      <c r="J22" s="223" t="s">
        <v>255</v>
      </c>
    </row>
    <row r="23" spans="1:10" ht="45" x14ac:dyDescent="0.25">
      <c r="A23" s="214" t="s">
        <v>1835</v>
      </c>
      <c r="B23" s="214" t="s">
        <v>1836</v>
      </c>
      <c r="C23" s="214" t="s">
        <v>356</v>
      </c>
      <c r="D23" s="214" t="s">
        <v>330</v>
      </c>
      <c r="E23" s="214" t="s">
        <v>276</v>
      </c>
      <c r="F23" s="215">
        <v>44932.395833333001</v>
      </c>
      <c r="G23" s="215">
        <v>45370.354166666999</v>
      </c>
      <c r="H23" s="214" t="s">
        <v>23</v>
      </c>
      <c r="I23" s="214" t="s">
        <v>18</v>
      </c>
      <c r="J23" s="214" t="s">
        <v>255</v>
      </c>
    </row>
    <row r="24" spans="1:10" ht="45" x14ac:dyDescent="0.25">
      <c r="A24" s="212" t="s">
        <v>1838</v>
      </c>
      <c r="B24" s="216" t="s">
        <v>1839</v>
      </c>
      <c r="C24" s="216" t="s">
        <v>356</v>
      </c>
      <c r="D24" s="216" t="s">
        <v>330</v>
      </c>
      <c r="E24" s="216" t="s">
        <v>276</v>
      </c>
      <c r="F24" s="217">
        <v>44932.402083333</v>
      </c>
      <c r="G24" s="217">
        <v>45370.360416666997</v>
      </c>
      <c r="H24" s="216" t="s">
        <v>23</v>
      </c>
      <c r="I24" s="216" t="s">
        <v>18</v>
      </c>
      <c r="J24" s="216" t="s">
        <v>255</v>
      </c>
    </row>
    <row r="25" spans="1:10" ht="45" x14ac:dyDescent="0.25">
      <c r="A25" s="222" t="s">
        <v>1866</v>
      </c>
      <c r="B25" s="222" t="s">
        <v>1863</v>
      </c>
      <c r="C25" s="222" t="s">
        <v>325</v>
      </c>
      <c r="D25" s="222" t="s">
        <v>330</v>
      </c>
      <c r="E25" s="222" t="s">
        <v>276</v>
      </c>
      <c r="F25" s="224">
        <v>44932.596527777998</v>
      </c>
      <c r="G25" s="224">
        <v>45370.554861110999</v>
      </c>
      <c r="H25" s="222" t="s">
        <v>23</v>
      </c>
      <c r="I25" s="222" t="s">
        <v>18</v>
      </c>
      <c r="J25" s="222" t="s">
        <v>255</v>
      </c>
    </row>
    <row r="26" spans="1:10" ht="45" x14ac:dyDescent="0.25">
      <c r="A26" s="223" t="s">
        <v>1869</v>
      </c>
      <c r="B26" s="223" t="s">
        <v>1870</v>
      </c>
      <c r="C26" s="223" t="s">
        <v>891</v>
      </c>
      <c r="D26" s="223" t="s">
        <v>330</v>
      </c>
      <c r="E26" s="223" t="s">
        <v>276</v>
      </c>
      <c r="F26" s="225">
        <v>44932.599305556003</v>
      </c>
      <c r="G26" s="225">
        <v>45370.557638888997</v>
      </c>
      <c r="H26" s="223" t="s">
        <v>23</v>
      </c>
      <c r="I26" s="223" t="s">
        <v>18</v>
      </c>
      <c r="J26" s="223" t="s">
        <v>255</v>
      </c>
    </row>
    <row r="27" spans="1:10" ht="45" x14ac:dyDescent="0.25">
      <c r="A27" s="214" t="s">
        <v>1890</v>
      </c>
      <c r="B27" s="214" t="s">
        <v>1891</v>
      </c>
      <c r="C27" s="214" t="s">
        <v>356</v>
      </c>
      <c r="D27" s="214" t="s">
        <v>330</v>
      </c>
      <c r="E27" s="214" t="s">
        <v>276</v>
      </c>
      <c r="F27" s="215">
        <v>44932.644444443999</v>
      </c>
      <c r="G27" s="215">
        <v>45370.602777777996</v>
      </c>
      <c r="H27" s="214" t="s">
        <v>23</v>
      </c>
      <c r="I27" s="214" t="s">
        <v>18</v>
      </c>
      <c r="J27" s="214" t="s">
        <v>255</v>
      </c>
    </row>
    <row r="28" spans="1:10" ht="45" x14ac:dyDescent="0.25">
      <c r="A28" s="216" t="s">
        <v>1895</v>
      </c>
      <c r="B28" s="216" t="s">
        <v>1896</v>
      </c>
      <c r="C28" s="216" t="s">
        <v>1669</v>
      </c>
      <c r="D28" s="216" t="s">
        <v>330</v>
      </c>
      <c r="E28" s="216" t="s">
        <v>276</v>
      </c>
      <c r="F28" s="217">
        <v>44932.684722222002</v>
      </c>
      <c r="G28" s="217">
        <v>45370.643055556</v>
      </c>
      <c r="H28" s="216" t="s">
        <v>23</v>
      </c>
      <c r="I28" s="216" t="s">
        <v>18</v>
      </c>
      <c r="J28" s="216" t="s">
        <v>255</v>
      </c>
    </row>
    <row r="29" spans="1:10" ht="45" x14ac:dyDescent="0.25">
      <c r="A29" s="218" t="s">
        <v>1957</v>
      </c>
      <c r="B29" s="214" t="s">
        <v>1958</v>
      </c>
      <c r="C29" s="214" t="s">
        <v>361</v>
      </c>
      <c r="D29" s="214" t="s">
        <v>330</v>
      </c>
      <c r="E29" s="214" t="s">
        <v>276</v>
      </c>
      <c r="F29" s="215">
        <v>44935.460416667003</v>
      </c>
      <c r="G29" s="215">
        <v>45371.418749999997</v>
      </c>
      <c r="H29" s="214" t="s">
        <v>23</v>
      </c>
      <c r="I29" s="214" t="s">
        <v>18</v>
      </c>
      <c r="J29" s="214" t="s">
        <v>255</v>
      </c>
    </row>
    <row r="30" spans="1:10" ht="45" x14ac:dyDescent="0.25">
      <c r="A30" s="216" t="s">
        <v>1963</v>
      </c>
      <c r="B30" s="216" t="s">
        <v>1964</v>
      </c>
      <c r="C30" s="216" t="s">
        <v>361</v>
      </c>
      <c r="D30" s="216" t="s">
        <v>330</v>
      </c>
      <c r="E30" s="216" t="s">
        <v>276</v>
      </c>
      <c r="F30" s="217">
        <v>44935.470833332998</v>
      </c>
      <c r="G30" s="217">
        <v>45371.429166667003</v>
      </c>
      <c r="H30" s="216" t="s">
        <v>23</v>
      </c>
      <c r="I30" s="216" t="s">
        <v>18</v>
      </c>
      <c r="J30" s="216" t="s">
        <v>255</v>
      </c>
    </row>
    <row r="31" spans="1:10" ht="45" x14ac:dyDescent="0.25">
      <c r="A31" s="214" t="s">
        <v>1968</v>
      </c>
      <c r="B31" s="214" t="s">
        <v>1969</v>
      </c>
      <c r="C31" s="214" t="s">
        <v>920</v>
      </c>
      <c r="D31" s="214" t="s">
        <v>330</v>
      </c>
      <c r="E31" s="214" t="s">
        <v>276</v>
      </c>
      <c r="F31" s="215">
        <v>44935.574999999997</v>
      </c>
      <c r="G31" s="215">
        <v>45371.574999999997</v>
      </c>
      <c r="H31" s="214" t="s">
        <v>23</v>
      </c>
      <c r="I31" s="214" t="s">
        <v>18</v>
      </c>
      <c r="J31" s="214" t="s">
        <v>255</v>
      </c>
    </row>
    <row r="32" spans="1:10" ht="45" x14ac:dyDescent="0.25">
      <c r="A32" s="216" t="s">
        <v>1977</v>
      </c>
      <c r="B32" s="216" t="s">
        <v>1978</v>
      </c>
      <c r="C32" s="216" t="s">
        <v>361</v>
      </c>
      <c r="D32" s="216" t="s">
        <v>330</v>
      </c>
      <c r="E32" s="216" t="s">
        <v>276</v>
      </c>
      <c r="F32" s="217">
        <v>44935.633333332997</v>
      </c>
      <c r="G32" s="217">
        <v>45371.591666667002</v>
      </c>
      <c r="H32" s="216" t="s">
        <v>23</v>
      </c>
      <c r="I32" s="216" t="s">
        <v>18</v>
      </c>
      <c r="J32" s="216" t="s">
        <v>255</v>
      </c>
    </row>
    <row r="34" spans="1:10" x14ac:dyDescent="0.25">
      <c r="A34" s="219" t="s">
        <v>2005</v>
      </c>
      <c r="B34" s="219" t="s">
        <v>2007</v>
      </c>
      <c r="C34" s="219"/>
      <c r="D34" s="219"/>
      <c r="E34" s="219"/>
      <c r="F34" s="220"/>
      <c r="G34" s="220"/>
      <c r="H34" s="219"/>
      <c r="I34" s="219"/>
      <c r="J34" s="221" t="s">
        <v>346</v>
      </c>
    </row>
    <row r="35" spans="1:10" x14ac:dyDescent="0.25">
      <c r="A35" s="219" t="s">
        <v>2004</v>
      </c>
      <c r="B35" s="219" t="s">
        <v>1591</v>
      </c>
      <c r="C35" s="219"/>
      <c r="D35" s="219"/>
      <c r="E35" s="219"/>
      <c r="F35" s="220"/>
      <c r="G35" s="220"/>
      <c r="H35" s="219"/>
      <c r="I35" s="219"/>
      <c r="J35" s="221" t="s">
        <v>346</v>
      </c>
    </row>
    <row r="36" spans="1:10" ht="30" x14ac:dyDescent="0.25">
      <c r="A36" s="219" t="s">
        <v>2100</v>
      </c>
      <c r="B36" s="221" t="s">
        <v>2101</v>
      </c>
      <c r="C36" s="219"/>
      <c r="D36" s="219"/>
      <c r="E36" s="219"/>
      <c r="F36" s="220"/>
      <c r="G36" s="220"/>
      <c r="H36" s="219"/>
      <c r="I36" s="219"/>
      <c r="J36" s="221" t="s">
        <v>346</v>
      </c>
    </row>
    <row r="37" spans="1:10" x14ac:dyDescent="0.25">
      <c r="A37" s="219" t="s">
        <v>2189</v>
      </c>
      <c r="B37" s="221"/>
      <c r="C37" s="219"/>
      <c r="D37" s="219"/>
      <c r="E37" s="219"/>
      <c r="F37" s="220"/>
      <c r="G37" s="220"/>
      <c r="H37" s="219"/>
      <c r="I37" s="219"/>
      <c r="J37" s="221" t="s">
        <v>346</v>
      </c>
    </row>
    <row r="38" spans="1:10" x14ac:dyDescent="0.25">
      <c r="A38" s="219" t="s">
        <v>2195</v>
      </c>
      <c r="B38" s="221"/>
      <c r="C38" s="219"/>
      <c r="D38" s="219"/>
      <c r="E38" s="219"/>
      <c r="F38" s="220"/>
      <c r="G38" s="220"/>
      <c r="H38" s="219"/>
      <c r="I38" s="219"/>
      <c r="J38" s="22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sheetPr codeName="Sheet33"/>
  <dimension ref="B2:BF1399"/>
  <sheetViews>
    <sheetView topLeftCell="A393" workbookViewId="0">
      <selection activeCell="E411" sqref="E41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1925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1926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1927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1928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302</v>
      </c>
    </row>
    <row r="58" spans="2:4" x14ac:dyDescent="0.25">
      <c r="D58" s="47" t="s">
        <v>1894</v>
      </c>
    </row>
    <row r="91" spans="4:4" x14ac:dyDescent="0.25">
      <c r="D91" s="47" t="s">
        <v>1893</v>
      </c>
    </row>
    <row r="135" spans="4:4" x14ac:dyDescent="0.25">
      <c r="D135" s="47" t="s">
        <v>1898</v>
      </c>
    </row>
    <row r="145" spans="43:43" x14ac:dyDescent="0.25">
      <c r="AQ145" s="47" t="s">
        <v>1899</v>
      </c>
    </row>
    <row r="146" spans="43:43" x14ac:dyDescent="0.25">
      <c r="AQ146" s="47" t="s">
        <v>1900</v>
      </c>
    </row>
    <row r="147" spans="43:43" x14ac:dyDescent="0.25">
      <c r="AQ147" s="47" t="s">
        <v>1902</v>
      </c>
    </row>
    <row r="148" spans="43:43" x14ac:dyDescent="0.25">
      <c r="AQ148" s="47" t="s">
        <v>1903</v>
      </c>
    </row>
    <row r="149" spans="43:43" x14ac:dyDescent="0.25">
      <c r="AQ149" s="47" t="s">
        <v>1906</v>
      </c>
    </row>
    <row r="150" spans="43:43" x14ac:dyDescent="0.25">
      <c r="AQ150" s="47" t="s">
        <v>1907</v>
      </c>
    </row>
    <row r="151" spans="43:43" x14ac:dyDescent="0.25">
      <c r="AQ151" s="47" t="s">
        <v>1908</v>
      </c>
    </row>
    <row r="152" spans="43:43" x14ac:dyDescent="0.25">
      <c r="AQ152" s="47" t="s">
        <v>1901</v>
      </c>
    </row>
    <row r="153" spans="43:43" x14ac:dyDescent="0.25">
      <c r="AQ153" s="47" t="s">
        <v>1909</v>
      </c>
    </row>
    <row r="154" spans="43:43" x14ac:dyDescent="0.25">
      <c r="AQ154" s="47" t="s">
        <v>1910</v>
      </c>
    </row>
    <row r="155" spans="43:43" x14ac:dyDescent="0.25">
      <c r="AQ155" s="47" t="s">
        <v>1911</v>
      </c>
    </row>
    <row r="156" spans="43:43" x14ac:dyDescent="0.25">
      <c r="AQ156" s="47" t="s">
        <v>1912</v>
      </c>
    </row>
    <row r="157" spans="43:43" x14ac:dyDescent="0.25">
      <c r="AQ157" s="47" t="s">
        <v>1913</v>
      </c>
    </row>
    <row r="158" spans="43:43" x14ac:dyDescent="0.25">
      <c r="AQ158" s="47" t="s">
        <v>1914</v>
      </c>
    </row>
    <row r="159" spans="43:43" x14ac:dyDescent="0.25">
      <c r="AQ159" s="47" t="s">
        <v>1915</v>
      </c>
    </row>
    <row r="160" spans="43:43" x14ac:dyDescent="0.25">
      <c r="AQ160" s="47" t="s">
        <v>1916</v>
      </c>
    </row>
    <row r="161" spans="39:48" x14ac:dyDescent="0.25">
      <c r="AQ161" s="47" t="s">
        <v>1917</v>
      </c>
    </row>
    <row r="166" spans="39:48" x14ac:dyDescent="0.25">
      <c r="AM166" s="47" t="s">
        <v>1904</v>
      </c>
      <c r="AV166" s="47" t="s">
        <v>1905</v>
      </c>
    </row>
    <row r="194" spans="4:4" x14ac:dyDescent="0.25">
      <c r="D194" s="47" t="s">
        <v>1898</v>
      </c>
    </row>
    <row r="268" spans="4:4" x14ac:dyDescent="0.25">
      <c r="D268" s="51" t="s">
        <v>1660</v>
      </c>
    </row>
    <row r="270" spans="4:4" x14ac:dyDescent="0.25">
      <c r="D270" s="47" t="s">
        <v>1898</v>
      </c>
    </row>
    <row r="330" spans="4:22" x14ac:dyDescent="0.25">
      <c r="D330" s="51" t="s">
        <v>309</v>
      </c>
      <c r="M330" s="51" t="s">
        <v>365</v>
      </c>
    </row>
    <row r="331" spans="4:22" x14ac:dyDescent="0.25">
      <c r="D331" s="43" t="s">
        <v>1899</v>
      </c>
      <c r="M331" s="47" t="s">
        <v>1936</v>
      </c>
      <c r="V331" s="47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7" t="s">
        <v>1900</v>
      </c>
      <c r="M332" s="47" t="s">
        <v>1937</v>
      </c>
      <c r="V332" s="47" t="str">
        <f t="shared" si="0"/>
        <v>select '0000015/4/17/11/2016' AgreementNumber, '42883/INV/MKS/12/2022' InvoiceNoInstalment union all</v>
      </c>
    </row>
    <row r="333" spans="4:22" x14ac:dyDescent="0.25">
      <c r="D333" s="47" t="s">
        <v>1902</v>
      </c>
      <c r="M333" s="47" t="s">
        <v>1938</v>
      </c>
      <c r="V333" s="47" t="str">
        <f t="shared" si="0"/>
        <v>select '0000017/4/17/01/2017' AgreementNumber, '42884/INV/MKS/12/2022' InvoiceNoInstalment union all</v>
      </c>
    </row>
    <row r="334" spans="4:22" x14ac:dyDescent="0.25">
      <c r="D334" s="47" t="s">
        <v>1903</v>
      </c>
      <c r="M334" s="47" t="s">
        <v>1939</v>
      </c>
      <c r="V334" s="47" t="str">
        <f t="shared" si="0"/>
        <v>select '0000018/4/03/01/2017' AgreementNumber, '42885/INV/MKS/12/2022' InvoiceNoInstalment union all</v>
      </c>
    </row>
    <row r="335" spans="4:22" x14ac:dyDescent="0.25">
      <c r="D335" s="47" t="s">
        <v>1906</v>
      </c>
      <c r="M335" s="47" t="s">
        <v>1940</v>
      </c>
      <c r="V335" s="47" t="str">
        <f t="shared" si="0"/>
        <v>select '0000032/4/03/12/2020' AgreementNumber, '42886/INV/MKS/12/2022' InvoiceNoInstalment union all</v>
      </c>
    </row>
    <row r="336" spans="4:22" x14ac:dyDescent="0.25">
      <c r="D336" s="47" t="s">
        <v>1907</v>
      </c>
      <c r="M336" s="47" t="s">
        <v>1941</v>
      </c>
      <c r="V336" s="47" t="str">
        <f t="shared" si="0"/>
        <v>select '0000034/4/03/12/2020' AgreementNumber, '42887/INV/MKS/12/2022' InvoiceNoInstalment union all</v>
      </c>
    </row>
    <row r="337" spans="4:22" x14ac:dyDescent="0.25">
      <c r="D337" s="47" t="s">
        <v>1908</v>
      </c>
      <c r="M337" s="47" t="s">
        <v>1942</v>
      </c>
      <c r="V337" s="47" t="str">
        <f t="shared" si="0"/>
        <v>select '0000050/4/03/06/2021' AgreementNumber, '42888/INV/MKS/12/2022' InvoiceNoInstalment union all</v>
      </c>
    </row>
    <row r="338" spans="4:22" x14ac:dyDescent="0.25">
      <c r="D338" s="47" t="s">
        <v>1901</v>
      </c>
      <c r="M338" s="47" t="s">
        <v>1943</v>
      </c>
      <c r="V338" s="47" t="str">
        <f t="shared" si="0"/>
        <v>select '0000016/4/17/01/2017' AgreementNumber, '42889/INV/MKS/12/2022' InvoiceNoInstalment union all</v>
      </c>
    </row>
    <row r="339" spans="4:22" x14ac:dyDescent="0.25">
      <c r="D339" s="47" t="s">
        <v>1909</v>
      </c>
      <c r="M339" s="47" t="s">
        <v>1944</v>
      </c>
      <c r="V339" s="47" t="str">
        <f t="shared" si="0"/>
        <v>select '0000047/4/03/05/2021' AgreementNumber, '42890/INV/MKS/12/2022' InvoiceNoInstalment union all</v>
      </c>
    </row>
    <row r="340" spans="4:22" x14ac:dyDescent="0.25">
      <c r="D340" s="47" t="s">
        <v>1910</v>
      </c>
      <c r="M340" s="47" t="s">
        <v>1945</v>
      </c>
      <c r="V340" s="47" t="str">
        <f t="shared" si="0"/>
        <v>select '0000051/4/03/06/2021' AgreementNumber, '42891/INV/MKS/12/2022' InvoiceNoInstalment union all</v>
      </c>
    </row>
    <row r="341" spans="4:22" x14ac:dyDescent="0.25">
      <c r="D341" s="47" t="s">
        <v>1911</v>
      </c>
      <c r="M341" s="47" t="s">
        <v>1946</v>
      </c>
      <c r="V341" s="47" t="str">
        <f t="shared" si="0"/>
        <v>select '0000052/4/03/06/2021' AgreementNumber, '42892/INV/MKS/12/2022' InvoiceNoInstalment union all</v>
      </c>
    </row>
    <row r="342" spans="4:22" x14ac:dyDescent="0.25">
      <c r="D342" s="47" t="s">
        <v>1912</v>
      </c>
      <c r="M342" s="47" t="s">
        <v>1947</v>
      </c>
      <c r="V342" s="47" t="str">
        <f t="shared" si="0"/>
        <v>select '0000053/4/03/06/2021' AgreementNumber, '42893/INV/MKS/12/2022' InvoiceNoInstalment union all</v>
      </c>
    </row>
    <row r="343" spans="4:22" x14ac:dyDescent="0.25">
      <c r="D343" s="47" t="s">
        <v>1913</v>
      </c>
      <c r="M343" s="47" t="s">
        <v>1948</v>
      </c>
      <c r="V343" s="47" t="str">
        <f t="shared" si="0"/>
        <v>select '0000087/4/03/10/2021' AgreementNumber, '42894/INV/MKS/12/2022' InvoiceNoInstalment union all</v>
      </c>
    </row>
    <row r="344" spans="4:22" x14ac:dyDescent="0.25">
      <c r="D344" s="47" t="s">
        <v>1914</v>
      </c>
      <c r="M344" s="47" t="s">
        <v>1949</v>
      </c>
      <c r="V344" s="47" t="str">
        <f t="shared" si="0"/>
        <v>select '0000045/4/03/05/2021' AgreementNumber, '42895/INV/MKS/12/2022' InvoiceNoInstalment union all</v>
      </c>
    </row>
    <row r="345" spans="4:22" x14ac:dyDescent="0.25">
      <c r="D345" s="47" t="s">
        <v>1915</v>
      </c>
      <c r="M345" s="47" t="s">
        <v>1950</v>
      </c>
      <c r="V345" s="47" t="str">
        <f t="shared" si="0"/>
        <v>select '0000046/4/03/05/2021' AgreementNumber, '42896/INV/MKS/12/2022' InvoiceNoInstalment union all</v>
      </c>
    </row>
    <row r="346" spans="4:22" x14ac:dyDescent="0.25">
      <c r="D346" s="47" t="s">
        <v>1916</v>
      </c>
      <c r="M346" s="47" t="s">
        <v>1951</v>
      </c>
      <c r="V346" s="47" t="str">
        <f t="shared" si="0"/>
        <v>select '0000048/4/03/05/2021' AgreementNumber, '42897/INV/MKS/12/2022' InvoiceNoInstalment union all</v>
      </c>
    </row>
    <row r="347" spans="4:22" x14ac:dyDescent="0.25">
      <c r="D347" s="47" t="s">
        <v>1917</v>
      </c>
      <c r="M347" s="47" t="s">
        <v>1952</v>
      </c>
      <c r="V347" s="47" t="str">
        <f t="shared" si="0"/>
        <v>select '0000049/4/03/05/2021' AgreementNumber, '42898/INV/MKS/12/2022' InvoiceNoInstalment union all</v>
      </c>
    </row>
    <row r="349" spans="4:22" x14ac:dyDescent="0.25">
      <c r="D349" s="47" t="s">
        <v>1980</v>
      </c>
    </row>
    <row r="369" spans="4:4" x14ac:dyDescent="0.25">
      <c r="D369" s="47" t="s">
        <v>1980</v>
      </c>
    </row>
    <row r="402" spans="4:58" x14ac:dyDescent="0.25">
      <c r="D402" s="96" t="s">
        <v>539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G402" s="96" t="s">
        <v>537</v>
      </c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</row>
    <row r="403" spans="4:58" x14ac:dyDescent="0.25">
      <c r="D403" s="72" t="s">
        <v>900</v>
      </c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G403" s="72" t="s">
        <v>354</v>
      </c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</row>
    <row r="404" spans="4:58" x14ac:dyDescent="0.25">
      <c r="D404" s="72" t="s">
        <v>467</v>
      </c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G404" s="93" t="s">
        <v>1996</v>
      </c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</row>
    <row r="405" spans="4:58" x14ac:dyDescent="0.25">
      <c r="D405" s="93" t="s">
        <v>1991</v>
      </c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G405" s="93" t="s">
        <v>1997</v>
      </c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</row>
    <row r="406" spans="4:58" x14ac:dyDescent="0.25">
      <c r="D406" s="93" t="s">
        <v>1992</v>
      </c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G406" s="93" t="s">
        <v>1998</v>
      </c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</row>
    <row r="407" spans="4:58" x14ac:dyDescent="0.25">
      <c r="D407" s="93" t="s">
        <v>1993</v>
      </c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G407" s="93" t="s">
        <v>1999</v>
      </c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</row>
    <row r="408" spans="4:58" x14ac:dyDescent="0.25">
      <c r="D408" s="93" t="s">
        <v>1994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G408" s="93" t="s">
        <v>2000</v>
      </c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</row>
    <row r="409" spans="4:58" x14ac:dyDescent="0.25">
      <c r="D409" s="93" t="s">
        <v>1995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G409" s="72" t="s">
        <v>1986</v>
      </c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</row>
    <row r="410" spans="4:58" x14ac:dyDescent="0.25">
      <c r="D410" s="72" t="s">
        <v>1990</v>
      </c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G410" s="72" t="s">
        <v>1987</v>
      </c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</row>
    <row r="411" spans="4:58" x14ac:dyDescent="0.25">
      <c r="D411" s="72" t="s">
        <v>1983</v>
      </c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G411" s="72" t="s">
        <v>279</v>
      </c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</row>
    <row r="412" spans="4:58" x14ac:dyDescent="0.25">
      <c r="D412" s="72" t="s">
        <v>1984</v>
      </c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G412" s="72" t="s">
        <v>1988</v>
      </c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</row>
    <row r="413" spans="4:58" x14ac:dyDescent="0.25">
      <c r="D413" s="72" t="s">
        <v>432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G413" s="72" t="s">
        <v>355</v>
      </c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</row>
    <row r="414" spans="4:58" x14ac:dyDescent="0.25">
      <c r="D414" s="72" t="s">
        <v>1985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G414" s="72" t="s">
        <v>1989</v>
      </c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</row>
    <row r="415" spans="4:58" x14ac:dyDescent="0.25">
      <c r="D415" s="72" t="s">
        <v>901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G415" s="72" t="s">
        <v>359</v>
      </c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</row>
    <row r="416" spans="4:58" x14ac:dyDescent="0.25">
      <c r="D416" s="72" t="s">
        <v>902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G416" s="97" t="s">
        <v>990</v>
      </c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</row>
    <row r="417" spans="4:58" x14ac:dyDescent="0.25">
      <c r="D417" s="72" t="s">
        <v>903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G417" s="97" t="s">
        <v>988</v>
      </c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</row>
    <row r="418" spans="4:58" x14ac:dyDescent="0.25">
      <c r="D418" s="97" t="s">
        <v>987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G418" s="97" t="s">
        <v>989</v>
      </c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</row>
    <row r="419" spans="4:58" x14ac:dyDescent="0.25">
      <c r="D419" s="97" t="s">
        <v>988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G419" s="97" t="s">
        <v>278</v>
      </c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</row>
    <row r="420" spans="4:58" x14ac:dyDescent="0.25">
      <c r="D420" s="97" t="s">
        <v>989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G420" s="72" t="s">
        <v>538</v>
      </c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</row>
    <row r="421" spans="4:58" x14ac:dyDescent="0.25">
      <c r="D421" s="97" t="s">
        <v>278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spans="4:58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4" spans="4:58" x14ac:dyDescent="0.25">
      <c r="D424" s="51" t="s">
        <v>1671</v>
      </c>
    </row>
    <row r="426" spans="4:58" x14ac:dyDescent="0.25">
      <c r="D426" s="47" t="s">
        <v>1980</v>
      </c>
    </row>
    <row r="584" spans="4:4" x14ac:dyDescent="0.25">
      <c r="D584" s="51" t="s">
        <v>1925</v>
      </c>
    </row>
    <row r="586" spans="4:4" x14ac:dyDescent="0.25">
      <c r="D586" s="47" t="s">
        <v>1980</v>
      </c>
    </row>
    <row r="658" spans="4:4" x14ac:dyDescent="0.25">
      <c r="D658" s="47" t="s">
        <v>365</v>
      </c>
    </row>
    <row r="659" spans="4:4" x14ac:dyDescent="0.25">
      <c r="D659" s="36" t="s">
        <v>1948</v>
      </c>
    </row>
    <row r="661" spans="4:4" x14ac:dyDescent="0.25">
      <c r="D661" s="47" t="s">
        <v>1980</v>
      </c>
    </row>
    <row r="737" spans="2:4" x14ac:dyDescent="0.25">
      <c r="B737" s="50">
        <v>0</v>
      </c>
      <c r="D737" s="51" t="s">
        <v>474</v>
      </c>
    </row>
    <row r="738" spans="2:4" x14ac:dyDescent="0.25">
      <c r="D738" s="59" t="s">
        <v>302</v>
      </c>
    </row>
    <row r="739" spans="2:4" x14ac:dyDescent="0.25">
      <c r="D739" s="55" t="s">
        <v>2188</v>
      </c>
    </row>
    <row r="741" spans="2:4" x14ac:dyDescent="0.25">
      <c r="D741" s="47" t="s">
        <v>2188</v>
      </c>
    </row>
    <row r="783" spans="4:13" x14ac:dyDescent="0.25">
      <c r="D783" s="47" t="s">
        <v>309</v>
      </c>
      <c r="M783" s="47" t="s">
        <v>316</v>
      </c>
    </row>
    <row r="784" spans="4:13" x14ac:dyDescent="0.25">
      <c r="D784" s="36" t="s">
        <v>2190</v>
      </c>
      <c r="M784" s="36" t="s">
        <v>2191</v>
      </c>
    </row>
    <row r="785" spans="4:13" x14ac:dyDescent="0.25">
      <c r="M785" s="36" t="s">
        <v>2192</v>
      </c>
    </row>
    <row r="787" spans="4:13" x14ac:dyDescent="0.25">
      <c r="D787" s="51" t="s">
        <v>1925</v>
      </c>
    </row>
    <row r="789" spans="4:13" x14ac:dyDescent="0.25">
      <c r="D789" s="47" t="s">
        <v>2238</v>
      </c>
    </row>
    <row r="819" spans="4:13" x14ac:dyDescent="0.25">
      <c r="D819" s="47" t="s">
        <v>2239</v>
      </c>
      <c r="L819" s="58" t="s">
        <v>0</v>
      </c>
      <c r="M819" s="41" t="s">
        <v>2240</v>
      </c>
    </row>
    <row r="821" spans="4:13" x14ac:dyDescent="0.25">
      <c r="D821" s="239" t="s">
        <v>2241</v>
      </c>
    </row>
    <row r="823" spans="4:13" x14ac:dyDescent="0.25">
      <c r="D823" s="47" t="s">
        <v>2242</v>
      </c>
      <c r="L823" s="47" t="s">
        <v>0</v>
      </c>
      <c r="M823" s="41" t="s">
        <v>2243</v>
      </c>
    </row>
    <row r="824" spans="4:13" x14ac:dyDescent="0.25">
      <c r="D824" s="47" t="s">
        <v>2244</v>
      </c>
      <c r="L824" s="47" t="s">
        <v>0</v>
      </c>
      <c r="M824" s="41" t="s">
        <v>2245</v>
      </c>
    </row>
    <row r="826" spans="4:13" x14ac:dyDescent="0.25">
      <c r="D826" s="47" t="s">
        <v>2246</v>
      </c>
      <c r="L826" s="47" t="s">
        <v>0</v>
      </c>
      <c r="M826" s="41" t="s">
        <v>2247</v>
      </c>
    </row>
    <row r="828" spans="4:13" x14ac:dyDescent="0.25">
      <c r="D828" s="47" t="s">
        <v>2238</v>
      </c>
    </row>
    <row r="871" spans="4:26" x14ac:dyDescent="0.25">
      <c r="D871" s="68" t="s">
        <v>2258</v>
      </c>
    </row>
    <row r="873" spans="4:26" x14ac:dyDescent="0.25">
      <c r="D873" s="56" t="s">
        <v>34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4:26" x14ac:dyDescent="0.25">
      <c r="D874" s="56" t="s">
        <v>444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4:26" x14ac:dyDescent="0.25">
      <c r="D875" s="56" t="s">
        <v>2252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7" spans="4:26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26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6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6" x14ac:dyDescent="0.25">
      <c r="D880" s="57" t="s">
        <v>2253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282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2254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2255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2256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2257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263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264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358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1" spans="4:23" x14ac:dyDescent="0.25">
      <c r="D891" s="47" t="s">
        <v>2238</v>
      </c>
    </row>
    <row r="942" spans="2:4" x14ac:dyDescent="0.25">
      <c r="B942" s="50">
        <v>0</v>
      </c>
      <c r="D942" s="51" t="s">
        <v>2248</v>
      </c>
    </row>
    <row r="943" spans="2:4" x14ac:dyDescent="0.25">
      <c r="D943" s="59" t="s">
        <v>304</v>
      </c>
    </row>
    <row r="945" spans="4:4" x14ac:dyDescent="0.25">
      <c r="D945" s="47" t="s">
        <v>36</v>
      </c>
    </row>
    <row r="946" spans="4:4" x14ac:dyDescent="0.25">
      <c r="D946" s="54" t="s">
        <v>2251</v>
      </c>
    </row>
    <row r="948" spans="4:4" x14ac:dyDescent="0.25">
      <c r="D948" s="47" t="s">
        <v>2099</v>
      </c>
    </row>
    <row r="981" spans="4:4" x14ac:dyDescent="0.25">
      <c r="D981" s="47" t="s">
        <v>348</v>
      </c>
    </row>
    <row r="982" spans="4:4" x14ac:dyDescent="0.25">
      <c r="D982" s="51" t="s">
        <v>2250</v>
      </c>
    </row>
    <row r="984" spans="4:4" x14ac:dyDescent="0.25">
      <c r="D984" s="47" t="s">
        <v>2259</v>
      </c>
    </row>
    <row r="999" spans="4:4" x14ac:dyDescent="0.25">
      <c r="D999" s="51" t="s">
        <v>2310</v>
      </c>
    </row>
    <row r="1001" spans="4:4" x14ac:dyDescent="0.25">
      <c r="D1001" s="47" t="s">
        <v>2259</v>
      </c>
    </row>
    <row r="1091" spans="2:4" x14ac:dyDescent="0.25">
      <c r="B1091" s="48">
        <v>0</v>
      </c>
      <c r="D1091" s="51" t="s">
        <v>2283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59" spans="2:4" x14ac:dyDescent="0.25">
      <c r="B1159" s="48">
        <v>0</v>
      </c>
      <c r="D1159" s="51" t="s">
        <v>2284</v>
      </c>
    </row>
    <row r="1160" spans="2:4" x14ac:dyDescent="0.25">
      <c r="D1160" s="59" t="s">
        <v>305</v>
      </c>
    </row>
    <row r="1161" spans="2:4" x14ac:dyDescent="0.25">
      <c r="D1161" s="55" t="s">
        <v>35</v>
      </c>
    </row>
    <row r="1226" spans="2:4" x14ac:dyDescent="0.25">
      <c r="B1226" s="48">
        <v>0</v>
      </c>
      <c r="D1226" s="51" t="s">
        <v>2285</v>
      </c>
    </row>
    <row r="1227" spans="2:4" x14ac:dyDescent="0.25">
      <c r="D1227" s="59" t="s">
        <v>305</v>
      </c>
    </row>
    <row r="1228" spans="2:4" x14ac:dyDescent="0.25">
      <c r="D1228" s="55" t="s">
        <v>35</v>
      </c>
    </row>
    <row r="1398" spans="2:4" x14ac:dyDescent="0.25">
      <c r="B1398" s="48">
        <v>0</v>
      </c>
      <c r="D1398" s="51" t="s">
        <v>2226</v>
      </c>
    </row>
    <row r="1399" spans="2:4" x14ac:dyDescent="0.25">
      <c r="D139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sheetPr codeName="Sheet34"/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229" bestFit="1" customWidth="1"/>
    <col min="2" max="2" width="40" style="229" customWidth="1"/>
    <col min="3" max="3" width="13.5703125" style="229" customWidth="1"/>
    <col min="4" max="4" width="17" style="229" bestFit="1" customWidth="1"/>
    <col min="5" max="5" width="17.5703125" style="229" bestFit="1" customWidth="1"/>
    <col min="6" max="7" width="10.7109375" style="229" bestFit="1" customWidth="1"/>
    <col min="8" max="8" width="8.5703125" style="229" bestFit="1" customWidth="1"/>
    <col min="9" max="9" width="7.5703125" style="229" bestFit="1" customWidth="1"/>
    <col min="10" max="10" width="10.7109375" style="229" bestFit="1" customWidth="1"/>
    <col min="11" max="16384" width="2.85546875" style="229"/>
  </cols>
  <sheetData>
    <row r="2" spans="1:10" ht="18.75" x14ac:dyDescent="0.25">
      <c r="A2" s="357" t="s">
        <v>652</v>
      </c>
      <c r="B2" s="358"/>
      <c r="C2" s="358"/>
      <c r="D2" s="358"/>
      <c r="E2" s="358"/>
      <c r="F2" s="358"/>
      <c r="G2" s="358"/>
      <c r="H2" s="358"/>
      <c r="I2" s="358"/>
      <c r="J2" s="358"/>
    </row>
    <row r="3" spans="1:10" x14ac:dyDescent="0.25">
      <c r="A3" s="358" t="s">
        <v>2219</v>
      </c>
      <c r="B3" s="358"/>
      <c r="C3" s="358"/>
      <c r="D3" s="358"/>
      <c r="E3" s="358"/>
      <c r="F3" s="358"/>
      <c r="G3" s="358"/>
      <c r="H3" s="358"/>
      <c r="I3" s="358"/>
    </row>
    <row r="4" spans="1:10" ht="45" x14ac:dyDescent="0.25">
      <c r="A4" s="230" t="s">
        <v>374</v>
      </c>
      <c r="B4" s="230" t="s">
        <v>32</v>
      </c>
      <c r="C4" s="230" t="s">
        <v>31</v>
      </c>
      <c r="D4" s="230" t="s">
        <v>331</v>
      </c>
      <c r="E4" s="230" t="s">
        <v>373</v>
      </c>
      <c r="F4" s="230" t="s">
        <v>519</v>
      </c>
      <c r="G4" s="230" t="s">
        <v>254</v>
      </c>
      <c r="H4" s="230" t="s">
        <v>30</v>
      </c>
      <c r="I4" s="230" t="s">
        <v>29</v>
      </c>
      <c r="J4" s="230" t="s">
        <v>28</v>
      </c>
    </row>
    <row r="5" spans="1:10" ht="45" x14ac:dyDescent="0.25">
      <c r="A5" s="231" t="s">
        <v>314</v>
      </c>
      <c r="B5" s="231" t="s">
        <v>313</v>
      </c>
      <c r="C5" s="231" t="s">
        <v>312</v>
      </c>
      <c r="D5" s="231" t="s">
        <v>330</v>
      </c>
      <c r="E5" s="231" t="s">
        <v>276</v>
      </c>
      <c r="F5" s="232">
        <v>44673.446527777996</v>
      </c>
      <c r="G5" s="232">
        <v>44957.708333333001</v>
      </c>
      <c r="H5" s="231" t="s">
        <v>311</v>
      </c>
      <c r="I5" s="231" t="s">
        <v>18</v>
      </c>
      <c r="J5" s="231" t="s">
        <v>17</v>
      </c>
    </row>
    <row r="6" spans="1:10" ht="45" x14ac:dyDescent="0.25">
      <c r="A6" s="233" t="s">
        <v>345</v>
      </c>
      <c r="B6" s="233" t="s">
        <v>344</v>
      </c>
      <c r="C6" s="233" t="s">
        <v>312</v>
      </c>
      <c r="D6" s="233" t="s">
        <v>330</v>
      </c>
      <c r="E6" s="233" t="s">
        <v>343</v>
      </c>
      <c r="F6" s="234">
        <v>44693.600694444001</v>
      </c>
      <c r="G6" s="234">
        <v>44957.708333333001</v>
      </c>
      <c r="H6" s="233" t="s">
        <v>311</v>
      </c>
      <c r="I6" s="233" t="s">
        <v>18</v>
      </c>
      <c r="J6" s="233" t="s">
        <v>38</v>
      </c>
    </row>
    <row r="7" spans="1:10" ht="45" x14ac:dyDescent="0.25">
      <c r="A7" s="235" t="s">
        <v>481</v>
      </c>
      <c r="B7" s="235" t="s">
        <v>482</v>
      </c>
      <c r="C7" s="235" t="s">
        <v>473</v>
      </c>
      <c r="D7" s="235" t="s">
        <v>330</v>
      </c>
      <c r="E7" s="235" t="s">
        <v>276</v>
      </c>
      <c r="F7" s="236">
        <v>44852.484027778002</v>
      </c>
      <c r="G7" s="236">
        <v>45280.442361111003</v>
      </c>
      <c r="H7" s="235" t="s">
        <v>23</v>
      </c>
      <c r="I7" s="235" t="s">
        <v>18</v>
      </c>
      <c r="J7" s="235" t="s">
        <v>260</v>
      </c>
    </row>
    <row r="8" spans="1:10" ht="45" x14ac:dyDescent="0.25">
      <c r="A8" s="237" t="s">
        <v>512</v>
      </c>
      <c r="B8" s="237" t="s">
        <v>514</v>
      </c>
      <c r="C8" s="237" t="s">
        <v>356</v>
      </c>
      <c r="D8" s="237" t="s">
        <v>330</v>
      </c>
      <c r="E8" s="237" t="s">
        <v>276</v>
      </c>
      <c r="F8" s="238">
        <v>44861.668055556001</v>
      </c>
      <c r="G8" s="238">
        <v>45292.626388889003</v>
      </c>
      <c r="H8" s="237" t="s">
        <v>23</v>
      </c>
      <c r="I8" s="237" t="s">
        <v>18</v>
      </c>
      <c r="J8" s="237" t="s">
        <v>260</v>
      </c>
    </row>
    <row r="9" spans="1:10" ht="45" x14ac:dyDescent="0.25">
      <c r="A9" s="235" t="s">
        <v>601</v>
      </c>
      <c r="B9" s="235" t="s">
        <v>599</v>
      </c>
      <c r="C9" s="235" t="s">
        <v>360</v>
      </c>
      <c r="D9" s="235" t="s">
        <v>330</v>
      </c>
      <c r="E9" s="235" t="s">
        <v>276</v>
      </c>
      <c r="F9" s="236">
        <v>44873.412499999999</v>
      </c>
      <c r="G9" s="236">
        <v>45302.370833333</v>
      </c>
      <c r="H9" s="235" t="s">
        <v>23</v>
      </c>
      <c r="I9" s="235" t="s">
        <v>18</v>
      </c>
      <c r="J9" s="235" t="s">
        <v>260</v>
      </c>
    </row>
    <row r="10" spans="1:10" ht="45" x14ac:dyDescent="0.25">
      <c r="A10" s="237" t="s">
        <v>921</v>
      </c>
      <c r="B10" s="237" t="s">
        <v>924</v>
      </c>
      <c r="C10" s="237" t="s">
        <v>459</v>
      </c>
      <c r="D10" s="237" t="s">
        <v>330</v>
      </c>
      <c r="E10" s="237" t="s">
        <v>276</v>
      </c>
      <c r="F10" s="238">
        <v>44903.420833333003</v>
      </c>
      <c r="G10" s="238">
        <v>45336.661805556003</v>
      </c>
      <c r="H10" s="237" t="s">
        <v>23</v>
      </c>
      <c r="I10" s="237" t="s">
        <v>18</v>
      </c>
      <c r="J10" s="237" t="s">
        <v>260</v>
      </c>
    </row>
    <row r="11" spans="1:10" ht="45" x14ac:dyDescent="0.25">
      <c r="A11" s="235" t="s">
        <v>1356</v>
      </c>
      <c r="B11" s="235" t="s">
        <v>1357</v>
      </c>
      <c r="C11" s="235" t="s">
        <v>850</v>
      </c>
      <c r="D11" s="235" t="s">
        <v>330</v>
      </c>
      <c r="E11" s="235" t="s">
        <v>276</v>
      </c>
      <c r="F11" s="236">
        <v>44923.409722222001</v>
      </c>
      <c r="G11" s="236">
        <v>45356.368055555999</v>
      </c>
      <c r="H11" s="235" t="s">
        <v>23</v>
      </c>
      <c r="I11" s="235" t="s">
        <v>18</v>
      </c>
      <c r="J11" s="235" t="s">
        <v>260</v>
      </c>
    </row>
    <row r="12" spans="1:10" ht="45" x14ac:dyDescent="0.25">
      <c r="A12" s="237" t="s">
        <v>1476</v>
      </c>
      <c r="B12" s="237" t="s">
        <v>1477</v>
      </c>
      <c r="C12" s="237" t="s">
        <v>356</v>
      </c>
      <c r="D12" s="237" t="s">
        <v>330</v>
      </c>
      <c r="E12" s="237" t="s">
        <v>276</v>
      </c>
      <c r="F12" s="238">
        <v>44924.380555556003</v>
      </c>
      <c r="G12" s="238">
        <v>45357.338888888997</v>
      </c>
      <c r="H12" s="237" t="s">
        <v>23</v>
      </c>
      <c r="I12" s="237" t="s">
        <v>18</v>
      </c>
      <c r="J12" s="237" t="s">
        <v>260</v>
      </c>
    </row>
    <row r="13" spans="1:10" ht="45" x14ac:dyDescent="0.25">
      <c r="A13" s="235" t="s">
        <v>1495</v>
      </c>
      <c r="B13" s="235" t="s">
        <v>1496</v>
      </c>
      <c r="C13" s="235" t="s">
        <v>448</v>
      </c>
      <c r="D13" s="235" t="s">
        <v>330</v>
      </c>
      <c r="E13" s="235" t="s">
        <v>276</v>
      </c>
      <c r="F13" s="236">
        <v>44924.407638889003</v>
      </c>
      <c r="G13" s="236">
        <v>45357.365972222004</v>
      </c>
      <c r="H13" s="235" t="s">
        <v>23</v>
      </c>
      <c r="I13" s="235" t="s">
        <v>18</v>
      </c>
      <c r="J13" s="235" t="s">
        <v>260</v>
      </c>
    </row>
    <row r="14" spans="1:10" ht="45" x14ac:dyDescent="0.25">
      <c r="A14" s="237" t="s">
        <v>1582</v>
      </c>
      <c r="B14" s="237" t="s">
        <v>1584</v>
      </c>
      <c r="C14" s="237" t="s">
        <v>697</v>
      </c>
      <c r="D14" s="237" t="s">
        <v>330</v>
      </c>
      <c r="E14" s="237" t="s">
        <v>276</v>
      </c>
      <c r="F14" s="238">
        <v>44925.456250000003</v>
      </c>
      <c r="G14" s="238">
        <v>45358.414583332997</v>
      </c>
      <c r="H14" s="237" t="s">
        <v>23</v>
      </c>
      <c r="I14" s="237" t="s">
        <v>18</v>
      </c>
      <c r="J14" s="237" t="s">
        <v>260</v>
      </c>
    </row>
    <row r="15" spans="1:10" ht="45" x14ac:dyDescent="0.25">
      <c r="A15" s="235" t="s">
        <v>1616</v>
      </c>
      <c r="B15" s="235" t="s">
        <v>1615</v>
      </c>
      <c r="C15" s="235" t="s">
        <v>920</v>
      </c>
      <c r="D15" s="235" t="s">
        <v>330</v>
      </c>
      <c r="E15" s="235" t="s">
        <v>276</v>
      </c>
      <c r="F15" s="236">
        <v>44929.397222222004</v>
      </c>
      <c r="G15" s="236">
        <v>45362.355555556001</v>
      </c>
      <c r="H15" s="235" t="s">
        <v>23</v>
      </c>
      <c r="I15" s="235" t="s">
        <v>18</v>
      </c>
      <c r="J15" s="235" t="s">
        <v>260</v>
      </c>
    </row>
    <row r="16" spans="1:10" ht="45" x14ac:dyDescent="0.25">
      <c r="A16" s="233" t="s">
        <v>1626</v>
      </c>
      <c r="B16" s="233" t="s">
        <v>1625</v>
      </c>
      <c r="C16" s="233" t="s">
        <v>1669</v>
      </c>
      <c r="D16" s="233" t="s">
        <v>330</v>
      </c>
      <c r="E16" s="233" t="s">
        <v>276</v>
      </c>
      <c r="F16" s="234">
        <v>44929.470833332998</v>
      </c>
      <c r="G16" s="234">
        <v>45362.429166667003</v>
      </c>
      <c r="H16" s="233" t="s">
        <v>23</v>
      </c>
      <c r="I16" s="233" t="s">
        <v>18</v>
      </c>
      <c r="J16" s="233" t="s">
        <v>255</v>
      </c>
    </row>
    <row r="17" spans="1:10" ht="45" x14ac:dyDescent="0.25">
      <c r="A17" s="235" t="s">
        <v>1665</v>
      </c>
      <c r="B17" s="235" t="s">
        <v>1668</v>
      </c>
      <c r="C17" s="235" t="s">
        <v>356</v>
      </c>
      <c r="D17" s="235" t="s">
        <v>330</v>
      </c>
      <c r="E17" s="235" t="s">
        <v>276</v>
      </c>
      <c r="F17" s="236">
        <v>44930.330555556</v>
      </c>
      <c r="G17" s="236">
        <v>45365.625</v>
      </c>
      <c r="H17" s="235" t="s">
        <v>23</v>
      </c>
      <c r="I17" s="235" t="s">
        <v>18</v>
      </c>
      <c r="J17" s="235" t="s">
        <v>260</v>
      </c>
    </row>
    <row r="18" spans="1:10" ht="45" x14ac:dyDescent="0.25">
      <c r="A18" s="237" t="s">
        <v>1666</v>
      </c>
      <c r="B18" s="237" t="s">
        <v>1667</v>
      </c>
      <c r="C18" s="237" t="s">
        <v>356</v>
      </c>
      <c r="D18" s="237" t="s">
        <v>330</v>
      </c>
      <c r="E18" s="237" t="s">
        <v>276</v>
      </c>
      <c r="F18" s="238">
        <v>44930.331250000003</v>
      </c>
      <c r="G18" s="238">
        <v>45365.625</v>
      </c>
      <c r="H18" s="237" t="s">
        <v>23</v>
      </c>
      <c r="I18" s="237" t="s">
        <v>18</v>
      </c>
      <c r="J18" s="237" t="s">
        <v>260</v>
      </c>
    </row>
    <row r="19" spans="1:10" ht="45" x14ac:dyDescent="0.25">
      <c r="A19" s="235" t="s">
        <v>1735</v>
      </c>
      <c r="B19" s="235" t="s">
        <v>1727</v>
      </c>
      <c r="C19" s="235" t="s">
        <v>697</v>
      </c>
      <c r="D19" s="235" t="s">
        <v>330</v>
      </c>
      <c r="E19" s="235" t="s">
        <v>276</v>
      </c>
      <c r="F19" s="236">
        <v>44930.588194443997</v>
      </c>
      <c r="G19" s="236">
        <v>45366.546527778002</v>
      </c>
      <c r="H19" s="235" t="s">
        <v>23</v>
      </c>
      <c r="I19" s="235" t="s">
        <v>18</v>
      </c>
      <c r="J19" s="235" t="s">
        <v>260</v>
      </c>
    </row>
    <row r="20" spans="1:10" ht="45" x14ac:dyDescent="0.25">
      <c r="A20" s="233" t="s">
        <v>1835</v>
      </c>
      <c r="B20" s="233" t="s">
        <v>1836</v>
      </c>
      <c r="C20" s="233" t="s">
        <v>356</v>
      </c>
      <c r="D20" s="233" t="s">
        <v>330</v>
      </c>
      <c r="E20" s="233" t="s">
        <v>276</v>
      </c>
      <c r="F20" s="234">
        <v>44932.395833333001</v>
      </c>
      <c r="G20" s="234">
        <v>45370.354166666999</v>
      </c>
      <c r="H20" s="233" t="s">
        <v>23</v>
      </c>
      <c r="I20" s="233" t="s">
        <v>18</v>
      </c>
      <c r="J20" s="233" t="s">
        <v>255</v>
      </c>
    </row>
    <row r="21" spans="1:10" ht="45" x14ac:dyDescent="0.25">
      <c r="A21" s="231" t="s">
        <v>1838</v>
      </c>
      <c r="B21" s="231" t="s">
        <v>1839</v>
      </c>
      <c r="C21" s="231" t="s">
        <v>356</v>
      </c>
      <c r="D21" s="231" t="s">
        <v>330</v>
      </c>
      <c r="E21" s="231" t="s">
        <v>276</v>
      </c>
      <c r="F21" s="232">
        <v>44932.402083333</v>
      </c>
      <c r="G21" s="232">
        <v>45370.360416666997</v>
      </c>
      <c r="H21" s="231" t="s">
        <v>23</v>
      </c>
      <c r="I21" s="231" t="s">
        <v>18</v>
      </c>
      <c r="J21" s="231" t="s">
        <v>255</v>
      </c>
    </row>
    <row r="22" spans="1:10" ht="45" x14ac:dyDescent="0.25">
      <c r="A22" s="233" t="s">
        <v>1890</v>
      </c>
      <c r="B22" s="233" t="s">
        <v>1891</v>
      </c>
      <c r="C22" s="233" t="s">
        <v>356</v>
      </c>
      <c r="D22" s="233" t="s">
        <v>330</v>
      </c>
      <c r="E22" s="233" t="s">
        <v>276</v>
      </c>
      <c r="F22" s="234">
        <v>44932.644444443999</v>
      </c>
      <c r="G22" s="234">
        <v>45370.602777777996</v>
      </c>
      <c r="H22" s="233" t="s">
        <v>23</v>
      </c>
      <c r="I22" s="233" t="s">
        <v>18</v>
      </c>
      <c r="J22" s="233" t="s">
        <v>255</v>
      </c>
    </row>
    <row r="23" spans="1:10" ht="45" x14ac:dyDescent="0.25">
      <c r="A23" s="231" t="s">
        <v>1895</v>
      </c>
      <c r="B23" s="231" t="s">
        <v>1896</v>
      </c>
      <c r="C23" s="231" t="s">
        <v>1669</v>
      </c>
      <c r="D23" s="231" t="s">
        <v>330</v>
      </c>
      <c r="E23" s="231" t="s">
        <v>276</v>
      </c>
      <c r="F23" s="232">
        <v>44932.684722222002</v>
      </c>
      <c r="G23" s="232">
        <v>45370.643055556</v>
      </c>
      <c r="H23" s="231" t="s">
        <v>23</v>
      </c>
      <c r="I23" s="231" t="s">
        <v>18</v>
      </c>
      <c r="J23" s="231" t="s">
        <v>255</v>
      </c>
    </row>
    <row r="24" spans="1:10" ht="45" x14ac:dyDescent="0.25">
      <c r="A24" s="233" t="s">
        <v>1957</v>
      </c>
      <c r="B24" s="233" t="s">
        <v>1958</v>
      </c>
      <c r="C24" s="233" t="s">
        <v>361</v>
      </c>
      <c r="D24" s="233" t="s">
        <v>330</v>
      </c>
      <c r="E24" s="233" t="s">
        <v>276</v>
      </c>
      <c r="F24" s="234">
        <v>44935.460416667003</v>
      </c>
      <c r="G24" s="234">
        <v>45371.418749999997</v>
      </c>
      <c r="H24" s="233" t="s">
        <v>23</v>
      </c>
      <c r="I24" s="233" t="s">
        <v>18</v>
      </c>
      <c r="J24" s="233" t="s">
        <v>255</v>
      </c>
    </row>
    <row r="25" spans="1:10" ht="45" x14ac:dyDescent="0.25">
      <c r="A25" s="231" t="s">
        <v>1963</v>
      </c>
      <c r="B25" s="231" t="s">
        <v>1964</v>
      </c>
      <c r="C25" s="231" t="s">
        <v>361</v>
      </c>
      <c r="D25" s="231" t="s">
        <v>330</v>
      </c>
      <c r="E25" s="231" t="s">
        <v>276</v>
      </c>
      <c r="F25" s="232">
        <v>44935.470833332998</v>
      </c>
      <c r="G25" s="232">
        <v>45371.429166667003</v>
      </c>
      <c r="H25" s="231" t="s">
        <v>23</v>
      </c>
      <c r="I25" s="231" t="s">
        <v>18</v>
      </c>
      <c r="J25" s="231" t="s">
        <v>255</v>
      </c>
    </row>
    <row r="26" spans="1:10" ht="45" x14ac:dyDescent="0.25">
      <c r="A26" s="233" t="s">
        <v>1968</v>
      </c>
      <c r="B26" s="233" t="s">
        <v>1969</v>
      </c>
      <c r="C26" s="233" t="s">
        <v>920</v>
      </c>
      <c r="D26" s="233" t="s">
        <v>330</v>
      </c>
      <c r="E26" s="233" t="s">
        <v>276</v>
      </c>
      <c r="F26" s="234">
        <v>44935.574999999997</v>
      </c>
      <c r="G26" s="234">
        <v>45371.574999999997</v>
      </c>
      <c r="H26" s="233" t="s">
        <v>23</v>
      </c>
      <c r="I26" s="233" t="s">
        <v>18</v>
      </c>
      <c r="J26" s="233" t="s">
        <v>255</v>
      </c>
    </row>
    <row r="27" spans="1:10" ht="45" x14ac:dyDescent="0.25">
      <c r="A27" s="231" t="s">
        <v>1977</v>
      </c>
      <c r="B27" s="231" t="s">
        <v>1978</v>
      </c>
      <c r="C27" s="231" t="s">
        <v>361</v>
      </c>
      <c r="D27" s="231" t="s">
        <v>330</v>
      </c>
      <c r="E27" s="231" t="s">
        <v>276</v>
      </c>
      <c r="F27" s="232">
        <v>44935.633333332997</v>
      </c>
      <c r="G27" s="232">
        <v>45371.591666667002</v>
      </c>
      <c r="H27" s="231" t="s">
        <v>23</v>
      </c>
      <c r="I27" s="231" t="s">
        <v>18</v>
      </c>
      <c r="J27" s="231" t="s">
        <v>255</v>
      </c>
    </row>
    <row r="28" spans="1:10" ht="45" x14ac:dyDescent="0.25">
      <c r="A28" s="233" t="s">
        <v>2005</v>
      </c>
      <c r="B28" s="233" t="s">
        <v>2007</v>
      </c>
      <c r="C28" s="233" t="s">
        <v>356</v>
      </c>
      <c r="D28" s="233" t="s">
        <v>330</v>
      </c>
      <c r="E28" s="233" t="s">
        <v>276</v>
      </c>
      <c r="F28" s="234">
        <v>44936.353472221999</v>
      </c>
      <c r="G28" s="234">
        <v>45371.645138888998</v>
      </c>
      <c r="H28" s="233" t="s">
        <v>23</v>
      </c>
      <c r="I28" s="233" t="s">
        <v>18</v>
      </c>
      <c r="J28" s="233" t="s">
        <v>255</v>
      </c>
    </row>
    <row r="29" spans="1:10" ht="45" x14ac:dyDescent="0.25">
      <c r="A29" s="231" t="s">
        <v>2004</v>
      </c>
      <c r="B29" s="231" t="s">
        <v>1591</v>
      </c>
      <c r="C29" s="231" t="s">
        <v>356</v>
      </c>
      <c r="D29" s="231" t="s">
        <v>330</v>
      </c>
      <c r="E29" s="231" t="s">
        <v>276</v>
      </c>
      <c r="F29" s="232">
        <v>44936.360416666997</v>
      </c>
      <c r="G29" s="232">
        <v>45371.652083333</v>
      </c>
      <c r="H29" s="231" t="s">
        <v>23</v>
      </c>
      <c r="I29" s="231" t="s">
        <v>18</v>
      </c>
      <c r="J29" s="231" t="s">
        <v>255</v>
      </c>
    </row>
    <row r="30" spans="1:10" ht="45" x14ac:dyDescent="0.25">
      <c r="A30" s="233" t="s">
        <v>2100</v>
      </c>
      <c r="B30" s="233" t="s">
        <v>2101</v>
      </c>
      <c r="C30" s="233" t="s">
        <v>356</v>
      </c>
      <c r="D30" s="233" t="s">
        <v>330</v>
      </c>
      <c r="E30" s="233" t="s">
        <v>276</v>
      </c>
      <c r="F30" s="234">
        <v>44936.406944444003</v>
      </c>
      <c r="G30" s="234">
        <v>45372.365277778001</v>
      </c>
      <c r="H30" s="233" t="s">
        <v>23</v>
      </c>
      <c r="I30" s="233" t="s">
        <v>18</v>
      </c>
      <c r="J30" s="233" t="s">
        <v>255</v>
      </c>
    </row>
    <row r="32" spans="1:10" ht="30" x14ac:dyDescent="0.25">
      <c r="A32" s="229" t="s">
        <v>2224</v>
      </c>
      <c r="B32" s="229" t="s">
        <v>2225</v>
      </c>
    </row>
    <row r="33" spans="1:2" ht="30" x14ac:dyDescent="0.25">
      <c r="A33" s="229" t="s">
        <v>2227</v>
      </c>
      <c r="B33" s="229" t="s">
        <v>2228</v>
      </c>
    </row>
    <row r="34" spans="1:2" x14ac:dyDescent="0.25">
      <c r="A34" s="229" t="s">
        <v>2229</v>
      </c>
      <c r="B34" s="229" t="s">
        <v>2231</v>
      </c>
    </row>
    <row r="35" spans="1:2" x14ac:dyDescent="0.25">
      <c r="A35" s="229" t="s">
        <v>2233</v>
      </c>
      <c r="B35" s="229" t="s">
        <v>2234</v>
      </c>
    </row>
    <row r="36" spans="1:2" x14ac:dyDescent="0.25">
      <c r="A36" s="229" t="s">
        <v>2236</v>
      </c>
      <c r="B36" s="229" t="s">
        <v>2237</v>
      </c>
    </row>
    <row r="37" spans="1:2" x14ac:dyDescent="0.25">
      <c r="A37" s="229" t="s">
        <v>2195</v>
      </c>
      <c r="B37" s="229" t="s">
        <v>2249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sheetPr codeName="Sheet35"/>
  <dimension ref="B2:AT1131"/>
  <sheetViews>
    <sheetView topLeftCell="A937" workbookViewId="0">
      <selection activeCell="X943" sqref="X9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2222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2220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2221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1837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44" spans="2:4" x14ac:dyDescent="0.25">
      <c r="B144" s="50">
        <v>0</v>
      </c>
      <c r="D144" s="51" t="s">
        <v>2102</v>
      </c>
    </row>
    <row r="145" spans="4:4" x14ac:dyDescent="0.25">
      <c r="D145" s="59" t="s">
        <v>304</v>
      </c>
    </row>
    <row r="146" spans="4:4" x14ac:dyDescent="0.25">
      <c r="D146" s="55" t="s">
        <v>546</v>
      </c>
    </row>
    <row r="147" spans="4:4" x14ac:dyDescent="0.25">
      <c r="D147" s="68" t="s">
        <v>1892</v>
      </c>
    </row>
    <row r="149" spans="4:4" x14ac:dyDescent="0.25">
      <c r="D149" s="47" t="s">
        <v>36</v>
      </c>
    </row>
    <row r="150" spans="4:4" x14ac:dyDescent="0.25">
      <c r="D150" s="54" t="s">
        <v>2274</v>
      </c>
    </row>
    <row r="152" spans="4:4" x14ac:dyDescent="0.25">
      <c r="D152" s="47" t="s">
        <v>2009</v>
      </c>
    </row>
    <row r="201" spans="4:25" x14ac:dyDescent="0.25">
      <c r="D201" s="47" t="s">
        <v>309</v>
      </c>
    </row>
    <row r="202" spans="4:25" x14ac:dyDescent="0.25">
      <c r="D202" s="51" t="s">
        <v>1874</v>
      </c>
    </row>
    <row r="204" spans="4:25" x14ac:dyDescent="0.25">
      <c r="D204" s="56" t="s">
        <v>271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4:25" x14ac:dyDescent="0.25">
      <c r="D205" s="56" t="s">
        <v>257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4:25" x14ac:dyDescent="0.25">
      <c r="D206" s="56" t="s">
        <v>787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4:25" x14ac:dyDescent="0.25">
      <c r="D207" s="56" t="s">
        <v>279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2273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10" spans="4:23" x14ac:dyDescent="0.25">
      <c r="D210" s="57" t="s">
        <v>357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 spans="4:23" x14ac:dyDescent="0.25">
      <c r="D211" s="57" t="s">
        <v>322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 spans="4:23" x14ac:dyDescent="0.25">
      <c r="D212" s="57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 spans="4:23" x14ac:dyDescent="0.25">
      <c r="D213" s="57" t="s">
        <v>788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 spans="4:23" x14ac:dyDescent="0.25">
      <c r="D214" s="57" t="s">
        <v>282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 spans="4:23" x14ac:dyDescent="0.25">
      <c r="D215" s="57" t="s">
        <v>2275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 spans="4:23" x14ac:dyDescent="0.25">
      <c r="D216" s="57" t="s">
        <v>2276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 spans="4:23" x14ac:dyDescent="0.25">
      <c r="D217" s="57" t="s">
        <v>2277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 spans="4:23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 spans="4:23" x14ac:dyDescent="0.25">
      <c r="D219" s="57" t="s">
        <v>263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 spans="4:23" x14ac:dyDescent="0.25">
      <c r="D220" s="57" t="s">
        <v>264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 spans="4:23" x14ac:dyDescent="0.25">
      <c r="D221" s="57" t="s">
        <v>358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3" spans="4:23" x14ac:dyDescent="0.25">
      <c r="D223" s="47" t="s">
        <v>2278</v>
      </c>
    </row>
    <row r="259" spans="2:4" x14ac:dyDescent="0.25">
      <c r="B259" s="50">
        <v>0</v>
      </c>
      <c r="D259" s="51" t="s">
        <v>2006</v>
      </c>
    </row>
    <row r="260" spans="2:4" x14ac:dyDescent="0.25">
      <c r="D260" s="59" t="s">
        <v>303</v>
      </c>
    </row>
    <row r="261" spans="2:4" x14ac:dyDescent="0.25">
      <c r="D261" s="55" t="s">
        <v>546</v>
      </c>
    </row>
    <row r="262" spans="2:4" x14ac:dyDescent="0.25">
      <c r="D262" s="68" t="s">
        <v>2102</v>
      </c>
    </row>
    <row r="264" spans="2:4" x14ac:dyDescent="0.25">
      <c r="D264" s="47" t="s">
        <v>36</v>
      </c>
    </row>
    <row r="265" spans="2:4" x14ac:dyDescent="0.25">
      <c r="D265" s="54" t="s">
        <v>2279</v>
      </c>
    </row>
    <row r="267" spans="2:4" x14ac:dyDescent="0.25">
      <c r="D267" s="47" t="s">
        <v>2001</v>
      </c>
    </row>
    <row r="289" spans="4:4" x14ac:dyDescent="0.25">
      <c r="D289" s="51" t="s">
        <v>2222</v>
      </c>
    </row>
    <row r="291" spans="4:4" x14ac:dyDescent="0.25">
      <c r="D291" s="47" t="s">
        <v>309</v>
      </c>
    </row>
    <row r="292" spans="4:4" x14ac:dyDescent="0.25">
      <c r="D292" s="51" t="s">
        <v>1874</v>
      </c>
    </row>
    <row r="294" spans="4:4" x14ac:dyDescent="0.25">
      <c r="D294" s="51" t="s">
        <v>2261</v>
      </c>
    </row>
    <row r="296" spans="4:4" x14ac:dyDescent="0.25">
      <c r="D296" s="47" t="s">
        <v>2332</v>
      </c>
    </row>
    <row r="342" spans="2:4" x14ac:dyDescent="0.25">
      <c r="B342" s="50">
        <v>0</v>
      </c>
      <c r="D342" s="51" t="s">
        <v>2008</v>
      </c>
    </row>
    <row r="343" spans="2:4" x14ac:dyDescent="0.25">
      <c r="D343" s="59" t="s">
        <v>303</v>
      </c>
    </row>
    <row r="344" spans="2:4" x14ac:dyDescent="0.25">
      <c r="D344" s="55" t="s">
        <v>546</v>
      </c>
    </row>
    <row r="345" spans="2:4" x14ac:dyDescent="0.25">
      <c r="D345" s="68" t="s">
        <v>1478</v>
      </c>
    </row>
    <row r="347" spans="2:4" x14ac:dyDescent="0.25">
      <c r="D347" s="47" t="s">
        <v>1591</v>
      </c>
    </row>
    <row r="370" spans="4:23" x14ac:dyDescent="0.25">
      <c r="D370" s="56" t="s">
        <v>342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</row>
    <row r="371" spans="4:23" x14ac:dyDescent="0.25">
      <c r="D371" s="56" t="s">
        <v>886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257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1587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5" spans="4:23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</row>
    <row r="376" spans="4:23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 t="s">
        <v>280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1592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1485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 t="s">
        <v>263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264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358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7" spans="4:16" x14ac:dyDescent="0.25">
      <c r="D387" s="68" t="s">
        <v>1593</v>
      </c>
    </row>
    <row r="427" spans="4:4" x14ac:dyDescent="0.25">
      <c r="D427" s="51" t="s">
        <v>1671</v>
      </c>
    </row>
    <row r="429" spans="4:4" x14ac:dyDescent="0.25">
      <c r="D429" s="47" t="s">
        <v>2003</v>
      </c>
    </row>
    <row r="451" spans="4:4" x14ac:dyDescent="0.25">
      <c r="D451" s="51" t="s">
        <v>2222</v>
      </c>
    </row>
    <row r="465" spans="2:4" x14ac:dyDescent="0.25">
      <c r="B465" s="50">
        <v>0</v>
      </c>
      <c r="D465" s="51" t="s">
        <v>2282</v>
      </c>
    </row>
    <row r="466" spans="2:4" x14ac:dyDescent="0.25">
      <c r="D466" s="59" t="s">
        <v>303</v>
      </c>
    </row>
    <row r="467" spans="2:4" x14ac:dyDescent="0.25">
      <c r="D467" s="55" t="s">
        <v>546</v>
      </c>
    </row>
    <row r="468" spans="2:4" x14ac:dyDescent="0.25">
      <c r="D468" s="68" t="s">
        <v>1867</v>
      </c>
    </row>
    <row r="471" spans="2:4" x14ac:dyDescent="0.25">
      <c r="D471" s="47" t="s">
        <v>2223</v>
      </c>
    </row>
    <row r="521" spans="4:4" x14ac:dyDescent="0.25">
      <c r="D521" s="47" t="s">
        <v>309</v>
      </c>
    </row>
    <row r="522" spans="4:4" x14ac:dyDescent="0.25">
      <c r="D522" s="51" t="s">
        <v>1864</v>
      </c>
    </row>
    <row r="524" spans="4:4" x14ac:dyDescent="0.25">
      <c r="D524" s="51" t="s">
        <v>2222</v>
      </c>
    </row>
    <row r="533" spans="2:4" x14ac:dyDescent="0.25">
      <c r="B533" s="50">
        <v>0</v>
      </c>
      <c r="D533" s="51" t="s">
        <v>2283</v>
      </c>
    </row>
    <row r="534" spans="2:4" x14ac:dyDescent="0.25">
      <c r="D534" s="59" t="s">
        <v>305</v>
      </c>
    </row>
    <row r="535" spans="2:4" x14ac:dyDescent="0.25">
      <c r="D535" s="55" t="s">
        <v>546</v>
      </c>
    </row>
    <row r="536" spans="2:4" x14ac:dyDescent="0.25">
      <c r="D536" s="68" t="s">
        <v>1468</v>
      </c>
    </row>
    <row r="585" spans="4:4" x14ac:dyDescent="0.25">
      <c r="D585" s="51" t="s">
        <v>2222</v>
      </c>
    </row>
    <row r="587" spans="4:4" x14ac:dyDescent="0.25">
      <c r="D587" s="47" t="s">
        <v>309</v>
      </c>
    </row>
    <row r="588" spans="4:4" x14ac:dyDescent="0.25">
      <c r="D588" s="51" t="s">
        <v>1499</v>
      </c>
    </row>
    <row r="600" spans="2:4" x14ac:dyDescent="0.25">
      <c r="B600" s="50">
        <v>0</v>
      </c>
      <c r="D600" s="51" t="s">
        <v>2284</v>
      </c>
    </row>
    <row r="601" spans="2:4" x14ac:dyDescent="0.25">
      <c r="D601" s="59" t="s">
        <v>305</v>
      </c>
    </row>
    <row r="602" spans="2:4" x14ac:dyDescent="0.25">
      <c r="D602" s="55" t="s">
        <v>546</v>
      </c>
    </row>
    <row r="603" spans="2:4" x14ac:dyDescent="0.25">
      <c r="D603" s="68" t="s">
        <v>1777</v>
      </c>
    </row>
    <row r="606" spans="2:4" x14ac:dyDescent="0.25">
      <c r="D606" s="47" t="s">
        <v>2230</v>
      </c>
    </row>
    <row r="656" spans="4:4" x14ac:dyDescent="0.25">
      <c r="D656" s="51" t="s">
        <v>2222</v>
      </c>
    </row>
    <row r="658" spans="2:4" x14ac:dyDescent="0.25">
      <c r="D658" s="47" t="s">
        <v>309</v>
      </c>
    </row>
    <row r="659" spans="2:4" x14ac:dyDescent="0.25">
      <c r="D659" s="51" t="s">
        <v>1805</v>
      </c>
    </row>
    <row r="667" spans="2:4" x14ac:dyDescent="0.25">
      <c r="B667" s="50">
        <v>0</v>
      </c>
      <c r="D667" s="51" t="s">
        <v>2285</v>
      </c>
    </row>
    <row r="668" spans="2:4" x14ac:dyDescent="0.25">
      <c r="D668" s="59" t="s">
        <v>303</v>
      </c>
    </row>
    <row r="669" spans="2:4" x14ac:dyDescent="0.25">
      <c r="D669" s="55" t="s">
        <v>35</v>
      </c>
    </row>
    <row r="753" spans="2:4" x14ac:dyDescent="0.25">
      <c r="B753" s="50">
        <v>0</v>
      </c>
      <c r="D753" s="51" t="s">
        <v>2287</v>
      </c>
    </row>
    <row r="754" spans="2:4" x14ac:dyDescent="0.25">
      <c r="D754" s="59" t="s">
        <v>304</v>
      </c>
    </row>
    <row r="756" spans="2:4" x14ac:dyDescent="0.25">
      <c r="D756" s="47" t="s">
        <v>36</v>
      </c>
    </row>
    <row r="757" spans="2:4" x14ac:dyDescent="0.25">
      <c r="D757" s="82" t="s">
        <v>2303</v>
      </c>
    </row>
    <row r="759" spans="2:4" x14ac:dyDescent="0.25">
      <c r="D759" s="47" t="s">
        <v>2235</v>
      </c>
    </row>
    <row r="810" spans="4:23" x14ac:dyDescent="0.25">
      <c r="D810" s="51" t="s">
        <v>2222</v>
      </c>
    </row>
    <row r="812" spans="4:23" x14ac:dyDescent="0.25">
      <c r="D812" s="47" t="s">
        <v>309</v>
      </c>
    </row>
    <row r="813" spans="4:23" x14ac:dyDescent="0.25">
      <c r="D813" s="51" t="s">
        <v>553</v>
      </c>
    </row>
    <row r="815" spans="4:23" x14ac:dyDescent="0.25">
      <c r="D815" s="56" t="s">
        <v>342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3" x14ac:dyDescent="0.25">
      <c r="D816" s="56" t="s">
        <v>2304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7" spans="4:23" x14ac:dyDescent="0.25">
      <c r="D817" s="56" t="s">
        <v>257</v>
      </c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</row>
    <row r="818" spans="4:23" x14ac:dyDescent="0.25">
      <c r="D818" s="56" t="s">
        <v>915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20" spans="4:23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 spans="4:23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 spans="4:23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 spans="4:23" x14ac:dyDescent="0.25">
      <c r="D823" s="57" t="s">
        <v>280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 spans="4:23" x14ac:dyDescent="0.25">
      <c r="D824" s="57" t="s">
        <v>282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 spans="4:23" x14ac:dyDescent="0.25">
      <c r="D825" s="57" t="s">
        <v>2305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 spans="4:23" x14ac:dyDescent="0.25">
      <c r="D826" s="57" t="s">
        <v>2306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 spans="4:23" x14ac:dyDescent="0.25">
      <c r="D827" s="57" t="s">
        <v>2307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 spans="4:23" x14ac:dyDescent="0.25">
      <c r="D828" s="57" t="s">
        <v>2308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 spans="4:23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 spans="4:23" x14ac:dyDescent="0.25">
      <c r="D830" s="57" t="s">
        <v>263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 spans="4:23" x14ac:dyDescent="0.25">
      <c r="D831" s="57" t="s">
        <v>264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 spans="4:23" x14ac:dyDescent="0.25">
      <c r="D832" s="57" t="s">
        <v>358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4" spans="4:4" x14ac:dyDescent="0.25">
      <c r="D834" s="47" t="s">
        <v>2309</v>
      </c>
    </row>
    <row r="850" spans="4:4" s="285" customFormat="1" x14ac:dyDescent="0.25">
      <c r="D850" s="51" t="s">
        <v>2605</v>
      </c>
    </row>
    <row r="851" spans="4:4" s="285" customFormat="1" x14ac:dyDescent="0.25"/>
    <row r="852" spans="4:4" s="285" customFormat="1" x14ac:dyDescent="0.25">
      <c r="D852" s="285" t="s">
        <v>2309</v>
      </c>
    </row>
    <row r="853" spans="4:4" s="285" customFormat="1" x14ac:dyDescent="0.25"/>
    <row r="854" spans="4:4" s="285" customFormat="1" x14ac:dyDescent="0.25"/>
    <row r="855" spans="4:4" s="285" customFormat="1" x14ac:dyDescent="0.25"/>
    <row r="856" spans="4:4" s="285" customFormat="1" x14ac:dyDescent="0.25"/>
    <row r="857" spans="4:4" s="285" customFormat="1" x14ac:dyDescent="0.25"/>
    <row r="858" spans="4:4" s="285" customFormat="1" x14ac:dyDescent="0.25"/>
    <row r="882" spans="2:4" x14ac:dyDescent="0.25">
      <c r="B882" s="50">
        <v>0</v>
      </c>
      <c r="D882" s="51" t="s">
        <v>2288</v>
      </c>
    </row>
    <row r="883" spans="2:4" x14ac:dyDescent="0.25">
      <c r="D883" s="59" t="s">
        <v>303</v>
      </c>
    </row>
    <row r="884" spans="2:4" x14ac:dyDescent="0.25">
      <c r="D884" s="55" t="s">
        <v>546</v>
      </c>
    </row>
    <row r="885" spans="2:4" x14ac:dyDescent="0.25">
      <c r="D885" s="68" t="s">
        <v>2248</v>
      </c>
    </row>
    <row r="887" spans="2:4" x14ac:dyDescent="0.25">
      <c r="D887" s="47" t="s">
        <v>2265</v>
      </c>
    </row>
    <row r="939" spans="2:24" x14ac:dyDescent="0.25">
      <c r="B939" s="48">
        <v>0</v>
      </c>
      <c r="D939" s="51" t="s">
        <v>2294</v>
      </c>
    </row>
    <row r="940" spans="2:24" x14ac:dyDescent="0.25">
      <c r="D940" s="59" t="s">
        <v>305</v>
      </c>
    </row>
    <row r="942" spans="2:24" x14ac:dyDescent="0.25">
      <c r="D942" s="47" t="s">
        <v>2299</v>
      </c>
      <c r="X942" s="47" t="s">
        <v>2301</v>
      </c>
    </row>
    <row r="943" spans="2:24" x14ac:dyDescent="0.25">
      <c r="D943" s="54" t="s">
        <v>2300</v>
      </c>
      <c r="X943" s="54" t="s">
        <v>2302</v>
      </c>
    </row>
    <row r="945" spans="4:4" x14ac:dyDescent="0.25">
      <c r="D945" s="47" t="s">
        <v>2290</v>
      </c>
    </row>
    <row r="982" spans="2:4" x14ac:dyDescent="0.25">
      <c r="B982" s="50">
        <v>0</v>
      </c>
      <c r="D982" s="51" t="s">
        <v>887</v>
      </c>
    </row>
    <row r="983" spans="2:4" x14ac:dyDescent="0.25">
      <c r="D983" s="59" t="s">
        <v>304</v>
      </c>
    </row>
    <row r="984" spans="2:4" x14ac:dyDescent="0.25">
      <c r="D984" s="55" t="s">
        <v>2291</v>
      </c>
    </row>
    <row r="986" spans="2:4" x14ac:dyDescent="0.25">
      <c r="D986" s="47" t="s">
        <v>2291</v>
      </c>
    </row>
    <row r="1029" spans="4:4" x14ac:dyDescent="0.25">
      <c r="D1029" s="47" t="s">
        <v>2292</v>
      </c>
    </row>
    <row r="1062" spans="4:13" x14ac:dyDescent="0.25">
      <c r="D1062" s="47" t="s">
        <v>309</v>
      </c>
      <c r="M1062" s="47" t="s">
        <v>365</v>
      </c>
    </row>
    <row r="1063" spans="4:13" x14ac:dyDescent="0.25">
      <c r="D1063" s="51" t="s">
        <v>2298</v>
      </c>
      <c r="M1063" s="51" t="s">
        <v>2295</v>
      </c>
    </row>
    <row r="1065" spans="4:13" x14ac:dyDescent="0.25">
      <c r="D1065" s="47" t="s">
        <v>34</v>
      </c>
    </row>
    <row r="1066" spans="4:13" x14ac:dyDescent="0.25">
      <c r="D1066" s="47" t="s">
        <v>1237</v>
      </c>
    </row>
    <row r="1067" spans="4:13" x14ac:dyDescent="0.25">
      <c r="D1067" s="47" t="s">
        <v>2296</v>
      </c>
    </row>
    <row r="1069" spans="4:13" x14ac:dyDescent="0.25">
      <c r="D1069" s="47" t="s">
        <v>34</v>
      </c>
    </row>
    <row r="1070" spans="4:13" x14ac:dyDescent="0.25">
      <c r="D1070" s="47" t="s">
        <v>636</v>
      </c>
    </row>
    <row r="1071" spans="4:13" x14ac:dyDescent="0.25">
      <c r="D1071" s="47" t="s">
        <v>2297</v>
      </c>
    </row>
    <row r="1073" spans="4:4" x14ac:dyDescent="0.25">
      <c r="D1073" s="47" t="s">
        <v>2292</v>
      </c>
    </row>
    <row r="1130" spans="2:4" x14ac:dyDescent="0.25">
      <c r="B1130" s="48">
        <v>0</v>
      </c>
      <c r="D1130" s="51" t="s">
        <v>2226</v>
      </c>
    </row>
    <row r="1131" spans="2:4" x14ac:dyDescent="0.25">
      <c r="D11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sheetPr codeName="Sheet36"/>
  <dimension ref="A2:J46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228" bestFit="1" customWidth="1"/>
    <col min="2" max="2" width="40" style="228" customWidth="1"/>
    <col min="3" max="3" width="13.85546875" style="228" bestFit="1" customWidth="1"/>
    <col min="4" max="4" width="17" style="228" bestFit="1" customWidth="1"/>
    <col min="5" max="5" width="17.5703125" style="228" bestFit="1" customWidth="1"/>
    <col min="6" max="7" width="10.7109375" style="228" bestFit="1" customWidth="1"/>
    <col min="8" max="8" width="8.5703125" style="228" bestFit="1" customWidth="1"/>
    <col min="9" max="9" width="7.5703125" style="228" bestFit="1" customWidth="1"/>
    <col min="10" max="10" width="10.7109375" style="228" bestFit="1" customWidth="1"/>
    <col min="11" max="16384" width="2.85546875" style="228"/>
  </cols>
  <sheetData>
    <row r="2" spans="1:10" ht="18.75" x14ac:dyDescent="0.25">
      <c r="A2" s="345" t="s">
        <v>2268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2267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512</v>
      </c>
      <c r="B8" s="86" t="s">
        <v>514</v>
      </c>
      <c r="C8" s="86" t="s">
        <v>356</v>
      </c>
      <c r="D8" s="86" t="s">
        <v>330</v>
      </c>
      <c r="E8" s="86" t="s">
        <v>276</v>
      </c>
      <c r="F8" s="87">
        <v>44861.668055556001</v>
      </c>
      <c r="G8" s="87">
        <v>45292.626388889003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1582</v>
      </c>
      <c r="B14" s="63" t="s">
        <v>1584</v>
      </c>
      <c r="C14" s="63" t="s">
        <v>697</v>
      </c>
      <c r="D14" s="63" t="s">
        <v>330</v>
      </c>
      <c r="E14" s="63" t="s">
        <v>276</v>
      </c>
      <c r="F14" s="76">
        <v>44925.456250000003</v>
      </c>
      <c r="G14" s="76">
        <v>45358.414583332997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1616</v>
      </c>
      <c r="B15" s="67" t="s">
        <v>1615</v>
      </c>
      <c r="C15" s="67" t="s">
        <v>920</v>
      </c>
      <c r="D15" s="67" t="s">
        <v>330</v>
      </c>
      <c r="E15" s="67" t="s">
        <v>276</v>
      </c>
      <c r="F15" s="75">
        <v>44929.397222222004</v>
      </c>
      <c r="G15" s="75">
        <v>45362.355555556001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86" t="s">
        <v>1626</v>
      </c>
      <c r="B16" s="86" t="s">
        <v>1625</v>
      </c>
      <c r="C16" s="86" t="s">
        <v>1669</v>
      </c>
      <c r="D16" s="86" t="s">
        <v>330</v>
      </c>
      <c r="E16" s="86" t="s">
        <v>276</v>
      </c>
      <c r="F16" s="87">
        <v>44929.470833332998</v>
      </c>
      <c r="G16" s="87">
        <v>45362.429166667003</v>
      </c>
      <c r="H16" s="86" t="s">
        <v>23</v>
      </c>
      <c r="I16" s="86" t="s">
        <v>18</v>
      </c>
      <c r="J16" s="86" t="s">
        <v>255</v>
      </c>
    </row>
    <row r="17" spans="1:10" ht="45" x14ac:dyDescent="0.25">
      <c r="A17" s="67" t="s">
        <v>1665</v>
      </c>
      <c r="B17" s="67" t="s">
        <v>1668</v>
      </c>
      <c r="C17" s="67" t="s">
        <v>356</v>
      </c>
      <c r="D17" s="67" t="s">
        <v>330</v>
      </c>
      <c r="E17" s="67" t="s">
        <v>276</v>
      </c>
      <c r="F17" s="75">
        <v>44930.330555556</v>
      </c>
      <c r="G17" s="75">
        <v>45365.625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1666</v>
      </c>
      <c r="B18" s="63" t="s">
        <v>1667</v>
      </c>
      <c r="C18" s="63" t="s">
        <v>356</v>
      </c>
      <c r="D18" s="63" t="s">
        <v>330</v>
      </c>
      <c r="E18" s="63" t="s">
        <v>276</v>
      </c>
      <c r="F18" s="76">
        <v>44930.331250000003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1735</v>
      </c>
      <c r="B19" s="67" t="s">
        <v>1727</v>
      </c>
      <c r="C19" s="67" t="s">
        <v>697</v>
      </c>
      <c r="D19" s="67" t="s">
        <v>330</v>
      </c>
      <c r="E19" s="67" t="s">
        <v>276</v>
      </c>
      <c r="F19" s="75">
        <v>44930.588194443997</v>
      </c>
      <c r="G19" s="75">
        <v>45366.546527778002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1" t="s">
        <v>1835</v>
      </c>
      <c r="B20" s="61" t="s">
        <v>1836</v>
      </c>
      <c r="C20" s="61" t="s">
        <v>356</v>
      </c>
      <c r="D20" s="61" t="s">
        <v>330</v>
      </c>
      <c r="E20" s="61" t="s">
        <v>276</v>
      </c>
      <c r="F20" s="78">
        <v>44932.395833333001</v>
      </c>
      <c r="G20" s="78">
        <v>45370.354166666999</v>
      </c>
      <c r="H20" s="61" t="s">
        <v>23</v>
      </c>
      <c r="I20" s="61" t="s">
        <v>18</v>
      </c>
      <c r="J20" s="61" t="s">
        <v>255</v>
      </c>
    </row>
    <row r="21" spans="1:10" ht="45" x14ac:dyDescent="0.25">
      <c r="A21" s="66" t="s">
        <v>1838</v>
      </c>
      <c r="B21" s="66" t="s">
        <v>1839</v>
      </c>
      <c r="C21" s="66" t="s">
        <v>356</v>
      </c>
      <c r="D21" s="66" t="s">
        <v>330</v>
      </c>
      <c r="E21" s="66" t="s">
        <v>276</v>
      </c>
      <c r="F21" s="83">
        <v>44932.402083333</v>
      </c>
      <c r="G21" s="83">
        <v>45370.360416666997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1890</v>
      </c>
      <c r="B22" s="62" t="s">
        <v>1891</v>
      </c>
      <c r="C22" s="62" t="s">
        <v>356</v>
      </c>
      <c r="D22" s="62" t="s">
        <v>330</v>
      </c>
      <c r="E22" s="62" t="s">
        <v>276</v>
      </c>
      <c r="F22" s="81">
        <v>44932.644444443999</v>
      </c>
      <c r="G22" s="81">
        <v>45370.602777777996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6" t="s">
        <v>1895</v>
      </c>
      <c r="B23" s="66" t="s">
        <v>1896</v>
      </c>
      <c r="C23" s="66" t="s">
        <v>1669</v>
      </c>
      <c r="D23" s="66" t="s">
        <v>330</v>
      </c>
      <c r="E23" s="66" t="s">
        <v>276</v>
      </c>
      <c r="F23" s="83">
        <v>44932.684722222002</v>
      </c>
      <c r="G23" s="83">
        <v>45370.643055556</v>
      </c>
      <c r="H23" s="66" t="s">
        <v>23</v>
      </c>
      <c r="I23" s="66" t="s">
        <v>18</v>
      </c>
      <c r="J23" s="66" t="s">
        <v>255</v>
      </c>
    </row>
    <row r="24" spans="1:10" ht="45" x14ac:dyDescent="0.25">
      <c r="A24" s="62" t="s">
        <v>1957</v>
      </c>
      <c r="B24" s="62" t="s">
        <v>1958</v>
      </c>
      <c r="C24" s="62" t="s">
        <v>361</v>
      </c>
      <c r="D24" s="62" t="s">
        <v>330</v>
      </c>
      <c r="E24" s="62" t="s">
        <v>276</v>
      </c>
      <c r="F24" s="81">
        <v>44935.460416667003</v>
      </c>
      <c r="G24" s="81">
        <v>45371.418749999997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6" t="s">
        <v>1963</v>
      </c>
      <c r="B25" s="66" t="s">
        <v>1964</v>
      </c>
      <c r="C25" s="66" t="s">
        <v>361</v>
      </c>
      <c r="D25" s="66" t="s">
        <v>330</v>
      </c>
      <c r="E25" s="66" t="s">
        <v>276</v>
      </c>
      <c r="F25" s="83">
        <v>44935.470833332998</v>
      </c>
      <c r="G25" s="83">
        <v>45371.429166667003</v>
      </c>
      <c r="H25" s="66" t="s">
        <v>23</v>
      </c>
      <c r="I25" s="66" t="s">
        <v>18</v>
      </c>
      <c r="J25" s="66" t="s">
        <v>255</v>
      </c>
    </row>
    <row r="26" spans="1:10" ht="45" x14ac:dyDescent="0.25">
      <c r="A26" s="86" t="s">
        <v>1968</v>
      </c>
      <c r="B26" s="86" t="s">
        <v>1969</v>
      </c>
      <c r="C26" s="86" t="s">
        <v>920</v>
      </c>
      <c r="D26" s="86" t="s">
        <v>330</v>
      </c>
      <c r="E26" s="86" t="s">
        <v>276</v>
      </c>
      <c r="F26" s="87">
        <v>44935.574999999997</v>
      </c>
      <c r="G26" s="87">
        <v>45371.574999999997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1977</v>
      </c>
      <c r="B27" s="66" t="s">
        <v>1978</v>
      </c>
      <c r="C27" s="66" t="s">
        <v>361</v>
      </c>
      <c r="D27" s="66" t="s">
        <v>330</v>
      </c>
      <c r="E27" s="66" t="s">
        <v>276</v>
      </c>
      <c r="F27" s="83">
        <v>44935.633333332997</v>
      </c>
      <c r="G27" s="83">
        <v>45371.591666667002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9" t="s">
        <v>2005</v>
      </c>
      <c r="B28" s="69" t="s">
        <v>2007</v>
      </c>
      <c r="C28" s="69" t="s">
        <v>356</v>
      </c>
      <c r="D28" s="69" t="s">
        <v>330</v>
      </c>
      <c r="E28" s="69" t="s">
        <v>276</v>
      </c>
      <c r="F28" s="80">
        <v>44936.353472221999</v>
      </c>
      <c r="G28" s="80">
        <v>45371.645138888998</v>
      </c>
      <c r="H28" s="69" t="s">
        <v>23</v>
      </c>
      <c r="I28" s="69" t="s">
        <v>18</v>
      </c>
      <c r="J28" s="69" t="s">
        <v>255</v>
      </c>
    </row>
    <row r="29" spans="1:10" ht="60" x14ac:dyDescent="0.25">
      <c r="A29" s="61"/>
      <c r="B29" s="61"/>
      <c r="C29" s="69" t="s">
        <v>2100</v>
      </c>
      <c r="D29" s="69" t="s">
        <v>2101</v>
      </c>
      <c r="E29" s="61"/>
      <c r="F29" s="78"/>
      <c r="G29" s="78"/>
      <c r="H29" s="61"/>
      <c r="I29" s="61"/>
      <c r="J29" s="61"/>
    </row>
    <row r="30" spans="1:10" ht="30" x14ac:dyDescent="0.25">
      <c r="A30" s="61"/>
      <c r="B30" s="61"/>
      <c r="C30" s="69" t="s">
        <v>2280</v>
      </c>
      <c r="D30" s="69" t="s">
        <v>2281</v>
      </c>
      <c r="E30" s="61"/>
      <c r="F30" s="78"/>
      <c r="G30" s="78"/>
      <c r="H30" s="61"/>
      <c r="I30" s="61"/>
      <c r="J30" s="61"/>
    </row>
    <row r="31" spans="1:10" ht="45" x14ac:dyDescent="0.25">
      <c r="A31" s="88" t="s">
        <v>2004</v>
      </c>
      <c r="B31" s="88" t="s">
        <v>1591</v>
      </c>
      <c r="C31" s="88" t="s">
        <v>356</v>
      </c>
      <c r="D31" s="88" t="s">
        <v>330</v>
      </c>
      <c r="E31" s="88" t="s">
        <v>276</v>
      </c>
      <c r="F31" s="89">
        <v>44936.360416666997</v>
      </c>
      <c r="G31" s="89">
        <v>45371.652083333</v>
      </c>
      <c r="H31" s="88" t="s">
        <v>23</v>
      </c>
      <c r="I31" s="88" t="s">
        <v>18</v>
      </c>
      <c r="J31" s="88" t="s">
        <v>255</v>
      </c>
    </row>
    <row r="32" spans="1:10" ht="60" x14ac:dyDescent="0.25">
      <c r="A32" s="65"/>
      <c r="B32" s="65"/>
      <c r="C32" s="88" t="s">
        <v>1476</v>
      </c>
      <c r="D32" s="88" t="s">
        <v>1477</v>
      </c>
      <c r="E32" s="65"/>
      <c r="F32" s="77"/>
      <c r="G32" s="77"/>
      <c r="H32" s="65"/>
      <c r="I32" s="65"/>
      <c r="J32" s="65"/>
    </row>
    <row r="33" spans="1:10" ht="45" x14ac:dyDescent="0.25">
      <c r="A33" s="86" t="s">
        <v>2100</v>
      </c>
      <c r="B33" s="86" t="s">
        <v>2101</v>
      </c>
      <c r="C33" s="86" t="s">
        <v>356</v>
      </c>
      <c r="D33" s="86" t="s">
        <v>330</v>
      </c>
      <c r="E33" s="86" t="s">
        <v>276</v>
      </c>
      <c r="F33" s="87">
        <v>44936.406944444003</v>
      </c>
      <c r="G33" s="87">
        <v>45372.365277778001</v>
      </c>
      <c r="H33" s="86" t="s">
        <v>23</v>
      </c>
      <c r="I33" s="86" t="s">
        <v>18</v>
      </c>
      <c r="J33" s="86" t="s">
        <v>255</v>
      </c>
    </row>
    <row r="34" spans="1:10" ht="45" x14ac:dyDescent="0.25">
      <c r="A34" s="88" t="s">
        <v>2224</v>
      </c>
      <c r="B34" s="88" t="s">
        <v>2225</v>
      </c>
      <c r="C34" s="88" t="s">
        <v>325</v>
      </c>
      <c r="D34" s="88" t="s">
        <v>330</v>
      </c>
      <c r="E34" s="88" t="s">
        <v>276</v>
      </c>
      <c r="F34" s="89">
        <v>44936.406944444003</v>
      </c>
      <c r="G34" s="89">
        <v>45372.365277778001</v>
      </c>
      <c r="H34" s="88" t="s">
        <v>23</v>
      </c>
      <c r="I34" s="88" t="s">
        <v>18</v>
      </c>
      <c r="J34" s="88" t="s">
        <v>255</v>
      </c>
    </row>
    <row r="35" spans="1:10" ht="30" x14ac:dyDescent="0.25">
      <c r="A35" s="65"/>
      <c r="B35" s="65"/>
      <c r="C35" s="88" t="s">
        <v>1866</v>
      </c>
      <c r="D35" s="88" t="s">
        <v>1863</v>
      </c>
      <c r="E35" s="65"/>
      <c r="F35" s="77"/>
      <c r="G35" s="77"/>
      <c r="H35" s="65"/>
      <c r="I35" s="65"/>
      <c r="J35" s="65"/>
    </row>
    <row r="36" spans="1:10" ht="45" x14ac:dyDescent="0.25">
      <c r="A36" s="69" t="s">
        <v>2227</v>
      </c>
      <c r="B36" s="69" t="s">
        <v>2228</v>
      </c>
      <c r="C36" s="69" t="s">
        <v>356</v>
      </c>
      <c r="D36" s="69" t="s">
        <v>330</v>
      </c>
      <c r="E36" s="69" t="s">
        <v>276</v>
      </c>
      <c r="F36" s="80">
        <v>44936.423611111</v>
      </c>
      <c r="G36" s="80">
        <v>45372.381944444001</v>
      </c>
      <c r="H36" s="69" t="s">
        <v>23</v>
      </c>
      <c r="I36" s="69" t="s">
        <v>18</v>
      </c>
      <c r="J36" s="69" t="s">
        <v>255</v>
      </c>
    </row>
    <row r="37" spans="1:10" ht="30" x14ac:dyDescent="0.25">
      <c r="A37" s="61"/>
      <c r="B37" s="61"/>
      <c r="C37" s="69" t="s">
        <v>1463</v>
      </c>
      <c r="D37" s="69" t="s">
        <v>1469</v>
      </c>
      <c r="E37" s="61"/>
      <c r="F37" s="78"/>
      <c r="G37" s="78"/>
      <c r="H37" s="61"/>
      <c r="I37" s="61"/>
      <c r="J37" s="61"/>
    </row>
    <row r="38" spans="1:10" ht="45" x14ac:dyDescent="0.25">
      <c r="A38" s="88" t="s">
        <v>2229</v>
      </c>
      <c r="B38" s="88" t="s">
        <v>2231</v>
      </c>
      <c r="C38" s="88" t="s">
        <v>356</v>
      </c>
      <c r="D38" s="88" t="s">
        <v>330</v>
      </c>
      <c r="E38" s="88" t="s">
        <v>276</v>
      </c>
      <c r="F38" s="89">
        <v>44936.428472222004</v>
      </c>
      <c r="G38" s="89">
        <v>45372.386805556001</v>
      </c>
      <c r="H38" s="88" t="s">
        <v>23</v>
      </c>
      <c r="I38" s="88" t="s">
        <v>18</v>
      </c>
      <c r="J38" s="88" t="s">
        <v>255</v>
      </c>
    </row>
    <row r="39" spans="1:10" ht="60" x14ac:dyDescent="0.25">
      <c r="A39" s="65"/>
      <c r="B39" s="65"/>
      <c r="C39" s="88" t="s">
        <v>1776</v>
      </c>
      <c r="D39" s="88" t="s">
        <v>1778</v>
      </c>
      <c r="E39" s="65"/>
      <c r="F39" s="77"/>
      <c r="G39" s="77"/>
      <c r="H39" s="65"/>
      <c r="I39" s="65"/>
      <c r="J39" s="65"/>
    </row>
    <row r="40" spans="1:10" ht="45" x14ac:dyDescent="0.25">
      <c r="A40" s="61" t="s">
        <v>2233</v>
      </c>
      <c r="B40" s="61" t="s">
        <v>2234</v>
      </c>
      <c r="C40" s="61" t="s">
        <v>1022</v>
      </c>
      <c r="D40" s="61" t="s">
        <v>330</v>
      </c>
      <c r="E40" s="61" t="s">
        <v>276</v>
      </c>
      <c r="F40" s="78">
        <v>44936.483333333003</v>
      </c>
      <c r="G40" s="78">
        <v>45372.441666667</v>
      </c>
      <c r="H40" s="61" t="s">
        <v>23</v>
      </c>
      <c r="I40" s="61" t="s">
        <v>18</v>
      </c>
      <c r="J40" s="61" t="s">
        <v>255</v>
      </c>
    </row>
    <row r="41" spans="1:10" ht="45" x14ac:dyDescent="0.25">
      <c r="A41" s="66" t="s">
        <v>2236</v>
      </c>
      <c r="B41" s="65" t="s">
        <v>2237</v>
      </c>
      <c r="C41" s="65" t="s">
        <v>356</v>
      </c>
      <c r="D41" s="65" t="s">
        <v>330</v>
      </c>
      <c r="E41" s="65" t="s">
        <v>276</v>
      </c>
      <c r="F41" s="77">
        <v>44936.488888888998</v>
      </c>
      <c r="G41" s="77">
        <v>45372.447222221999</v>
      </c>
      <c r="H41" s="65" t="s">
        <v>23</v>
      </c>
      <c r="I41" s="65" t="s">
        <v>18</v>
      </c>
      <c r="J41" s="65" t="s">
        <v>255</v>
      </c>
    </row>
    <row r="42" spans="1:10" ht="45" x14ac:dyDescent="0.25">
      <c r="A42" s="62" t="s">
        <v>2195</v>
      </c>
      <c r="B42" s="62" t="s">
        <v>2249</v>
      </c>
      <c r="C42" s="62" t="s">
        <v>361</v>
      </c>
      <c r="D42" s="62" t="s">
        <v>330</v>
      </c>
      <c r="E42" s="62" t="s">
        <v>276</v>
      </c>
      <c r="F42" s="81">
        <v>44936.545833333003</v>
      </c>
      <c r="G42" s="81">
        <v>45372.545833333003</v>
      </c>
      <c r="H42" s="62" t="s">
        <v>23</v>
      </c>
      <c r="I42" s="62" t="s">
        <v>18</v>
      </c>
      <c r="J42" s="62" t="s">
        <v>255</v>
      </c>
    </row>
    <row r="43" spans="1:10" ht="45" x14ac:dyDescent="0.25">
      <c r="A43" s="88" t="s">
        <v>2266</v>
      </c>
      <c r="B43" s="88" t="s">
        <v>2265</v>
      </c>
      <c r="C43" s="88" t="s">
        <v>361</v>
      </c>
      <c r="D43" s="88" t="s">
        <v>330</v>
      </c>
      <c r="E43" s="88" t="s">
        <v>276</v>
      </c>
      <c r="F43" s="89">
        <v>44936.59375</v>
      </c>
      <c r="G43" s="89">
        <v>45372.552083333001</v>
      </c>
      <c r="H43" s="88" t="s">
        <v>23</v>
      </c>
      <c r="I43" s="88" t="s">
        <v>18</v>
      </c>
      <c r="J43" s="88" t="s">
        <v>255</v>
      </c>
    </row>
    <row r="44" spans="1:10" ht="30" x14ac:dyDescent="0.25">
      <c r="A44" s="65"/>
      <c r="B44" s="65"/>
      <c r="C44" s="88" t="s">
        <v>2195</v>
      </c>
      <c r="D44" s="88" t="s">
        <v>2249</v>
      </c>
      <c r="E44" s="65"/>
      <c r="F44" s="77"/>
      <c r="G44" s="77"/>
      <c r="H44" s="65"/>
      <c r="I44" s="65"/>
      <c r="J44" s="65"/>
    </row>
    <row r="46" spans="1:10" ht="30" x14ac:dyDescent="0.25">
      <c r="A46" s="60" t="s">
        <v>2293</v>
      </c>
      <c r="B46" s="60" t="s">
        <v>2290</v>
      </c>
      <c r="C46" s="60"/>
      <c r="D46" s="60"/>
      <c r="E46" s="60"/>
      <c r="F46" s="79"/>
      <c r="G46" s="79"/>
      <c r="H46" s="60"/>
      <c r="I46" s="60"/>
      <c r="J4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sheetPr codeName="Sheet37"/>
  <dimension ref="A2:AW1463"/>
  <sheetViews>
    <sheetView topLeftCell="A245" workbookViewId="0">
      <selection activeCell="A268" sqref="A268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1583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1623</v>
      </c>
    </row>
    <row r="61" spans="2:4" x14ac:dyDescent="0.25">
      <c r="D61" s="47" t="s">
        <v>1581</v>
      </c>
    </row>
    <row r="86" spans="4:27" x14ac:dyDescent="0.25">
      <c r="D86" s="47" t="s">
        <v>269</v>
      </c>
      <c r="M86" s="47" t="s">
        <v>336</v>
      </c>
    </row>
    <row r="87" spans="4:27" x14ac:dyDescent="0.25">
      <c r="D87" s="51" t="s">
        <v>1594</v>
      </c>
      <c r="M87" s="51" t="s">
        <v>1603</v>
      </c>
    </row>
    <row r="88" spans="4:27" x14ac:dyDescent="0.25">
      <c r="D88" s="51" t="s">
        <v>1595</v>
      </c>
      <c r="M88" s="51" t="s">
        <v>1604</v>
      </c>
    </row>
    <row r="90" spans="4:27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3"/>
    </row>
    <row r="91" spans="4:27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4:27" x14ac:dyDescent="0.25">
      <c r="D92" s="56" t="s">
        <v>1596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4:27" x14ac:dyDescent="0.25">
      <c r="D93" s="56" t="s">
        <v>1597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4:27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4:27" x14ac:dyDescent="0.25">
      <c r="D95" s="38" t="s">
        <v>874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4:27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4:24" x14ac:dyDescent="0.25">
      <c r="D97" s="38" t="s">
        <v>876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4:24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4:24" x14ac:dyDescent="0.25">
      <c r="D99" s="38" t="s">
        <v>878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4:24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4:24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24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24" x14ac:dyDescent="0.25">
      <c r="D103" s="56" t="s">
        <v>858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24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24" x14ac:dyDescent="0.25">
      <c r="D105" s="38" t="s">
        <v>880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24" x14ac:dyDescent="0.25">
      <c r="D106" s="38" t="s">
        <v>881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24" x14ac:dyDescent="0.25">
      <c r="D107" s="38" t="s">
        <v>1599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24" x14ac:dyDescent="0.25">
      <c r="D108" s="38" t="s">
        <v>1600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24" x14ac:dyDescent="0.25">
      <c r="D109" s="38" t="s">
        <v>1600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4:24" x14ac:dyDescent="0.25">
      <c r="D110" s="38" t="s">
        <v>1598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4:24" x14ac:dyDescent="0.25">
      <c r="D111" s="38" t="s">
        <v>1601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4:24" x14ac:dyDescent="0.25">
      <c r="D112" s="38" t="s">
        <v>1602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4:24" x14ac:dyDescent="0.25">
      <c r="D113" s="38" t="s">
        <v>259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4:24" x14ac:dyDescent="0.25">
      <c r="D114" s="41"/>
    </row>
    <row r="115" spans="4:24" x14ac:dyDescent="0.25">
      <c r="D115" s="51" t="s">
        <v>1607</v>
      </c>
    </row>
    <row r="117" spans="4:24" x14ac:dyDescent="0.25">
      <c r="D117" s="56" t="s">
        <v>1617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24" x14ac:dyDescent="0.25">
      <c r="D118" s="56" t="s">
        <v>266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24" x14ac:dyDescent="0.25">
      <c r="D119" s="56" t="s">
        <v>277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24" x14ac:dyDescent="0.25">
      <c r="D120" s="56" t="s">
        <v>273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4:24" x14ac:dyDescent="0.25">
      <c r="D121" s="56" t="s">
        <v>1618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3" spans="4:24" x14ac:dyDescent="0.25">
      <c r="D123" s="57" t="s">
        <v>357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</row>
    <row r="124" spans="4:24" x14ac:dyDescent="0.25">
      <c r="D124" s="57" t="s">
        <v>322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</row>
    <row r="125" spans="4:24" x14ac:dyDescent="0.25">
      <c r="D125" s="57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</row>
    <row r="126" spans="4:24" x14ac:dyDescent="0.25">
      <c r="D126" s="57" t="s">
        <v>267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</row>
    <row r="127" spans="4:24" x14ac:dyDescent="0.25">
      <c r="D127" s="57" t="s">
        <v>1619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</row>
    <row r="128" spans="4:24" x14ac:dyDescent="0.25">
      <c r="D128" s="57" t="s">
        <v>1620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</row>
    <row r="129" spans="4:15" x14ac:dyDescent="0.25">
      <c r="D129" s="57" t="s">
        <v>1621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</row>
    <row r="130" spans="4:15" x14ac:dyDescent="0.25">
      <c r="D130" s="37" t="s">
        <v>1622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</row>
    <row r="131" spans="4:15" x14ac:dyDescent="0.25">
      <c r="D131" s="57" t="s">
        <v>259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</row>
    <row r="132" spans="4:15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</row>
    <row r="133" spans="4:15" x14ac:dyDescent="0.25">
      <c r="D133" s="57" t="s">
        <v>263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</row>
    <row r="134" spans="4:15" x14ac:dyDescent="0.25">
      <c r="D134" s="57" t="s">
        <v>264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</row>
    <row r="135" spans="4:15" x14ac:dyDescent="0.25">
      <c r="D135" s="57" t="s">
        <v>358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</row>
    <row r="137" spans="4:15" x14ac:dyDescent="0.25">
      <c r="D137" s="47" t="s">
        <v>1624</v>
      </c>
    </row>
    <row r="170" spans="4:27" x14ac:dyDescent="0.25">
      <c r="D170" s="51" t="s">
        <v>1656</v>
      </c>
    </row>
    <row r="172" spans="4:27" x14ac:dyDescent="0.25">
      <c r="D172" s="56" t="s">
        <v>1918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</row>
    <row r="173" spans="4:27" x14ac:dyDescent="0.25">
      <c r="D173" s="56" t="s">
        <v>256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</row>
    <row r="174" spans="4:27" x14ac:dyDescent="0.25">
      <c r="D174" s="56" t="s">
        <v>1534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</row>
    <row r="175" spans="4:27" x14ac:dyDescent="0.25">
      <c r="D175" s="56" t="s">
        <v>1077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</row>
    <row r="176" spans="4:27" x14ac:dyDescent="0.25">
      <c r="D176" s="56" t="s">
        <v>1535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</row>
    <row r="177" spans="4:27" x14ac:dyDescent="0.25">
      <c r="D177" s="56" t="s">
        <v>478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</row>
    <row r="178" spans="4:27" x14ac:dyDescent="0.25">
      <c r="D178" s="56" t="s">
        <v>1919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</row>
    <row r="179" spans="4:27" x14ac:dyDescent="0.25">
      <c r="D179" s="56" t="s">
        <v>1920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</row>
    <row r="180" spans="4:27" x14ac:dyDescent="0.25">
      <c r="D180" s="56" t="s">
        <v>1921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</row>
    <row r="181" spans="4:27" x14ac:dyDescent="0.25">
      <c r="D181" s="56" t="s">
        <v>1922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</row>
    <row r="182" spans="4:27" x14ac:dyDescent="0.25">
      <c r="D182" s="56" t="s">
        <v>1923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</row>
    <row r="183" spans="4:27" x14ac:dyDescent="0.25">
      <c r="D183" s="56" t="s">
        <v>1924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</row>
    <row r="185" spans="4:27" x14ac:dyDescent="0.25">
      <c r="D185" s="51" t="s">
        <v>2261</v>
      </c>
    </row>
    <row r="187" spans="4:27" x14ac:dyDescent="0.25">
      <c r="D187" s="56" t="s">
        <v>2316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4:27" x14ac:dyDescent="0.25">
      <c r="D188" s="56" t="s">
        <v>2317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4:27" x14ac:dyDescent="0.25">
      <c r="D189" s="56" t="s">
        <v>266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4:27" x14ac:dyDescent="0.25">
      <c r="D190" s="56" t="s">
        <v>277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4:27" x14ac:dyDescent="0.25">
      <c r="D191" s="56" t="s">
        <v>273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4:27" x14ac:dyDescent="0.25">
      <c r="D192" s="56" t="s">
        <v>2318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4" spans="4:21" x14ac:dyDescent="0.25">
      <c r="D194" s="57" t="s">
        <v>357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spans="4:21" x14ac:dyDescent="0.25">
      <c r="D195" s="57" t="s">
        <v>322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spans="4:21" x14ac:dyDescent="0.25">
      <c r="D196" s="57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spans="4:21" x14ac:dyDescent="0.25">
      <c r="D197" s="57" t="s">
        <v>267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spans="4:21" x14ac:dyDescent="0.25">
      <c r="D198" s="57" t="s">
        <v>282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spans="4:21" x14ac:dyDescent="0.25">
      <c r="D199" s="57" t="s">
        <v>2319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spans="4:21" x14ac:dyDescent="0.25">
      <c r="D200" s="57" t="s">
        <v>2315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spans="4:21" x14ac:dyDescent="0.25">
      <c r="D201" s="57" t="s">
        <v>2320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spans="4:21" x14ac:dyDescent="0.25">
      <c r="D202" s="57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spans="4:21" x14ac:dyDescent="0.25">
      <c r="D203" s="57" t="s">
        <v>263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spans="4:21" x14ac:dyDescent="0.25">
      <c r="D204" s="57" t="s">
        <v>264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spans="4:21" x14ac:dyDescent="0.25">
      <c r="D205" s="57" t="s">
        <v>358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7" spans="4:21" x14ac:dyDescent="0.25">
      <c r="D207" s="47" t="s">
        <v>1624</v>
      </c>
    </row>
    <row r="223" spans="4:4" x14ac:dyDescent="0.25">
      <c r="D223" s="51" t="s">
        <v>2605</v>
      </c>
    </row>
    <row r="225" spans="4:4" s="285" customFormat="1" x14ac:dyDescent="0.25">
      <c r="D225" s="285" t="s">
        <v>1624</v>
      </c>
    </row>
    <row r="226" spans="4:4" s="285" customFormat="1" x14ac:dyDescent="0.25"/>
    <row r="227" spans="4:4" s="285" customFormat="1" x14ac:dyDescent="0.25"/>
    <row r="228" spans="4:4" s="285" customFormat="1" x14ac:dyDescent="0.25"/>
    <row r="229" spans="4:4" s="285" customFormat="1" x14ac:dyDescent="0.25"/>
    <row r="230" spans="4:4" s="285" customFormat="1" x14ac:dyDescent="0.25"/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66" spans="1:4" x14ac:dyDescent="0.25">
      <c r="A266" s="285"/>
      <c r="B266" s="50">
        <v>0</v>
      </c>
      <c r="C266" s="285"/>
      <c r="D266" s="51" t="s">
        <v>1736</v>
      </c>
    </row>
    <row r="267" spans="1:4" x14ac:dyDescent="0.25">
      <c r="A267" s="285"/>
      <c r="B267" s="285"/>
      <c r="C267" s="285"/>
      <c r="D267" s="59" t="s">
        <v>304</v>
      </c>
    </row>
    <row r="268" spans="1:4" x14ac:dyDescent="0.25">
      <c r="D268" s="55" t="s">
        <v>35</v>
      </c>
    </row>
    <row r="366" spans="2:4" x14ac:dyDescent="0.25">
      <c r="B366" s="50">
        <v>0</v>
      </c>
      <c r="D366" s="51" t="s">
        <v>2285</v>
      </c>
    </row>
    <row r="367" spans="2:4" x14ac:dyDescent="0.25">
      <c r="D367" s="59" t="s">
        <v>303</v>
      </c>
    </row>
    <row r="369" spans="4:4" x14ac:dyDescent="0.25">
      <c r="D369" s="47" t="s">
        <v>36</v>
      </c>
    </row>
    <row r="370" spans="4:4" x14ac:dyDescent="0.25">
      <c r="D370" s="82" t="s">
        <v>2324</v>
      </c>
    </row>
    <row r="372" spans="4:4" x14ac:dyDescent="0.25">
      <c r="D372" s="47" t="s">
        <v>2232</v>
      </c>
    </row>
    <row r="424" spans="4:4" x14ac:dyDescent="0.25">
      <c r="D424" s="47" t="s">
        <v>2286</v>
      </c>
    </row>
    <row r="437" spans="4:4" x14ac:dyDescent="0.25">
      <c r="D437" s="51" t="s">
        <v>2261</v>
      </c>
    </row>
    <row r="439" spans="4:4" x14ac:dyDescent="0.25">
      <c r="D439" s="47" t="s">
        <v>2286</v>
      </c>
    </row>
    <row r="463" spans="4:4" x14ac:dyDescent="0.25">
      <c r="D463" s="47" t="s">
        <v>269</v>
      </c>
    </row>
    <row r="464" spans="4:4" x14ac:dyDescent="0.25">
      <c r="D464" s="51" t="s">
        <v>2321</v>
      </c>
    </row>
    <row r="466" spans="4:36" x14ac:dyDescent="0.25">
      <c r="D466" s="56" t="s">
        <v>575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X466" s="57" t="s">
        <v>357</v>
      </c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 spans="4:36" x14ac:dyDescent="0.25">
      <c r="D467" s="56" t="s">
        <v>554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X467" s="57" t="s">
        <v>322</v>
      </c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 spans="4:36" x14ac:dyDescent="0.25">
      <c r="D468" s="56" t="s">
        <v>555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X468" s="57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 spans="4:36" x14ac:dyDescent="0.25">
      <c r="D469" s="56" t="s">
        <v>542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X469" s="57" t="s">
        <v>267</v>
      </c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 spans="4:36" x14ac:dyDescent="0.25">
      <c r="D470" s="56" t="s">
        <v>375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X470" s="57" t="s">
        <v>282</v>
      </c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 spans="4:36" x14ac:dyDescent="0.25">
      <c r="D471" s="56" t="s">
        <v>556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X471" s="57" t="s">
        <v>2325</v>
      </c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 spans="4:36" x14ac:dyDescent="0.25">
      <c r="D472" s="56" t="s">
        <v>266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X472" s="57" t="s">
        <v>2326</v>
      </c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 spans="4:36" x14ac:dyDescent="0.25">
      <c r="D473" s="56" t="s">
        <v>277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X473" s="57" t="s">
        <v>2323</v>
      </c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 spans="4:36" x14ac:dyDescent="0.25">
      <c r="D474" s="56" t="s">
        <v>273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X474" s="57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 spans="4:36" x14ac:dyDescent="0.25">
      <c r="D475" s="56" t="s">
        <v>327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X475" s="57" t="s">
        <v>263</v>
      </c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 spans="4:36" x14ac:dyDescent="0.25">
      <c r="D476" s="56" t="s">
        <v>543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X476" s="57" t="s">
        <v>264</v>
      </c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 spans="4:36" x14ac:dyDescent="0.25">
      <c r="D477" s="56" t="s">
        <v>544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X477" s="57" t="s">
        <v>358</v>
      </c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 spans="4:36" x14ac:dyDescent="0.25">
      <c r="D478" s="56" t="s">
        <v>545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</row>
    <row r="479" spans="4:36" x14ac:dyDescent="0.25">
      <c r="D479" s="56" t="s">
        <v>2322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</row>
    <row r="481" spans="4:4" x14ac:dyDescent="0.25">
      <c r="D481" s="47" t="s">
        <v>2286</v>
      </c>
    </row>
    <row r="497" spans="4:4" s="285" customFormat="1" x14ac:dyDescent="0.25">
      <c r="D497" s="51" t="s">
        <v>2606</v>
      </c>
    </row>
    <row r="498" spans="4:4" s="285" customFormat="1" x14ac:dyDescent="0.25"/>
    <row r="499" spans="4:4" s="285" customFormat="1" x14ac:dyDescent="0.25">
      <c r="D499" s="285" t="s">
        <v>2286</v>
      </c>
    </row>
    <row r="500" spans="4:4" s="285" customFormat="1" x14ac:dyDescent="0.25"/>
    <row r="501" spans="4:4" s="285" customFormat="1" x14ac:dyDescent="0.25"/>
    <row r="502" spans="4:4" s="285" customFormat="1" x14ac:dyDescent="0.25"/>
    <row r="503" spans="4:4" s="285" customFormat="1" x14ac:dyDescent="0.25"/>
    <row r="504" spans="4:4" s="285" customFormat="1" x14ac:dyDescent="0.25"/>
    <row r="505" spans="4:4" s="285" customFormat="1" x14ac:dyDescent="0.25"/>
    <row r="506" spans="4:4" s="285" customFormat="1" x14ac:dyDescent="0.25"/>
    <row r="507" spans="4:4" s="285" customFormat="1" x14ac:dyDescent="0.25"/>
    <row r="508" spans="4:4" s="285" customFormat="1" x14ac:dyDescent="0.25"/>
    <row r="509" spans="4:4" s="285" customFormat="1" x14ac:dyDescent="0.25"/>
    <row r="510" spans="4:4" s="285" customFormat="1" x14ac:dyDescent="0.25"/>
    <row r="511" spans="4:4" s="285" customFormat="1" x14ac:dyDescent="0.25"/>
    <row r="527" spans="2:4" x14ac:dyDescent="0.25">
      <c r="B527" s="50">
        <v>0</v>
      </c>
      <c r="D527" s="51" t="s">
        <v>2329</v>
      </c>
    </row>
    <row r="528" spans="2:4" x14ac:dyDescent="0.25">
      <c r="D528" s="59" t="s">
        <v>304</v>
      </c>
    </row>
    <row r="530" spans="4:4" x14ac:dyDescent="0.25">
      <c r="D530" s="47" t="s">
        <v>36</v>
      </c>
    </row>
    <row r="531" spans="4:4" x14ac:dyDescent="0.25">
      <c r="D531" s="54" t="s">
        <v>2331</v>
      </c>
    </row>
    <row r="533" spans="4:4" x14ac:dyDescent="0.25">
      <c r="D533" s="47" t="s">
        <v>2327</v>
      </c>
    </row>
    <row r="555" spans="4:23" x14ac:dyDescent="0.25">
      <c r="D555" s="47" t="s">
        <v>309</v>
      </c>
      <c r="M555" s="47" t="s">
        <v>274</v>
      </c>
      <c r="S555" s="47" t="s">
        <v>275</v>
      </c>
    </row>
    <row r="556" spans="4:23" x14ac:dyDescent="0.25">
      <c r="D556" s="51" t="s">
        <v>1842</v>
      </c>
      <c r="M556" s="58" t="s">
        <v>2334</v>
      </c>
      <c r="S556" s="28" t="s">
        <v>2335</v>
      </c>
    </row>
    <row r="558" spans="4:23" x14ac:dyDescent="0.25">
      <c r="D558" s="56" t="s">
        <v>502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3" x14ac:dyDescent="0.25">
      <c r="D559" s="56" t="s">
        <v>503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3" x14ac:dyDescent="0.25">
      <c r="D560" s="56" t="s">
        <v>504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23" x14ac:dyDescent="0.25">
      <c r="D561" s="56" t="s">
        <v>505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23" x14ac:dyDescent="0.25">
      <c r="D562" s="56" t="s">
        <v>506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3" spans="4:23" x14ac:dyDescent="0.25">
      <c r="D563" s="56" t="s">
        <v>446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</row>
    <row r="564" spans="4:23" x14ac:dyDescent="0.25">
      <c r="D564" s="56" t="s">
        <v>279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</row>
    <row r="565" spans="4:23" x14ac:dyDescent="0.25">
      <c r="D565" s="56" t="s">
        <v>2336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</row>
    <row r="567" spans="4:23" x14ac:dyDescent="0.25">
      <c r="D567" s="57" t="s">
        <v>357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4:23" x14ac:dyDescent="0.25">
      <c r="D568" s="57" t="s">
        <v>322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4:23" x14ac:dyDescent="0.25">
      <c r="D569" s="57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4:23" x14ac:dyDescent="0.25">
      <c r="D570" s="57" t="s">
        <v>507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4:23" x14ac:dyDescent="0.25">
      <c r="D571" s="57" t="s">
        <v>282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4:23" x14ac:dyDescent="0.25">
      <c r="D572" s="57" t="s">
        <v>2339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4:23" x14ac:dyDescent="0.25">
      <c r="D573" s="57" t="s">
        <v>2338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4:23" x14ac:dyDescent="0.25">
      <c r="D574" s="57" t="s">
        <v>2337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4:23" x14ac:dyDescent="0.25">
      <c r="D575" s="57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23" x14ac:dyDescent="0.25">
      <c r="D576" s="57" t="s">
        <v>263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20" x14ac:dyDescent="0.25">
      <c r="D577" s="57" t="s">
        <v>264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20" x14ac:dyDescent="0.25">
      <c r="D578" s="57" t="s">
        <v>358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20" x14ac:dyDescent="0.25">
      <c r="D580" s="47" t="s">
        <v>2340</v>
      </c>
    </row>
    <row r="614" spans="2:4" x14ac:dyDescent="0.25">
      <c r="B614" s="48">
        <v>0</v>
      </c>
      <c r="D614" s="51" t="s">
        <v>1837</v>
      </c>
    </row>
    <row r="615" spans="2:4" x14ac:dyDescent="0.25">
      <c r="D615" s="59" t="s">
        <v>305</v>
      </c>
    </row>
    <row r="751" spans="2:4" x14ac:dyDescent="0.25">
      <c r="B751" s="50">
        <v>0</v>
      </c>
      <c r="D751" s="51" t="s">
        <v>474</v>
      </c>
    </row>
    <row r="752" spans="2:4" x14ac:dyDescent="0.25">
      <c r="D752" s="59" t="s">
        <v>304</v>
      </c>
    </row>
    <row r="753" spans="4:4" x14ac:dyDescent="0.25">
      <c r="D753" s="55" t="s">
        <v>2341</v>
      </c>
    </row>
    <row r="755" spans="4:4" x14ac:dyDescent="0.25">
      <c r="D755" s="47" t="s">
        <v>2341</v>
      </c>
    </row>
    <row r="801" spans="4:11" x14ac:dyDescent="0.25">
      <c r="D801" s="47" t="s">
        <v>2342</v>
      </c>
      <c r="K801" s="51" t="s">
        <v>2343</v>
      </c>
    </row>
    <row r="802" spans="4:11" x14ac:dyDescent="0.25">
      <c r="D802" s="47" t="s">
        <v>2344</v>
      </c>
      <c r="K802" s="58" t="s">
        <v>2345</v>
      </c>
    </row>
    <row r="803" spans="4:11" x14ac:dyDescent="0.25">
      <c r="D803" s="47" t="s">
        <v>2346</v>
      </c>
      <c r="K803" s="58" t="s">
        <v>2347</v>
      </c>
    </row>
    <row r="805" spans="4:11" x14ac:dyDescent="0.25">
      <c r="D805" s="47" t="s">
        <v>2348</v>
      </c>
    </row>
    <row r="837" spans="4:49" x14ac:dyDescent="0.25">
      <c r="D837" s="47" t="s">
        <v>309</v>
      </c>
      <c r="M837" s="47" t="s">
        <v>2365</v>
      </c>
    </row>
    <row r="838" spans="4:49" x14ac:dyDescent="0.25">
      <c r="D838" s="51" t="s">
        <v>2343</v>
      </c>
      <c r="M838" s="51" t="s">
        <v>2366</v>
      </c>
    </row>
    <row r="840" spans="4:49" x14ac:dyDescent="0.25">
      <c r="D840" s="51" t="s">
        <v>701</v>
      </c>
      <c r="AB840" s="51" t="s">
        <v>702</v>
      </c>
    </row>
    <row r="842" spans="4:49" x14ac:dyDescent="0.25">
      <c r="D842" s="56" t="s">
        <v>34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AB842" s="56" t="s">
        <v>34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</row>
    <row r="843" spans="4:49" x14ac:dyDescent="0.25">
      <c r="D843" s="56" t="s">
        <v>1237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AB843" s="56" t="s">
        <v>636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</row>
    <row r="844" spans="4:49" x14ac:dyDescent="0.25">
      <c r="D844" s="56" t="s">
        <v>2367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AB844" s="56" t="s">
        <v>2368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</row>
    <row r="846" spans="4:49" x14ac:dyDescent="0.25">
      <c r="D846" s="47" t="s">
        <v>2348</v>
      </c>
    </row>
    <row r="907" spans="2:4" x14ac:dyDescent="0.25">
      <c r="B907" s="50">
        <v>0</v>
      </c>
      <c r="D907" s="51" t="s">
        <v>474</v>
      </c>
    </row>
    <row r="908" spans="2:4" x14ac:dyDescent="0.25">
      <c r="D908" s="59" t="s">
        <v>304</v>
      </c>
    </row>
    <row r="909" spans="2:4" x14ac:dyDescent="0.25">
      <c r="D909" s="55" t="s">
        <v>2349</v>
      </c>
    </row>
    <row r="911" spans="2:4" x14ac:dyDescent="0.25">
      <c r="D911" s="47" t="s">
        <v>2349</v>
      </c>
    </row>
    <row r="959" spans="4:20" x14ac:dyDescent="0.25">
      <c r="D959" s="47" t="s">
        <v>2342</v>
      </c>
      <c r="K959" s="51" t="s">
        <v>2350</v>
      </c>
      <c r="T959" s="51" t="s">
        <v>2351</v>
      </c>
    </row>
    <row r="960" spans="4:20" x14ac:dyDescent="0.25">
      <c r="D960" s="47" t="s">
        <v>2344</v>
      </c>
      <c r="K960" s="58" t="s">
        <v>2352</v>
      </c>
      <c r="T960" s="58" t="s">
        <v>2353</v>
      </c>
    </row>
    <row r="961" spans="4:20" x14ac:dyDescent="0.25">
      <c r="D961" s="47" t="s">
        <v>2346</v>
      </c>
      <c r="K961" s="58" t="s">
        <v>2354</v>
      </c>
      <c r="T961" s="58" t="s">
        <v>2355</v>
      </c>
    </row>
    <row r="963" spans="4:20" x14ac:dyDescent="0.25">
      <c r="D963" s="47" t="s">
        <v>2356</v>
      </c>
    </row>
    <row r="996" spans="4:23" x14ac:dyDescent="0.25">
      <c r="D996" s="47" t="s">
        <v>309</v>
      </c>
      <c r="M996" s="47" t="s">
        <v>365</v>
      </c>
    </row>
    <row r="997" spans="4:23" x14ac:dyDescent="0.25">
      <c r="D997" s="51" t="s">
        <v>2350</v>
      </c>
      <c r="M997" s="51" t="s">
        <v>2371</v>
      </c>
    </row>
    <row r="998" spans="4:23" x14ac:dyDescent="0.25">
      <c r="D998" s="51" t="s">
        <v>2351</v>
      </c>
      <c r="M998" s="51" t="s">
        <v>2372</v>
      </c>
    </row>
    <row r="1000" spans="4:23" x14ac:dyDescent="0.25">
      <c r="D1000" s="56" t="s">
        <v>34</v>
      </c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</row>
    <row r="1001" spans="4:23" x14ac:dyDescent="0.25">
      <c r="D1001" s="56" t="s">
        <v>1237</v>
      </c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</row>
    <row r="1002" spans="4:23" x14ac:dyDescent="0.25">
      <c r="D1002" s="56" t="s">
        <v>536</v>
      </c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</row>
    <row r="1003" spans="4:23" x14ac:dyDescent="0.25">
      <c r="D1003" s="56" t="s">
        <v>2373</v>
      </c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</row>
    <row r="1004" spans="4:23" x14ac:dyDescent="0.25">
      <c r="D1004" s="56" t="s">
        <v>2374</v>
      </c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</row>
    <row r="1005" spans="4:23" x14ac:dyDescent="0.25">
      <c r="D1005" s="56" t="s">
        <v>259</v>
      </c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</row>
    <row r="1007" spans="4:23" x14ac:dyDescent="0.25">
      <c r="D1007" s="47" t="s">
        <v>2356</v>
      </c>
    </row>
    <row r="1081" spans="2:4" x14ac:dyDescent="0.25">
      <c r="B1081" s="50">
        <v>0</v>
      </c>
      <c r="D1081" s="51" t="s">
        <v>887</v>
      </c>
    </row>
    <row r="1082" spans="2:4" x14ac:dyDescent="0.25">
      <c r="D1082" s="59" t="s">
        <v>304</v>
      </c>
    </row>
    <row r="1083" spans="2:4" x14ac:dyDescent="0.25">
      <c r="D1083" s="55" t="s">
        <v>2357</v>
      </c>
    </row>
    <row r="1085" spans="2:4" x14ac:dyDescent="0.25">
      <c r="D1085" s="47" t="s">
        <v>2357</v>
      </c>
    </row>
    <row r="1101" spans="39:39" x14ac:dyDescent="0.25">
      <c r="AM1101" s="51" t="s">
        <v>2358</v>
      </c>
    </row>
    <row r="1102" spans="39:39" x14ac:dyDescent="0.25">
      <c r="AM1102" s="51" t="s">
        <v>945</v>
      </c>
    </row>
    <row r="1103" spans="39:39" x14ac:dyDescent="0.25">
      <c r="AM1103" s="51" t="s">
        <v>2359</v>
      </c>
    </row>
    <row r="1107" spans="39:39" x14ac:dyDescent="0.25">
      <c r="AM1107" s="51" t="s">
        <v>2360</v>
      </c>
    </row>
    <row r="1108" spans="39:39" x14ac:dyDescent="0.25">
      <c r="AM1108" s="51" t="s">
        <v>944</v>
      </c>
    </row>
    <row r="1115" spans="39:39" x14ac:dyDescent="0.25">
      <c r="AM1115" s="51" t="s">
        <v>2358</v>
      </c>
    </row>
    <row r="1116" spans="39:39" x14ac:dyDescent="0.25">
      <c r="AM1116" s="51" t="s">
        <v>945</v>
      </c>
    </row>
    <row r="1117" spans="39:39" x14ac:dyDescent="0.25">
      <c r="AM1117" s="51" t="s">
        <v>2359</v>
      </c>
    </row>
    <row r="1122" spans="4:39" x14ac:dyDescent="0.25">
      <c r="AM1122" s="51" t="s">
        <v>2360</v>
      </c>
    </row>
    <row r="1123" spans="4:39" x14ac:dyDescent="0.25">
      <c r="AM1123" s="51" t="s">
        <v>944</v>
      </c>
    </row>
    <row r="1133" spans="4:39" x14ac:dyDescent="0.25">
      <c r="D1133" s="47" t="s">
        <v>2361</v>
      </c>
    </row>
    <row r="1188" spans="4:13" x14ac:dyDescent="0.25">
      <c r="D1188" s="47" t="s">
        <v>2358</v>
      </c>
    </row>
    <row r="1189" spans="4:13" x14ac:dyDescent="0.25">
      <c r="D1189" s="47" t="s">
        <v>945</v>
      </c>
    </row>
    <row r="1190" spans="4:13" x14ac:dyDescent="0.25">
      <c r="D1190" s="47" t="s">
        <v>2359</v>
      </c>
    </row>
    <row r="1192" spans="4:13" x14ac:dyDescent="0.25">
      <c r="D1192" s="47" t="s">
        <v>2360</v>
      </c>
      <c r="M1192" s="47" t="s">
        <v>2388</v>
      </c>
    </row>
    <row r="1193" spans="4:13" x14ac:dyDescent="0.25">
      <c r="D1193" s="47" t="s">
        <v>944</v>
      </c>
      <c r="M1193" s="47" t="s">
        <v>2389</v>
      </c>
    </row>
    <row r="1195" spans="4:13" x14ac:dyDescent="0.25">
      <c r="D1195" s="47" t="s">
        <v>2358</v>
      </c>
      <c r="M1195" s="47" t="s">
        <v>2390</v>
      </c>
    </row>
    <row r="1196" spans="4:13" x14ac:dyDescent="0.25">
      <c r="D1196" s="47" t="s">
        <v>945</v>
      </c>
      <c r="M1196" s="47" t="s">
        <v>2391</v>
      </c>
    </row>
    <row r="1197" spans="4:13" x14ac:dyDescent="0.25">
      <c r="D1197" s="47" t="s">
        <v>2359</v>
      </c>
      <c r="M1197" s="47" t="s">
        <v>2392</v>
      </c>
    </row>
    <row r="1199" spans="4:13" x14ac:dyDescent="0.25">
      <c r="D1199" s="47" t="s">
        <v>2360</v>
      </c>
    </row>
    <row r="1200" spans="4:13" x14ac:dyDescent="0.25">
      <c r="D1200" s="47" t="s">
        <v>944</v>
      </c>
    </row>
    <row r="1202" spans="4:4" x14ac:dyDescent="0.25">
      <c r="D1202" s="47" t="s">
        <v>2361</v>
      </c>
    </row>
    <row r="1261" spans="2:4" x14ac:dyDescent="0.25">
      <c r="B1261" s="50">
        <v>0</v>
      </c>
      <c r="D1261" s="51" t="s">
        <v>2370</v>
      </c>
    </row>
    <row r="1262" spans="2:4" x14ac:dyDescent="0.25">
      <c r="D1262" s="59" t="s">
        <v>303</v>
      </c>
    </row>
    <row r="1264" spans="2:4" x14ac:dyDescent="0.25">
      <c r="D1264" s="47" t="s">
        <v>36</v>
      </c>
    </row>
    <row r="1265" spans="4:4" x14ac:dyDescent="0.25">
      <c r="D1265" s="54" t="s">
        <v>2380</v>
      </c>
    </row>
    <row r="1267" spans="4:4" x14ac:dyDescent="0.25">
      <c r="D1267" s="47" t="s">
        <v>2363</v>
      </c>
    </row>
    <row r="1316" spans="4:36" x14ac:dyDescent="0.25">
      <c r="D1316" s="47" t="s">
        <v>269</v>
      </c>
      <c r="N1316" s="47" t="s">
        <v>2381</v>
      </c>
    </row>
    <row r="1317" spans="4:36" x14ac:dyDescent="0.25">
      <c r="D1317" s="51" t="s">
        <v>2379</v>
      </c>
      <c r="N1317" s="51" t="s">
        <v>2382</v>
      </c>
    </row>
    <row r="1319" spans="4:36" x14ac:dyDescent="0.25">
      <c r="D1319" s="56" t="s">
        <v>575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X1319" s="57" t="s">
        <v>357</v>
      </c>
      <c r="Y1319" s="53"/>
      <c r="Z1319" s="53"/>
      <c r="AA1319" s="53"/>
      <c r="AB1319" s="53"/>
      <c r="AC1319" s="53"/>
      <c r="AD1319" s="53"/>
      <c r="AE1319" s="53"/>
      <c r="AF1319" s="53"/>
      <c r="AG1319" s="53"/>
      <c r="AH1319" s="53"/>
      <c r="AI1319" s="53"/>
      <c r="AJ1319" s="53"/>
    </row>
    <row r="1320" spans="4:36" x14ac:dyDescent="0.25">
      <c r="D1320" s="56" t="s">
        <v>554</v>
      </c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X1320" s="57" t="s">
        <v>322</v>
      </c>
      <c r="Y1320" s="53"/>
      <c r="Z1320" s="53"/>
      <c r="AA1320" s="53"/>
      <c r="AB1320" s="53"/>
      <c r="AC1320" s="53"/>
      <c r="AD1320" s="53"/>
      <c r="AE1320" s="53"/>
      <c r="AF1320" s="53"/>
      <c r="AG1320" s="53"/>
      <c r="AH1320" s="53"/>
      <c r="AI1320" s="53"/>
      <c r="AJ1320" s="53"/>
    </row>
    <row r="1321" spans="4:36" x14ac:dyDescent="0.25">
      <c r="D1321" s="56" t="s">
        <v>555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X1321" s="57"/>
      <c r="Y1321" s="53"/>
      <c r="Z1321" s="53"/>
      <c r="AA1321" s="53"/>
      <c r="AB1321" s="53"/>
      <c r="AC1321" s="53"/>
      <c r="AD1321" s="53"/>
      <c r="AE1321" s="53"/>
      <c r="AF1321" s="53"/>
      <c r="AG1321" s="53"/>
      <c r="AH1321" s="53"/>
      <c r="AI1321" s="53"/>
      <c r="AJ1321" s="53"/>
    </row>
    <row r="1322" spans="4:36" x14ac:dyDescent="0.25">
      <c r="D1322" s="56" t="s">
        <v>542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X1322" s="57" t="s">
        <v>267</v>
      </c>
      <c r="Y1322" s="53"/>
      <c r="Z1322" s="53"/>
      <c r="AA1322" s="53"/>
      <c r="AB1322" s="53"/>
      <c r="AC1322" s="53"/>
      <c r="AD1322" s="53"/>
      <c r="AE1322" s="53"/>
      <c r="AF1322" s="53"/>
      <c r="AG1322" s="53"/>
      <c r="AH1322" s="53"/>
      <c r="AI1322" s="53"/>
      <c r="AJ1322" s="53"/>
    </row>
    <row r="1323" spans="4:36" x14ac:dyDescent="0.25">
      <c r="D1323" s="56" t="s">
        <v>375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X1323" s="57" t="s">
        <v>282</v>
      </c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</row>
    <row r="1324" spans="4:36" x14ac:dyDescent="0.25">
      <c r="D1324" s="56" t="s">
        <v>556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X1324" s="57" t="s">
        <v>2384</v>
      </c>
      <c r="Y1324" s="53"/>
      <c r="Z1324" s="53"/>
      <c r="AA1324" s="53"/>
      <c r="AB1324" s="53"/>
      <c r="AC1324" s="53"/>
      <c r="AD1324" s="53"/>
      <c r="AE1324" s="53"/>
      <c r="AF1324" s="53"/>
      <c r="AG1324" s="53"/>
      <c r="AH1324" s="53"/>
      <c r="AI1324" s="53"/>
      <c r="AJ1324" s="53"/>
    </row>
    <row r="1325" spans="4:36" x14ac:dyDescent="0.25">
      <c r="D1325" s="56" t="s">
        <v>266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X1325" s="57" t="s">
        <v>2385</v>
      </c>
      <c r="Y1325" s="53"/>
      <c r="Z1325" s="53"/>
      <c r="AA1325" s="53"/>
      <c r="AB1325" s="53"/>
      <c r="AC1325" s="53"/>
      <c r="AD1325" s="53"/>
      <c r="AE1325" s="53"/>
      <c r="AF1325" s="53"/>
      <c r="AG1325" s="53"/>
      <c r="AH1325" s="53"/>
      <c r="AI1325" s="53"/>
      <c r="AJ1325" s="53"/>
    </row>
    <row r="1326" spans="4:36" x14ac:dyDescent="0.25">
      <c r="D1326" s="56" t="s">
        <v>277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X1326" s="57" t="s">
        <v>2386</v>
      </c>
      <c r="Y1326" s="53"/>
      <c r="Z1326" s="53"/>
      <c r="AA1326" s="53"/>
      <c r="AB1326" s="53"/>
      <c r="AC1326" s="53"/>
      <c r="AD1326" s="53"/>
      <c r="AE1326" s="53"/>
      <c r="AF1326" s="53"/>
      <c r="AG1326" s="53"/>
      <c r="AH1326" s="53"/>
      <c r="AI1326" s="53"/>
      <c r="AJ1326" s="53"/>
    </row>
    <row r="1327" spans="4:36" x14ac:dyDescent="0.25">
      <c r="D1327" s="56" t="s">
        <v>273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X1327" s="57"/>
      <c r="Y1327" s="53"/>
      <c r="Z1327" s="53"/>
      <c r="AA1327" s="53"/>
      <c r="AB1327" s="53"/>
      <c r="AC1327" s="53"/>
      <c r="AD1327" s="53"/>
      <c r="AE1327" s="53"/>
      <c r="AF1327" s="53"/>
      <c r="AG1327" s="53"/>
      <c r="AH1327" s="53"/>
      <c r="AI1327" s="53"/>
      <c r="AJ1327" s="53"/>
    </row>
    <row r="1328" spans="4:36" x14ac:dyDescent="0.25">
      <c r="D1328" s="56" t="s">
        <v>327</v>
      </c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X1328" s="57" t="s">
        <v>263</v>
      </c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</row>
    <row r="1329" spans="4:36" x14ac:dyDescent="0.25">
      <c r="D1329" s="56" t="s">
        <v>543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X1329" s="57" t="s">
        <v>264</v>
      </c>
      <c r="Y1329" s="53"/>
      <c r="Z1329" s="53"/>
      <c r="AA1329" s="53"/>
      <c r="AB1329" s="53"/>
      <c r="AC1329" s="53"/>
      <c r="AD1329" s="53"/>
      <c r="AE1329" s="53"/>
      <c r="AF1329" s="53"/>
      <c r="AG1329" s="53"/>
      <c r="AH1329" s="53"/>
      <c r="AI1329" s="53"/>
      <c r="AJ1329" s="53"/>
    </row>
    <row r="1330" spans="4:36" x14ac:dyDescent="0.25">
      <c r="D1330" s="56" t="s">
        <v>544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X1330" s="57" t="s">
        <v>358</v>
      </c>
      <c r="Y1330" s="53"/>
      <c r="Z1330" s="53"/>
      <c r="AA1330" s="53"/>
      <c r="AB1330" s="53"/>
      <c r="AC1330" s="53"/>
      <c r="AD1330" s="53"/>
      <c r="AE1330" s="53"/>
      <c r="AF1330" s="53"/>
      <c r="AG1330" s="53"/>
      <c r="AH1330" s="53"/>
      <c r="AI1330" s="53"/>
      <c r="AJ1330" s="53"/>
    </row>
    <row r="1331" spans="4:36" x14ac:dyDescent="0.25">
      <c r="D1331" s="56" t="s">
        <v>545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</row>
    <row r="1332" spans="4:36" x14ac:dyDescent="0.25">
      <c r="D1332" s="56" t="s">
        <v>2383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</row>
    <row r="1334" spans="4:36" x14ac:dyDescent="0.25">
      <c r="D1334" s="47" t="s">
        <v>2387</v>
      </c>
    </row>
    <row r="1349" spans="4:4" s="285" customFormat="1" x14ac:dyDescent="0.25">
      <c r="D1349" s="51" t="s">
        <v>2605</v>
      </c>
    </row>
    <row r="1350" spans="4:4" s="285" customFormat="1" x14ac:dyDescent="0.25"/>
    <row r="1351" spans="4:4" s="285" customFormat="1" x14ac:dyDescent="0.25">
      <c r="D1351" s="285" t="s">
        <v>2387</v>
      </c>
    </row>
    <row r="1352" spans="4:4" s="285" customFormat="1" x14ac:dyDescent="0.25"/>
    <row r="1353" spans="4:4" s="285" customFormat="1" x14ac:dyDescent="0.25"/>
    <row r="1354" spans="4:4" s="285" customFormat="1" x14ac:dyDescent="0.25"/>
    <row r="1355" spans="4:4" s="285" customFormat="1" x14ac:dyDescent="0.25"/>
    <row r="1356" spans="4:4" s="285" customFormat="1" x14ac:dyDescent="0.25"/>
    <row r="1357" spans="4:4" s="285" customFormat="1" x14ac:dyDescent="0.25"/>
    <row r="1358" spans="4:4" s="285" customFormat="1" x14ac:dyDescent="0.25"/>
    <row r="1359" spans="4:4" s="285" customFormat="1" x14ac:dyDescent="0.25"/>
    <row r="1360" spans="4:4" s="285" customFormat="1" x14ac:dyDescent="0.25"/>
    <row r="1361" s="285" customFormat="1" x14ac:dyDescent="0.25"/>
    <row r="1362" s="285" customFormat="1" x14ac:dyDescent="0.25"/>
    <row r="1363" s="285" customFormat="1" x14ac:dyDescent="0.25"/>
    <row r="1364" s="285" customFormat="1" x14ac:dyDescent="0.25"/>
    <row r="1365" s="285" customFormat="1" x14ac:dyDescent="0.25"/>
    <row r="1366" s="285" customFormat="1" x14ac:dyDescent="0.25"/>
    <row r="1367" s="285" customFormat="1" x14ac:dyDescent="0.25"/>
    <row r="1368" s="285" customFormat="1" x14ac:dyDescent="0.25"/>
    <row r="1369" s="285" customFormat="1" x14ac:dyDescent="0.25"/>
    <row r="1370" s="285" customFormat="1" x14ac:dyDescent="0.25"/>
    <row r="1371" s="285" customFormat="1" x14ac:dyDescent="0.25"/>
    <row r="1372" s="285" customFormat="1" x14ac:dyDescent="0.25"/>
    <row r="1389" spans="2:4" x14ac:dyDescent="0.25">
      <c r="B1389" s="48">
        <v>0</v>
      </c>
      <c r="D1389" s="51" t="s">
        <v>2378</v>
      </c>
    </row>
    <row r="1390" spans="2:4" x14ac:dyDescent="0.25">
      <c r="D1390" s="59" t="s">
        <v>305</v>
      </c>
    </row>
    <row r="1391" spans="2:4" x14ac:dyDescent="0.25">
      <c r="D1391" s="55" t="s">
        <v>35</v>
      </c>
    </row>
    <row r="1462" spans="2:4" x14ac:dyDescent="0.25">
      <c r="B1462" s="48">
        <v>0</v>
      </c>
      <c r="D1462" s="51" t="s">
        <v>2226</v>
      </c>
    </row>
    <row r="1463" spans="2:4" x14ac:dyDescent="0.25">
      <c r="D146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sheetPr codeName="Sheet38"/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241" bestFit="1" customWidth="1"/>
    <col min="2" max="2" width="39.85546875" style="241" bestFit="1" customWidth="1"/>
    <col min="3" max="3" width="12.1406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7109375" style="241" customWidth="1"/>
    <col min="11" max="16384" width="2.85546875" style="241"/>
  </cols>
  <sheetData>
    <row r="2" spans="1:10" ht="18.75" x14ac:dyDescent="0.25">
      <c r="A2" s="345" t="s">
        <v>896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2314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243" t="s">
        <v>374</v>
      </c>
      <c r="B4" s="243" t="s">
        <v>32</v>
      </c>
      <c r="C4" s="243" t="s">
        <v>31</v>
      </c>
      <c r="D4" s="243" t="s">
        <v>331</v>
      </c>
      <c r="E4" s="243" t="s">
        <v>373</v>
      </c>
      <c r="F4" s="243" t="s">
        <v>519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314</v>
      </c>
      <c r="B5" s="248" t="s">
        <v>313</v>
      </c>
      <c r="C5" s="248" t="s">
        <v>312</v>
      </c>
      <c r="D5" s="248" t="s">
        <v>330</v>
      </c>
      <c r="E5" s="248" t="s">
        <v>276</v>
      </c>
      <c r="F5" s="249">
        <v>44673.446527777996</v>
      </c>
      <c r="G5" s="249">
        <v>44957.708333333001</v>
      </c>
      <c r="H5" s="248" t="s">
        <v>311</v>
      </c>
      <c r="I5" s="248" t="s">
        <v>18</v>
      </c>
      <c r="J5" s="248" t="s">
        <v>17</v>
      </c>
    </row>
    <row r="6" spans="1:10" ht="45" x14ac:dyDescent="0.25">
      <c r="A6" s="250" t="s">
        <v>345</v>
      </c>
      <c r="B6" s="250" t="s">
        <v>344</v>
      </c>
      <c r="C6" s="250" t="s">
        <v>312</v>
      </c>
      <c r="D6" s="250" t="s">
        <v>330</v>
      </c>
      <c r="E6" s="250" t="s">
        <v>343</v>
      </c>
      <c r="F6" s="251">
        <v>44693.600694444001</v>
      </c>
      <c r="G6" s="251">
        <v>44957.708333333001</v>
      </c>
      <c r="H6" s="250" t="s">
        <v>311</v>
      </c>
      <c r="I6" s="250" t="s">
        <v>18</v>
      </c>
      <c r="J6" s="250" t="s">
        <v>38</v>
      </c>
    </row>
    <row r="7" spans="1:10" ht="45" x14ac:dyDescent="0.25">
      <c r="A7" s="252" t="s">
        <v>481</v>
      </c>
      <c r="B7" s="244" t="s">
        <v>482</v>
      </c>
      <c r="C7" s="244" t="s">
        <v>473</v>
      </c>
      <c r="D7" s="244" t="s">
        <v>330</v>
      </c>
      <c r="E7" s="244" t="s">
        <v>276</v>
      </c>
      <c r="F7" s="245">
        <v>44852.484027778002</v>
      </c>
      <c r="G7" s="245">
        <v>45280.442361111003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53" t="s">
        <v>601</v>
      </c>
      <c r="B8" s="246" t="s">
        <v>599</v>
      </c>
      <c r="C8" s="246" t="s">
        <v>360</v>
      </c>
      <c r="D8" s="246" t="s">
        <v>330</v>
      </c>
      <c r="E8" s="246" t="s">
        <v>276</v>
      </c>
      <c r="F8" s="247">
        <v>44873.412499999999</v>
      </c>
      <c r="G8" s="247">
        <v>45302.370833333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52" t="s">
        <v>921</v>
      </c>
      <c r="B9" s="244" t="s">
        <v>924</v>
      </c>
      <c r="C9" s="244" t="s">
        <v>459</v>
      </c>
      <c r="D9" s="244" t="s">
        <v>330</v>
      </c>
      <c r="E9" s="244" t="s">
        <v>276</v>
      </c>
      <c r="F9" s="245">
        <v>44903.420833333003</v>
      </c>
      <c r="G9" s="245">
        <v>45336.661805556003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56" t="s">
        <v>1356</v>
      </c>
      <c r="B10" s="256" t="s">
        <v>1357</v>
      </c>
      <c r="C10" s="256" t="s">
        <v>850</v>
      </c>
      <c r="D10" s="256" t="s">
        <v>330</v>
      </c>
      <c r="E10" s="256" t="s">
        <v>276</v>
      </c>
      <c r="F10" s="263">
        <v>44923.409722222001</v>
      </c>
      <c r="G10" s="263">
        <v>45356.368055555999</v>
      </c>
      <c r="H10" s="256" t="s">
        <v>23</v>
      </c>
      <c r="I10" s="256" t="s">
        <v>18</v>
      </c>
      <c r="J10" s="256" t="s">
        <v>260</v>
      </c>
    </row>
    <row r="11" spans="1:10" ht="45" x14ac:dyDescent="0.25">
      <c r="A11" s="257" t="s">
        <v>1476</v>
      </c>
      <c r="B11" s="257" t="s">
        <v>1477</v>
      </c>
      <c r="C11" s="257" t="s">
        <v>356</v>
      </c>
      <c r="D11" s="257" t="s">
        <v>330</v>
      </c>
      <c r="E11" s="257" t="s">
        <v>276</v>
      </c>
      <c r="F11" s="264">
        <v>44924.380555556003</v>
      </c>
      <c r="G11" s="264">
        <v>45357.338888888997</v>
      </c>
      <c r="H11" s="257" t="s">
        <v>23</v>
      </c>
      <c r="I11" s="257" t="s">
        <v>18</v>
      </c>
      <c r="J11" s="257" t="s">
        <v>260</v>
      </c>
    </row>
    <row r="12" spans="1:10" ht="45" x14ac:dyDescent="0.25">
      <c r="A12" s="256" t="s">
        <v>1495</v>
      </c>
      <c r="B12" s="256" t="s">
        <v>1496</v>
      </c>
      <c r="C12" s="256" t="s">
        <v>448</v>
      </c>
      <c r="D12" s="256" t="s">
        <v>330</v>
      </c>
      <c r="E12" s="256" t="s">
        <v>276</v>
      </c>
      <c r="F12" s="263">
        <v>44924.407638889003</v>
      </c>
      <c r="G12" s="263">
        <v>45357.365972222004</v>
      </c>
      <c r="H12" s="256" t="s">
        <v>23</v>
      </c>
      <c r="I12" s="256" t="s">
        <v>18</v>
      </c>
      <c r="J12" s="256" t="s">
        <v>260</v>
      </c>
    </row>
    <row r="13" spans="1:10" ht="45" x14ac:dyDescent="0.25">
      <c r="A13" s="246" t="s">
        <v>1582</v>
      </c>
      <c r="B13" s="244" t="s">
        <v>1584</v>
      </c>
      <c r="C13" s="244" t="s">
        <v>697</v>
      </c>
      <c r="D13" s="244" t="s">
        <v>330</v>
      </c>
      <c r="E13" s="244" t="s">
        <v>276</v>
      </c>
      <c r="F13" s="245">
        <v>44925.456250000003</v>
      </c>
      <c r="G13" s="245">
        <v>45358.414583332997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56" t="s">
        <v>1616</v>
      </c>
      <c r="B14" s="256" t="s">
        <v>1615</v>
      </c>
      <c r="C14" s="256" t="s">
        <v>920</v>
      </c>
      <c r="D14" s="256" t="s">
        <v>330</v>
      </c>
      <c r="E14" s="256" t="s">
        <v>276</v>
      </c>
      <c r="F14" s="263">
        <v>44929.397222222004</v>
      </c>
      <c r="G14" s="263">
        <v>45362.355555556001</v>
      </c>
      <c r="H14" s="256" t="s">
        <v>23</v>
      </c>
      <c r="I14" s="256" t="s">
        <v>18</v>
      </c>
      <c r="J14" s="256" t="s">
        <v>260</v>
      </c>
    </row>
    <row r="15" spans="1:10" ht="45" x14ac:dyDescent="0.25">
      <c r="A15" s="257" t="s">
        <v>1665</v>
      </c>
      <c r="B15" s="257" t="s">
        <v>1668</v>
      </c>
      <c r="C15" s="257" t="s">
        <v>356</v>
      </c>
      <c r="D15" s="257" t="s">
        <v>330</v>
      </c>
      <c r="E15" s="257" t="s">
        <v>276</v>
      </c>
      <c r="F15" s="264">
        <v>44930.330555556</v>
      </c>
      <c r="G15" s="264">
        <v>45365.625</v>
      </c>
      <c r="H15" s="257" t="s">
        <v>23</v>
      </c>
      <c r="I15" s="257" t="s">
        <v>18</v>
      </c>
      <c r="J15" s="257" t="s">
        <v>260</v>
      </c>
    </row>
    <row r="16" spans="1:10" ht="45" x14ac:dyDescent="0.25">
      <c r="A16" s="256" t="s">
        <v>1666</v>
      </c>
      <c r="B16" s="256" t="s">
        <v>1667</v>
      </c>
      <c r="C16" s="256" t="s">
        <v>356</v>
      </c>
      <c r="D16" s="256" t="s">
        <v>330</v>
      </c>
      <c r="E16" s="256" t="s">
        <v>276</v>
      </c>
      <c r="F16" s="263">
        <v>44930.331250000003</v>
      </c>
      <c r="G16" s="263">
        <v>45365.625</v>
      </c>
      <c r="H16" s="256" t="s">
        <v>23</v>
      </c>
      <c r="I16" s="256" t="s">
        <v>18</v>
      </c>
      <c r="J16" s="256" t="s">
        <v>260</v>
      </c>
    </row>
    <row r="17" spans="1:10" ht="45" x14ac:dyDescent="0.25">
      <c r="A17" s="252" t="s">
        <v>1735</v>
      </c>
      <c r="B17" s="244" t="s">
        <v>1727</v>
      </c>
      <c r="C17" s="244" t="s">
        <v>697</v>
      </c>
      <c r="D17" s="244" t="s">
        <v>330</v>
      </c>
      <c r="E17" s="244" t="s">
        <v>276</v>
      </c>
      <c r="F17" s="245">
        <v>44930.588194443997</v>
      </c>
      <c r="G17" s="245">
        <v>45366.546527778002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50" t="s">
        <v>1835</v>
      </c>
      <c r="B18" s="250" t="s">
        <v>1836</v>
      </c>
      <c r="C18" s="250" t="s">
        <v>356</v>
      </c>
      <c r="D18" s="250" t="s">
        <v>330</v>
      </c>
      <c r="E18" s="250" t="s">
        <v>276</v>
      </c>
      <c r="F18" s="251">
        <v>44932.395833333001</v>
      </c>
      <c r="G18" s="251">
        <v>45370.354166666999</v>
      </c>
      <c r="H18" s="250" t="s">
        <v>23</v>
      </c>
      <c r="I18" s="250" t="s">
        <v>18</v>
      </c>
      <c r="J18" s="250" t="s">
        <v>255</v>
      </c>
    </row>
    <row r="19" spans="1:10" ht="45" x14ac:dyDescent="0.25">
      <c r="A19" s="257" t="s">
        <v>1838</v>
      </c>
      <c r="B19" s="257" t="s">
        <v>1839</v>
      </c>
      <c r="C19" s="257" t="s">
        <v>356</v>
      </c>
      <c r="D19" s="257" t="s">
        <v>330</v>
      </c>
      <c r="E19" s="257" t="s">
        <v>276</v>
      </c>
      <c r="F19" s="264">
        <v>44932.402083333</v>
      </c>
      <c r="G19" s="264">
        <v>45370.360416666997</v>
      </c>
      <c r="H19" s="257" t="s">
        <v>23</v>
      </c>
      <c r="I19" s="257" t="s">
        <v>18</v>
      </c>
      <c r="J19" s="257" t="s">
        <v>260</v>
      </c>
    </row>
    <row r="20" spans="1:10" ht="45" x14ac:dyDescent="0.25">
      <c r="A20" s="246" t="s">
        <v>1890</v>
      </c>
      <c r="B20" s="246" t="s">
        <v>1891</v>
      </c>
      <c r="C20" s="246" t="s">
        <v>356</v>
      </c>
      <c r="D20" s="246" t="s">
        <v>330</v>
      </c>
      <c r="E20" s="246" t="s">
        <v>276</v>
      </c>
      <c r="F20" s="247">
        <v>44932.644444443999</v>
      </c>
      <c r="G20" s="247">
        <v>45370.602777777996</v>
      </c>
      <c r="H20" s="246" t="s">
        <v>23</v>
      </c>
      <c r="I20" s="246" t="s">
        <v>18</v>
      </c>
      <c r="J20" s="246" t="s">
        <v>260</v>
      </c>
    </row>
    <row r="21" spans="1:10" ht="45" x14ac:dyDescent="0.25">
      <c r="A21" s="244" t="s">
        <v>1895</v>
      </c>
      <c r="B21" s="244" t="s">
        <v>1896</v>
      </c>
      <c r="C21" s="244" t="s">
        <v>1669</v>
      </c>
      <c r="D21" s="244" t="s">
        <v>330</v>
      </c>
      <c r="E21" s="244" t="s">
        <v>276</v>
      </c>
      <c r="F21" s="245">
        <v>44932.684722222002</v>
      </c>
      <c r="G21" s="245">
        <v>45370.643055556</v>
      </c>
      <c r="H21" s="244" t="s">
        <v>23</v>
      </c>
      <c r="I21" s="244" t="s">
        <v>18</v>
      </c>
      <c r="J21" s="244" t="s">
        <v>260</v>
      </c>
    </row>
    <row r="22" spans="1:10" ht="45" x14ac:dyDescent="0.25">
      <c r="A22" s="246" t="s">
        <v>1957</v>
      </c>
      <c r="B22" s="246" t="s">
        <v>1958</v>
      </c>
      <c r="C22" s="246" t="s">
        <v>361</v>
      </c>
      <c r="D22" s="246" t="s">
        <v>330</v>
      </c>
      <c r="E22" s="246" t="s">
        <v>276</v>
      </c>
      <c r="F22" s="247">
        <v>44935.460416667003</v>
      </c>
      <c r="G22" s="247">
        <v>45371.418749999997</v>
      </c>
      <c r="H22" s="246" t="s">
        <v>23</v>
      </c>
      <c r="I22" s="246" t="s">
        <v>18</v>
      </c>
      <c r="J22" s="246" t="s">
        <v>260</v>
      </c>
    </row>
    <row r="23" spans="1:10" ht="45" x14ac:dyDescent="0.25">
      <c r="A23" s="244" t="s">
        <v>1963</v>
      </c>
      <c r="B23" s="244" t="s">
        <v>1964</v>
      </c>
      <c r="C23" s="244" t="s">
        <v>361</v>
      </c>
      <c r="D23" s="244" t="s">
        <v>330</v>
      </c>
      <c r="E23" s="244" t="s">
        <v>276</v>
      </c>
      <c r="F23" s="245">
        <v>44935.470833332998</v>
      </c>
      <c r="G23" s="245">
        <v>45371.429166667003</v>
      </c>
      <c r="H23" s="244" t="s">
        <v>23</v>
      </c>
      <c r="I23" s="244" t="s">
        <v>18</v>
      </c>
      <c r="J23" s="244" t="s">
        <v>260</v>
      </c>
    </row>
    <row r="24" spans="1:10" ht="45" x14ac:dyDescent="0.25">
      <c r="A24" s="246" t="s">
        <v>1977</v>
      </c>
      <c r="B24" s="246" t="s">
        <v>1978</v>
      </c>
      <c r="C24" s="246" t="s">
        <v>361</v>
      </c>
      <c r="D24" s="246" t="s">
        <v>330</v>
      </c>
      <c r="E24" s="246" t="s">
        <v>276</v>
      </c>
      <c r="F24" s="247">
        <v>44935.633333332997</v>
      </c>
      <c r="G24" s="247">
        <v>45371.591666667002</v>
      </c>
      <c r="H24" s="246" t="s">
        <v>23</v>
      </c>
      <c r="I24" s="246" t="s">
        <v>18</v>
      </c>
      <c r="J24" s="246" t="s">
        <v>260</v>
      </c>
    </row>
    <row r="25" spans="1:10" ht="45" x14ac:dyDescent="0.25">
      <c r="A25" s="254" t="s">
        <v>2233</v>
      </c>
      <c r="B25" s="254" t="s">
        <v>2234</v>
      </c>
      <c r="C25" s="254" t="s">
        <v>1022</v>
      </c>
      <c r="D25" s="254" t="s">
        <v>330</v>
      </c>
      <c r="E25" s="254" t="s">
        <v>276</v>
      </c>
      <c r="F25" s="255">
        <v>44936.483333333003</v>
      </c>
      <c r="G25" s="255">
        <v>45372.441666667</v>
      </c>
      <c r="H25" s="254" t="s">
        <v>23</v>
      </c>
      <c r="I25" s="254" t="s">
        <v>18</v>
      </c>
      <c r="J25" s="254" t="s">
        <v>255</v>
      </c>
    </row>
    <row r="26" spans="1:10" ht="45" x14ac:dyDescent="0.25">
      <c r="A26" s="246" t="s">
        <v>2236</v>
      </c>
      <c r="B26" s="246" t="s">
        <v>2237</v>
      </c>
      <c r="C26" s="246" t="s">
        <v>356</v>
      </c>
      <c r="D26" s="246" t="s">
        <v>330</v>
      </c>
      <c r="E26" s="246" t="s">
        <v>276</v>
      </c>
      <c r="F26" s="247">
        <v>44936.488888888998</v>
      </c>
      <c r="G26" s="247">
        <v>45372.447222221999</v>
      </c>
      <c r="H26" s="246" t="s">
        <v>23</v>
      </c>
      <c r="I26" s="246" t="s">
        <v>18</v>
      </c>
      <c r="J26" s="246" t="s">
        <v>260</v>
      </c>
    </row>
    <row r="27" spans="1:10" ht="45" x14ac:dyDescent="0.25">
      <c r="A27" s="244" t="s">
        <v>2195</v>
      </c>
      <c r="B27" s="244" t="s">
        <v>2249</v>
      </c>
      <c r="C27" s="244" t="s">
        <v>361</v>
      </c>
      <c r="D27" s="244" t="s">
        <v>330</v>
      </c>
      <c r="E27" s="244" t="s">
        <v>276</v>
      </c>
      <c r="F27" s="245">
        <v>44936.545833333003</v>
      </c>
      <c r="G27" s="245">
        <v>45372.545833333003</v>
      </c>
      <c r="H27" s="244" t="s">
        <v>23</v>
      </c>
      <c r="I27" s="244" t="s">
        <v>18</v>
      </c>
      <c r="J27" s="244" t="s">
        <v>260</v>
      </c>
    </row>
    <row r="28" spans="1:10" ht="45" x14ac:dyDescent="0.25">
      <c r="A28" s="250" t="s">
        <v>2293</v>
      </c>
      <c r="B28" s="250" t="s">
        <v>2290</v>
      </c>
      <c r="C28" s="250" t="s">
        <v>595</v>
      </c>
      <c r="D28" s="250" t="s">
        <v>330</v>
      </c>
      <c r="E28" s="250" t="s">
        <v>276</v>
      </c>
      <c r="F28" s="251">
        <v>44938.480555556001</v>
      </c>
      <c r="G28" s="251">
        <v>45377.438888889003</v>
      </c>
      <c r="H28" s="250" t="s">
        <v>23</v>
      </c>
      <c r="I28" s="250" t="s">
        <v>18</v>
      </c>
      <c r="J28" s="250" t="s">
        <v>255</v>
      </c>
    </row>
    <row r="30" spans="1:10" x14ac:dyDescent="0.25">
      <c r="A30" s="256" t="s">
        <v>2328</v>
      </c>
      <c r="B30" s="256" t="s">
        <v>2330</v>
      </c>
      <c r="C30" s="256"/>
      <c r="D30" s="256"/>
      <c r="E30" s="256"/>
      <c r="F30" s="263"/>
      <c r="G30" s="263"/>
      <c r="H30" s="256"/>
      <c r="I30" s="256"/>
      <c r="J30" s="256" t="s">
        <v>346</v>
      </c>
    </row>
    <row r="31" spans="1:10" ht="30" x14ac:dyDescent="0.25">
      <c r="A31" s="261" t="s">
        <v>2364</v>
      </c>
      <c r="B31" s="261" t="s">
        <v>2369</v>
      </c>
      <c r="C31" s="261"/>
      <c r="D31" s="261"/>
      <c r="E31" s="261"/>
      <c r="F31" s="262"/>
      <c r="G31" s="262"/>
      <c r="H31" s="261"/>
      <c r="I31" s="261"/>
      <c r="J31" s="261" t="s">
        <v>346</v>
      </c>
    </row>
    <row r="32" spans="1:10" x14ac:dyDescent="0.25">
      <c r="A32" s="258" t="s">
        <v>2376</v>
      </c>
      <c r="B32" s="258" t="s">
        <v>2377</v>
      </c>
      <c r="C32" s="258"/>
      <c r="D32" s="258"/>
      <c r="E32" s="258"/>
      <c r="F32" s="259"/>
      <c r="G32" s="259"/>
      <c r="H32" s="258"/>
      <c r="I32" s="258"/>
      <c r="J32" s="25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sheetPr codeName="Sheet39"/>
  <dimension ref="B2:BU834"/>
  <sheetViews>
    <sheetView topLeftCell="A792" workbookViewId="0">
      <selection activeCell="C834" sqref="C8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2271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2272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2399</v>
      </c>
    </row>
    <row r="56" spans="2:4" x14ac:dyDescent="0.25">
      <c r="D56" s="59" t="s">
        <v>302</v>
      </c>
    </row>
    <row r="58" spans="2:4" x14ac:dyDescent="0.25">
      <c r="D58" s="47" t="s">
        <v>36</v>
      </c>
    </row>
    <row r="59" spans="2:4" x14ac:dyDescent="0.25">
      <c r="D59" s="54" t="s">
        <v>2400</v>
      </c>
    </row>
    <row r="61" spans="2:4" x14ac:dyDescent="0.25">
      <c r="D61" s="47" t="s">
        <v>2395</v>
      </c>
    </row>
    <row r="103" spans="4:4" x14ac:dyDescent="0.25">
      <c r="D103" s="47" t="s">
        <v>2396</v>
      </c>
    </row>
    <row r="145" spans="4:4" x14ac:dyDescent="0.25">
      <c r="D145" s="47" t="s">
        <v>2435</v>
      </c>
    </row>
    <row r="160" spans="4:4" x14ac:dyDescent="0.25">
      <c r="D160" s="51" t="s">
        <v>2615</v>
      </c>
    </row>
    <row r="161" spans="4:4" s="285" customFormat="1" x14ac:dyDescent="0.25"/>
    <row r="162" spans="4:4" s="285" customFormat="1" x14ac:dyDescent="0.25">
      <c r="D162" s="285" t="s">
        <v>2435</v>
      </c>
    </row>
    <row r="163" spans="4:4" s="285" customFormat="1" x14ac:dyDescent="0.25"/>
    <row r="164" spans="4:4" s="285" customFormat="1" x14ac:dyDescent="0.25"/>
    <row r="165" spans="4:4" s="285" customFormat="1" x14ac:dyDescent="0.25"/>
    <row r="189" spans="2:4" x14ac:dyDescent="0.25">
      <c r="B189" s="50">
        <v>0</v>
      </c>
      <c r="D189" s="51" t="s">
        <v>1837</v>
      </c>
    </row>
    <row r="190" spans="2:4" x14ac:dyDescent="0.25">
      <c r="D190" s="59" t="s">
        <v>304</v>
      </c>
    </row>
    <row r="192" spans="2:4" x14ac:dyDescent="0.25">
      <c r="D192" s="47" t="s">
        <v>36</v>
      </c>
    </row>
    <row r="193" spans="4:4" x14ac:dyDescent="0.25">
      <c r="D193" s="54" t="s">
        <v>1852</v>
      </c>
    </row>
    <row r="195" spans="4:4" x14ac:dyDescent="0.25">
      <c r="D195" s="47" t="s">
        <v>1825</v>
      </c>
    </row>
    <row r="218" spans="4:17" x14ac:dyDescent="0.25">
      <c r="D218" s="47" t="s">
        <v>1853</v>
      </c>
      <c r="L218" s="47" t="s">
        <v>851</v>
      </c>
      <c r="Q218" s="47" t="s">
        <v>1854</v>
      </c>
    </row>
    <row r="219" spans="4:17" x14ac:dyDescent="0.25">
      <c r="D219" s="51" t="s">
        <v>1855</v>
      </c>
      <c r="L219" s="51" t="s">
        <v>1856</v>
      </c>
      <c r="Q219" s="51" t="s">
        <v>1857</v>
      </c>
    </row>
    <row r="249" spans="4:29" x14ac:dyDescent="0.25">
      <c r="D249" s="47" t="s">
        <v>309</v>
      </c>
      <c r="M249" s="47" t="s">
        <v>495</v>
      </c>
      <c r="V249" s="47" t="s">
        <v>496</v>
      </c>
      <c r="AC249" s="47" t="s">
        <v>316</v>
      </c>
    </row>
    <row r="250" spans="4:29" x14ac:dyDescent="0.25">
      <c r="D250" s="51" t="s">
        <v>853</v>
      </c>
      <c r="M250" s="51" t="s">
        <v>1889</v>
      </c>
      <c r="V250" s="51" t="s">
        <v>1856</v>
      </c>
      <c r="AC250" s="51" t="s">
        <v>1857</v>
      </c>
    </row>
    <row r="252" spans="4:29" x14ac:dyDescent="0.25">
      <c r="D252" s="51" t="s">
        <v>2261</v>
      </c>
    </row>
    <row r="254" spans="4:29" x14ac:dyDescent="0.25">
      <c r="D254" s="47" t="s">
        <v>2333</v>
      </c>
    </row>
    <row r="293" spans="4:28" x14ac:dyDescent="0.25">
      <c r="D293" s="56" t="s">
        <v>354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spans="4:28" x14ac:dyDescent="0.25">
      <c r="D294" s="56" t="s">
        <v>2362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spans="4:28" x14ac:dyDescent="0.25">
      <c r="D295" s="56" t="s">
        <v>445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spans="4:28" x14ac:dyDescent="0.25">
      <c r="D296" s="56" t="s">
        <v>461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spans="4:28" x14ac:dyDescent="0.25">
      <c r="D297" s="56" t="s">
        <v>628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spans="4:28" x14ac:dyDescent="0.25">
      <c r="D298" s="56" t="s">
        <v>353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spans="4:28" x14ac:dyDescent="0.25">
      <c r="D299" s="56" t="s">
        <v>452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spans="4:28" x14ac:dyDescent="0.25">
      <c r="D300" s="56" t="s">
        <v>334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spans="4:28" x14ac:dyDescent="0.25">
      <c r="D301" s="56" t="s">
        <v>524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spans="4:28" x14ac:dyDescent="0.25">
      <c r="D302" s="56" t="s">
        <v>257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spans="4:28" x14ac:dyDescent="0.25">
      <c r="D303" s="56" t="s">
        <v>329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spans="4:28" x14ac:dyDescent="0.25">
      <c r="D304" s="56" t="s">
        <v>279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spans="4:28" x14ac:dyDescent="0.25">
      <c r="D305" s="56" t="s">
        <v>332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spans="4:28" x14ac:dyDescent="0.25">
      <c r="D306" s="56" t="s">
        <v>333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spans="4:28" x14ac:dyDescent="0.25">
      <c r="D307" s="56" t="s">
        <v>476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spans="4:28" x14ac:dyDescent="0.25">
      <c r="D308" s="56" t="s">
        <v>477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spans="4:28" x14ac:dyDescent="0.25">
      <c r="D309" s="56" t="s">
        <v>2432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1" spans="4:28" x14ac:dyDescent="0.25">
      <c r="D311" s="51" t="s">
        <v>2269</v>
      </c>
    </row>
    <row r="322" spans="4:73" x14ac:dyDescent="0.25">
      <c r="D322" s="47" t="s">
        <v>495</v>
      </c>
      <c r="M322" s="47" t="s">
        <v>496</v>
      </c>
      <c r="S322" s="47" t="s">
        <v>316</v>
      </c>
    </row>
    <row r="323" spans="4:73" x14ac:dyDescent="0.25">
      <c r="D323" s="51" t="s">
        <v>1855</v>
      </c>
      <c r="M323" s="51" t="s">
        <v>1856</v>
      </c>
      <c r="S323" s="51" t="s">
        <v>1857</v>
      </c>
    </row>
    <row r="325" spans="4:73" x14ac:dyDescent="0.25">
      <c r="D325" s="57" t="s">
        <v>357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</row>
    <row r="326" spans="4:73" x14ac:dyDescent="0.25">
      <c r="D326" s="57" t="s">
        <v>322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</row>
    <row r="327" spans="4:73" x14ac:dyDescent="0.25">
      <c r="D327" s="57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</row>
    <row r="328" spans="4:73" x14ac:dyDescent="0.25">
      <c r="D328" s="57" t="s">
        <v>2433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</row>
    <row r="329" spans="4:73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</row>
    <row r="330" spans="4:73" x14ac:dyDescent="0.25">
      <c r="D330" s="57" t="s">
        <v>2434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</row>
    <row r="331" spans="4:73" x14ac:dyDescent="0.25">
      <c r="D331" s="57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</row>
    <row r="332" spans="4:73" x14ac:dyDescent="0.25">
      <c r="D332" s="57" t="s">
        <v>263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</row>
    <row r="333" spans="4:73" x14ac:dyDescent="0.25">
      <c r="D333" s="57" t="s">
        <v>264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</row>
    <row r="334" spans="4:73" x14ac:dyDescent="0.25">
      <c r="D334" s="57" t="s">
        <v>358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</row>
    <row r="336" spans="4:73" x14ac:dyDescent="0.25">
      <c r="D336" s="47" t="s">
        <v>2333</v>
      </c>
    </row>
    <row r="369" spans="2:4" x14ac:dyDescent="0.25">
      <c r="B369" s="50">
        <v>0</v>
      </c>
      <c r="D369" s="51" t="s">
        <v>2378</v>
      </c>
    </row>
    <row r="370" spans="2:4" x14ac:dyDescent="0.25">
      <c r="D370" s="59" t="s">
        <v>304</v>
      </c>
    </row>
    <row r="372" spans="2:4" x14ac:dyDescent="0.25">
      <c r="D372" s="47" t="s">
        <v>1862</v>
      </c>
    </row>
    <row r="373" spans="2:4" x14ac:dyDescent="0.25">
      <c r="D373" s="54" t="s">
        <v>2405</v>
      </c>
    </row>
    <row r="375" spans="2:4" x14ac:dyDescent="0.25">
      <c r="D375" s="47" t="s">
        <v>2375</v>
      </c>
    </row>
    <row r="427" spans="4:38" x14ac:dyDescent="0.25">
      <c r="D427" s="51" t="s">
        <v>2269</v>
      </c>
    </row>
    <row r="429" spans="4:38" x14ac:dyDescent="0.25">
      <c r="D429" s="47" t="s">
        <v>309</v>
      </c>
    </row>
    <row r="430" spans="4:38" x14ac:dyDescent="0.25">
      <c r="D430" s="51" t="s">
        <v>2401</v>
      </c>
    </row>
    <row r="432" spans="4:38" x14ac:dyDescent="0.25">
      <c r="D432" s="56" t="s">
        <v>575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Z432" s="57" t="s">
        <v>357</v>
      </c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</row>
    <row r="433" spans="4:38" x14ac:dyDescent="0.25">
      <c r="D433" s="56" t="s">
        <v>554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Z433" s="57" t="s">
        <v>322</v>
      </c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</row>
    <row r="434" spans="4:38" x14ac:dyDescent="0.25">
      <c r="D434" s="56" t="s">
        <v>555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Z434" s="57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</row>
    <row r="435" spans="4:38" x14ac:dyDescent="0.25">
      <c r="D435" s="56" t="s">
        <v>542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Z435" s="57" t="s">
        <v>267</v>
      </c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</row>
    <row r="436" spans="4:38" x14ac:dyDescent="0.25">
      <c r="D436" s="56" t="s">
        <v>375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Z436" s="57" t="s">
        <v>282</v>
      </c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</row>
    <row r="437" spans="4:38" x14ac:dyDescent="0.25">
      <c r="D437" s="56" t="s">
        <v>556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Z437" s="57" t="s">
        <v>2408</v>
      </c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</row>
    <row r="438" spans="4:38" x14ac:dyDescent="0.25">
      <c r="D438" s="56" t="s">
        <v>266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Z438" s="57" t="s">
        <v>2407</v>
      </c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</row>
    <row r="439" spans="4:38" x14ac:dyDescent="0.25">
      <c r="D439" s="56" t="s">
        <v>277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Z439" s="57" t="s">
        <v>2406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273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Z440" s="57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327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Z441" s="57" t="s">
        <v>263</v>
      </c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543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Z442" s="57" t="s">
        <v>264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56" t="s">
        <v>544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Z443" s="57" t="s">
        <v>358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56" t="s">
        <v>545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38" x14ac:dyDescent="0.25">
      <c r="D445" s="56" t="s">
        <v>2402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38" x14ac:dyDescent="0.25">
      <c r="D446" s="56" t="s">
        <v>2403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38" x14ac:dyDescent="0.25">
      <c r="D447" s="56" t="s">
        <v>2404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9" spans="4:4" x14ac:dyDescent="0.25">
      <c r="D449" s="47" t="s">
        <v>2409</v>
      </c>
    </row>
    <row r="464" spans="4:4" s="285" customFormat="1" x14ac:dyDescent="0.25">
      <c r="D464" s="51" t="s">
        <v>2615</v>
      </c>
    </row>
    <row r="465" spans="4:4" s="285" customFormat="1" x14ac:dyDescent="0.25"/>
    <row r="466" spans="4:4" s="285" customFormat="1" x14ac:dyDescent="0.25">
      <c r="D466" s="285" t="s">
        <v>2409</v>
      </c>
    </row>
    <row r="467" spans="4:4" s="285" customFormat="1" x14ac:dyDescent="0.25"/>
    <row r="468" spans="4:4" s="285" customFormat="1" x14ac:dyDescent="0.25"/>
    <row r="469" spans="4:4" s="285" customFormat="1" x14ac:dyDescent="0.25"/>
    <row r="470" spans="4:4" s="285" customFormat="1" x14ac:dyDescent="0.25"/>
    <row r="471" spans="4:4" s="285" customFormat="1" x14ac:dyDescent="0.25"/>
    <row r="472" spans="4:4" s="285" customFormat="1" x14ac:dyDescent="0.25"/>
    <row r="473" spans="4:4" s="285" customFormat="1" x14ac:dyDescent="0.25"/>
    <row r="474" spans="4:4" s="285" customFormat="1" x14ac:dyDescent="0.25"/>
    <row r="475" spans="4:4" s="285" customFormat="1" x14ac:dyDescent="0.25"/>
    <row r="476" spans="4:4" s="285" customFormat="1" x14ac:dyDescent="0.25"/>
    <row r="477" spans="4:4" s="285" customFormat="1" x14ac:dyDescent="0.25"/>
    <row r="478" spans="4:4" s="285" customFormat="1" x14ac:dyDescent="0.25"/>
    <row r="479" spans="4:4" s="285" customFormat="1" x14ac:dyDescent="0.25"/>
    <row r="480" spans="4:4" s="285" customFormat="1" x14ac:dyDescent="0.25"/>
    <row r="481" s="285" customFormat="1" x14ac:dyDescent="0.25"/>
    <row r="482" s="285" customFormat="1" x14ac:dyDescent="0.25"/>
    <row r="483" s="285" customFormat="1" x14ac:dyDescent="0.25"/>
    <row r="484" s="285" customFormat="1" x14ac:dyDescent="0.25"/>
    <row r="485" s="285" customFormat="1" x14ac:dyDescent="0.25"/>
    <row r="486" s="285" customFormat="1" x14ac:dyDescent="0.25"/>
    <row r="487" s="285" customFormat="1" x14ac:dyDescent="0.25"/>
    <row r="488" s="285" customFormat="1" x14ac:dyDescent="0.25"/>
    <row r="489" s="285" customFormat="1" x14ac:dyDescent="0.25"/>
    <row r="490" s="285" customFormat="1" x14ac:dyDescent="0.25"/>
    <row r="491" s="285" customFormat="1" x14ac:dyDescent="0.25"/>
    <row r="503" spans="2:4" x14ac:dyDescent="0.25">
      <c r="B503" s="50">
        <v>0</v>
      </c>
      <c r="D503" s="51" t="s">
        <v>2424</v>
      </c>
    </row>
    <row r="504" spans="2:4" x14ac:dyDescent="0.25">
      <c r="D504" s="59" t="s">
        <v>304</v>
      </c>
    </row>
    <row r="506" spans="2:4" x14ac:dyDescent="0.25">
      <c r="D506" s="47" t="s">
        <v>36</v>
      </c>
    </row>
    <row r="507" spans="2:4" x14ac:dyDescent="0.25">
      <c r="D507" s="54" t="s">
        <v>2426</v>
      </c>
    </row>
    <row r="509" spans="2:4" x14ac:dyDescent="0.25">
      <c r="D509" s="47" t="s">
        <v>2410</v>
      </c>
    </row>
    <row r="567" spans="4:47" x14ac:dyDescent="0.25">
      <c r="D567" s="47" t="s">
        <v>269</v>
      </c>
      <c r="M567" s="47" t="s">
        <v>274</v>
      </c>
      <c r="T567" s="47" t="s">
        <v>275</v>
      </c>
      <c r="AC567" s="47" t="s">
        <v>540</v>
      </c>
      <c r="AH567" s="47" t="s">
        <v>480</v>
      </c>
    </row>
    <row r="568" spans="4:47" x14ac:dyDescent="0.25">
      <c r="D568" s="51" t="s">
        <v>2411</v>
      </c>
      <c r="M568" s="47" t="s">
        <v>2412</v>
      </c>
      <c r="T568" s="51" t="s">
        <v>2413</v>
      </c>
      <c r="AC568" s="28" t="s">
        <v>2414</v>
      </c>
      <c r="AH568" s="51" t="s">
        <v>2415</v>
      </c>
    </row>
    <row r="570" spans="4:47" x14ac:dyDescent="0.25">
      <c r="D570" s="56" t="s">
        <v>341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C570" s="57" t="s">
        <v>357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</row>
    <row r="571" spans="4:47" x14ac:dyDescent="0.25">
      <c r="D571" s="56" t="s">
        <v>2416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C571" s="57" t="s">
        <v>322</v>
      </c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</row>
    <row r="572" spans="4:47" x14ac:dyDescent="0.25">
      <c r="D572" s="56" t="s">
        <v>2417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C572" s="57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</row>
    <row r="573" spans="4:47" x14ac:dyDescent="0.25">
      <c r="D573" s="56" t="s">
        <v>2418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C573" s="57" t="s">
        <v>268</v>
      </c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</row>
    <row r="574" spans="4:47" x14ac:dyDescent="0.25">
      <c r="D574" s="56" t="s">
        <v>256</v>
      </c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C574" s="57" t="s">
        <v>282</v>
      </c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</row>
    <row r="575" spans="4:47" x14ac:dyDescent="0.25">
      <c r="D575" s="56" t="s">
        <v>1534</v>
      </c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C575" s="57" t="s">
        <v>2427</v>
      </c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</row>
    <row r="576" spans="4:47" x14ac:dyDescent="0.25">
      <c r="D576" s="56" t="s">
        <v>1077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C576" s="57" t="s">
        <v>2428</v>
      </c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</row>
    <row r="577" spans="4:47" x14ac:dyDescent="0.25">
      <c r="D577" s="56" t="s">
        <v>1535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C577" s="57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</row>
    <row r="578" spans="4:47" x14ac:dyDescent="0.25">
      <c r="D578" s="56" t="s">
        <v>478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C578" s="57" t="s">
        <v>267</v>
      </c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</row>
    <row r="579" spans="4:47" x14ac:dyDescent="0.25">
      <c r="D579" s="56" t="s">
        <v>1919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C579" s="57" t="s">
        <v>282</v>
      </c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</row>
    <row r="580" spans="4:47" x14ac:dyDescent="0.25">
      <c r="D580" s="56" t="s">
        <v>1920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C580" s="57" t="s">
        <v>2429</v>
      </c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</row>
    <row r="581" spans="4:47" x14ac:dyDescent="0.25">
      <c r="D581" s="56" t="s">
        <v>381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C581" s="57" t="s">
        <v>2430</v>
      </c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</row>
    <row r="582" spans="4:47" x14ac:dyDescent="0.25">
      <c r="D582" s="56" t="s">
        <v>2419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C582" s="57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</row>
    <row r="583" spans="4:47" x14ac:dyDescent="0.25">
      <c r="D583" s="56" t="s">
        <v>2420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C583" s="57" t="s">
        <v>263</v>
      </c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</row>
    <row r="584" spans="4:47" x14ac:dyDescent="0.25">
      <c r="D584" s="56" t="s">
        <v>2421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C584" s="57" t="s">
        <v>264</v>
      </c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</row>
    <row r="585" spans="4:47" x14ac:dyDescent="0.25">
      <c r="D585" s="56" t="s">
        <v>2422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C585" s="57" t="s">
        <v>358</v>
      </c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</row>
    <row r="586" spans="4:47" x14ac:dyDescent="0.25">
      <c r="D586" s="56" t="s">
        <v>1924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8" spans="4:47" x14ac:dyDescent="0.25">
      <c r="D588" s="47" t="s">
        <v>2431</v>
      </c>
    </row>
    <row r="603" spans="4:4" s="285" customFormat="1" x14ac:dyDescent="0.25">
      <c r="D603" s="51" t="s">
        <v>2615</v>
      </c>
    </row>
    <row r="604" spans="4:4" s="285" customFormat="1" x14ac:dyDescent="0.25"/>
    <row r="605" spans="4:4" s="285" customFormat="1" x14ac:dyDescent="0.25">
      <c r="D605" s="285" t="s">
        <v>2431</v>
      </c>
    </row>
    <row r="606" spans="4:4" s="285" customFormat="1" x14ac:dyDescent="0.25"/>
    <row r="607" spans="4:4" s="285" customFormat="1" x14ac:dyDescent="0.25"/>
    <row r="608" spans="4:4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37" spans="2:4" x14ac:dyDescent="0.25">
      <c r="B637" s="50">
        <v>0</v>
      </c>
      <c r="D637" s="51" t="s">
        <v>2438</v>
      </c>
    </row>
    <row r="638" spans="2:4" x14ac:dyDescent="0.25">
      <c r="D638" s="59" t="s">
        <v>304</v>
      </c>
    </row>
    <row r="640" spans="2:4" x14ac:dyDescent="0.25">
      <c r="D640" s="47" t="s">
        <v>36</v>
      </c>
    </row>
    <row r="641" spans="4:4" x14ac:dyDescent="0.25">
      <c r="D641" s="54" t="s">
        <v>2439</v>
      </c>
    </row>
    <row r="643" spans="4:4" x14ac:dyDescent="0.25">
      <c r="D643" s="47" t="s">
        <v>2436</v>
      </c>
    </row>
    <row r="667" spans="4:38" x14ac:dyDescent="0.25">
      <c r="D667" s="47" t="s">
        <v>269</v>
      </c>
      <c r="M667" s="47" t="s">
        <v>309</v>
      </c>
    </row>
    <row r="668" spans="4:38" x14ac:dyDescent="0.25">
      <c r="D668" s="51" t="s">
        <v>2440</v>
      </c>
      <c r="M668" s="51" t="s">
        <v>2441</v>
      </c>
    </row>
    <row r="670" spans="4:38" x14ac:dyDescent="0.25">
      <c r="D670" s="56" t="s">
        <v>341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357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2442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 t="s">
        <v>322</v>
      </c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256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56" t="s">
        <v>1534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268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56" t="s">
        <v>1077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282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56" t="s">
        <v>1535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2444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56" t="s">
        <v>478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2445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56" t="s">
        <v>1919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56" t="s">
        <v>1920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263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381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264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2419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358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x14ac:dyDescent="0.25">
      <c r="D681" s="56" t="s">
        <v>2420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2421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56" t="s">
        <v>2443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5" spans="4:38" x14ac:dyDescent="0.25">
      <c r="D685" s="47" t="s">
        <v>2446</v>
      </c>
    </row>
    <row r="715" spans="2:4" x14ac:dyDescent="0.25">
      <c r="B715" s="49">
        <v>0</v>
      </c>
      <c r="D715" s="51" t="s">
        <v>2449</v>
      </c>
    </row>
    <row r="716" spans="2:4" x14ac:dyDescent="0.25">
      <c r="D716" s="59" t="s">
        <v>304</v>
      </c>
    </row>
    <row r="718" spans="2:4" x14ac:dyDescent="0.25">
      <c r="D718" s="47" t="s">
        <v>36</v>
      </c>
    </row>
    <row r="719" spans="2:4" x14ac:dyDescent="0.25">
      <c r="D719" s="54" t="s">
        <v>2456</v>
      </c>
    </row>
    <row r="721" spans="4:4" x14ac:dyDescent="0.25">
      <c r="D721" s="47" t="s">
        <v>2447</v>
      </c>
    </row>
    <row r="770" spans="4:23" x14ac:dyDescent="0.25">
      <c r="D770" s="47" t="s">
        <v>309</v>
      </c>
      <c r="M770" s="47" t="s">
        <v>783</v>
      </c>
      <c r="S770" s="47" t="s">
        <v>784</v>
      </c>
    </row>
    <row r="771" spans="4:23" x14ac:dyDescent="0.25">
      <c r="D771" s="51" t="s">
        <v>2451</v>
      </c>
      <c r="M771" s="58" t="s">
        <v>2452</v>
      </c>
      <c r="S771" s="28" t="s">
        <v>2453</v>
      </c>
    </row>
    <row r="772" spans="4:23" x14ac:dyDescent="0.25">
      <c r="S772" s="28" t="s">
        <v>2454</v>
      </c>
    </row>
    <row r="774" spans="4:23" x14ac:dyDescent="0.25">
      <c r="D774" s="56" t="s">
        <v>342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838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505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257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2455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47" t="s">
        <v>2457</v>
      </c>
    </row>
    <row r="796" spans="4:4" s="285" customFormat="1" x14ac:dyDescent="0.25">
      <c r="D796" s="51" t="s">
        <v>2615</v>
      </c>
    </row>
    <row r="797" spans="4:4" s="285" customFormat="1" x14ac:dyDescent="0.25"/>
    <row r="798" spans="4:4" s="285" customFormat="1" x14ac:dyDescent="0.25">
      <c r="D798" s="285" t="s">
        <v>2457</v>
      </c>
    </row>
    <row r="799" spans="4:4" s="285" customFormat="1" x14ac:dyDescent="0.25"/>
    <row r="800" spans="4:4" s="285" customFormat="1" x14ac:dyDescent="0.25"/>
    <row r="801" s="285" customFormat="1" x14ac:dyDescent="0.25"/>
    <row r="802" s="285" customFormat="1" x14ac:dyDescent="0.25"/>
    <row r="803" s="285" customFormat="1" x14ac:dyDescent="0.25"/>
    <row r="804" s="285" customFormat="1" x14ac:dyDescent="0.25"/>
    <row r="805" s="285" customFormat="1" x14ac:dyDescent="0.25"/>
    <row r="806" s="285" customFormat="1" x14ac:dyDescent="0.25"/>
    <row r="807" s="285" customFormat="1" x14ac:dyDescent="0.25"/>
    <row r="808" s="285" customFormat="1" x14ac:dyDescent="0.25"/>
    <row r="809" s="285" customFormat="1" x14ac:dyDescent="0.25"/>
    <row r="810" s="285" customFormat="1" x14ac:dyDescent="0.25"/>
    <row r="811" s="285" customFormat="1" x14ac:dyDescent="0.25"/>
    <row r="812" s="285" customFormat="1" x14ac:dyDescent="0.25"/>
    <row r="813" s="285" customFormat="1" x14ac:dyDescent="0.25"/>
    <row r="814" s="285" customFormat="1" x14ac:dyDescent="0.25"/>
    <row r="815" s="285" customFormat="1" x14ac:dyDescent="0.25"/>
    <row r="816" s="285" customFormat="1" x14ac:dyDescent="0.25"/>
    <row r="817" s="285" customFormat="1" x14ac:dyDescent="0.25"/>
    <row r="818" s="285" customFormat="1" x14ac:dyDescent="0.25"/>
    <row r="819" s="285" customFormat="1" x14ac:dyDescent="0.25"/>
    <row r="820" s="285" customFormat="1" x14ac:dyDescent="0.25"/>
    <row r="821" s="285" customFormat="1" x14ac:dyDescent="0.25"/>
    <row r="822" s="285" customFormat="1" x14ac:dyDescent="0.25"/>
    <row r="823" s="285" customFormat="1" x14ac:dyDescent="0.25"/>
    <row r="824" s="285" customFormat="1" x14ac:dyDescent="0.25"/>
    <row r="825" s="285" customFormat="1" x14ac:dyDescent="0.25"/>
    <row r="833" spans="2:4" x14ac:dyDescent="0.25">
      <c r="B833" s="48">
        <v>0</v>
      </c>
      <c r="D833" s="51" t="s">
        <v>2226</v>
      </c>
    </row>
    <row r="834" spans="2:4" x14ac:dyDescent="0.25">
      <c r="D83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sheetPr codeName="Sheet40"/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2.14062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59" t="s">
        <v>633</v>
      </c>
      <c r="B2" s="360"/>
      <c r="C2" s="360"/>
      <c r="D2" s="360"/>
      <c r="E2" s="360"/>
      <c r="F2" s="360"/>
      <c r="G2" s="360"/>
      <c r="H2" s="360"/>
      <c r="I2" s="360"/>
      <c r="J2" s="360"/>
    </row>
    <row r="3" spans="1:10" x14ac:dyDescent="0.25">
      <c r="A3" s="360" t="s">
        <v>2394</v>
      </c>
      <c r="B3" s="360"/>
      <c r="C3" s="360"/>
      <c r="D3" s="360"/>
      <c r="E3" s="360"/>
      <c r="F3" s="360"/>
      <c r="G3" s="360"/>
      <c r="H3" s="360"/>
      <c r="I3" s="360"/>
    </row>
    <row r="4" spans="1:10" ht="45" x14ac:dyDescent="0.25">
      <c r="A4" s="266" t="s">
        <v>374</v>
      </c>
      <c r="B4" s="266" t="s">
        <v>32</v>
      </c>
      <c r="C4" s="266" t="s">
        <v>31</v>
      </c>
      <c r="D4" s="266" t="s">
        <v>331</v>
      </c>
      <c r="E4" s="266" t="s">
        <v>373</v>
      </c>
      <c r="F4" s="266" t="s">
        <v>519</v>
      </c>
      <c r="G4" s="266" t="s">
        <v>254</v>
      </c>
      <c r="H4" s="266" t="s">
        <v>30</v>
      </c>
      <c r="I4" s="266" t="s">
        <v>29</v>
      </c>
      <c r="J4" s="266" t="s">
        <v>28</v>
      </c>
    </row>
    <row r="5" spans="1:10" ht="45" x14ac:dyDescent="0.25">
      <c r="A5" s="271" t="s">
        <v>314</v>
      </c>
      <c r="B5" s="271" t="s">
        <v>313</v>
      </c>
      <c r="C5" s="271" t="s">
        <v>312</v>
      </c>
      <c r="D5" s="271" t="s">
        <v>330</v>
      </c>
      <c r="E5" s="271" t="s">
        <v>276</v>
      </c>
      <c r="F5" s="272">
        <v>44673.446527777996</v>
      </c>
      <c r="G5" s="272">
        <v>44957.708333333001</v>
      </c>
      <c r="H5" s="271" t="s">
        <v>311</v>
      </c>
      <c r="I5" s="271" t="s">
        <v>18</v>
      </c>
      <c r="J5" s="271" t="s">
        <v>17</v>
      </c>
    </row>
    <row r="6" spans="1:10" ht="45" x14ac:dyDescent="0.25">
      <c r="A6" s="273" t="s">
        <v>345</v>
      </c>
      <c r="B6" s="273" t="s">
        <v>344</v>
      </c>
      <c r="C6" s="273" t="s">
        <v>312</v>
      </c>
      <c r="D6" s="273" t="s">
        <v>330</v>
      </c>
      <c r="E6" s="273" t="s">
        <v>343</v>
      </c>
      <c r="F6" s="274">
        <v>44693.600694444001</v>
      </c>
      <c r="G6" s="274">
        <v>44957.708333333001</v>
      </c>
      <c r="H6" s="273" t="s">
        <v>311</v>
      </c>
      <c r="I6" s="273" t="s">
        <v>18</v>
      </c>
      <c r="J6" s="273" t="s">
        <v>38</v>
      </c>
    </row>
    <row r="7" spans="1:10" ht="45" x14ac:dyDescent="0.25">
      <c r="A7" s="278" t="s">
        <v>481</v>
      </c>
      <c r="B7" s="267" t="s">
        <v>482</v>
      </c>
      <c r="C7" s="267" t="s">
        <v>473</v>
      </c>
      <c r="D7" s="267" t="s">
        <v>330</v>
      </c>
      <c r="E7" s="267" t="s">
        <v>276</v>
      </c>
      <c r="F7" s="268">
        <v>44852.484027778002</v>
      </c>
      <c r="G7" s="268">
        <v>45280.442361111003</v>
      </c>
      <c r="H7" s="267" t="s">
        <v>23</v>
      </c>
      <c r="I7" s="267" t="s">
        <v>18</v>
      </c>
      <c r="J7" s="267" t="s">
        <v>260</v>
      </c>
    </row>
    <row r="8" spans="1:10" ht="45" x14ac:dyDescent="0.25">
      <c r="A8" s="277" t="s">
        <v>601</v>
      </c>
      <c r="B8" s="269" t="s">
        <v>599</v>
      </c>
      <c r="C8" s="269" t="s">
        <v>360</v>
      </c>
      <c r="D8" s="269" t="s">
        <v>330</v>
      </c>
      <c r="E8" s="269" t="s">
        <v>276</v>
      </c>
      <c r="F8" s="270">
        <v>44873.412499999999</v>
      </c>
      <c r="G8" s="270">
        <v>45302.370833333</v>
      </c>
      <c r="H8" s="269" t="s">
        <v>23</v>
      </c>
      <c r="I8" s="269" t="s">
        <v>18</v>
      </c>
      <c r="J8" s="269" t="s">
        <v>260</v>
      </c>
    </row>
    <row r="9" spans="1:10" ht="45" x14ac:dyDescent="0.25">
      <c r="A9" s="278" t="s">
        <v>921</v>
      </c>
      <c r="B9" s="267" t="s">
        <v>924</v>
      </c>
      <c r="C9" s="267" t="s">
        <v>459</v>
      </c>
      <c r="D9" s="267" t="s">
        <v>330</v>
      </c>
      <c r="E9" s="267" t="s">
        <v>276</v>
      </c>
      <c r="F9" s="268">
        <v>44903.420833333003</v>
      </c>
      <c r="G9" s="268">
        <v>45336.661805556003</v>
      </c>
      <c r="H9" s="267" t="s">
        <v>23</v>
      </c>
      <c r="I9" s="267" t="s">
        <v>18</v>
      </c>
      <c r="J9" s="267" t="s">
        <v>260</v>
      </c>
    </row>
    <row r="10" spans="1:10" ht="45" x14ac:dyDescent="0.25">
      <c r="A10" s="269" t="s">
        <v>1582</v>
      </c>
      <c r="B10" s="269" t="s">
        <v>1584</v>
      </c>
      <c r="C10" s="269" t="s">
        <v>697</v>
      </c>
      <c r="D10" s="269" t="s">
        <v>330</v>
      </c>
      <c r="E10" s="269" t="s">
        <v>276</v>
      </c>
      <c r="F10" s="270">
        <v>44925.456250000003</v>
      </c>
      <c r="G10" s="270">
        <v>45358.414583332997</v>
      </c>
      <c r="H10" s="269" t="s">
        <v>23</v>
      </c>
      <c r="I10" s="269" t="s">
        <v>18</v>
      </c>
      <c r="J10" s="269" t="s">
        <v>260</v>
      </c>
    </row>
    <row r="11" spans="1:10" ht="45" x14ac:dyDescent="0.25">
      <c r="A11" s="267" t="s">
        <v>1735</v>
      </c>
      <c r="B11" s="267" t="s">
        <v>1727</v>
      </c>
      <c r="C11" s="267" t="s">
        <v>697</v>
      </c>
      <c r="D11" s="267" t="s">
        <v>330</v>
      </c>
      <c r="E11" s="267" t="s">
        <v>276</v>
      </c>
      <c r="F11" s="268">
        <v>44930.588194443997</v>
      </c>
      <c r="G11" s="268">
        <v>45366.546527778002</v>
      </c>
      <c r="H11" s="267" t="s">
        <v>23</v>
      </c>
      <c r="I11" s="267" t="s">
        <v>18</v>
      </c>
      <c r="J11" s="267" t="s">
        <v>260</v>
      </c>
    </row>
    <row r="12" spans="1:10" ht="45" x14ac:dyDescent="0.25">
      <c r="A12" s="280" t="s">
        <v>1835</v>
      </c>
      <c r="B12" s="280" t="s">
        <v>1836</v>
      </c>
      <c r="C12" s="280" t="s">
        <v>356</v>
      </c>
      <c r="D12" s="280" t="s">
        <v>330</v>
      </c>
      <c r="E12" s="280" t="s">
        <v>276</v>
      </c>
      <c r="F12" s="283">
        <v>44932.395833333001</v>
      </c>
      <c r="G12" s="283">
        <v>45370.354166666999</v>
      </c>
      <c r="H12" s="280" t="s">
        <v>23</v>
      </c>
      <c r="I12" s="280" t="s">
        <v>18</v>
      </c>
      <c r="J12" s="280" t="s">
        <v>255</v>
      </c>
    </row>
    <row r="13" spans="1:10" ht="45" x14ac:dyDescent="0.25">
      <c r="A13" s="279" t="s">
        <v>1890</v>
      </c>
      <c r="B13" s="279" t="s">
        <v>1891</v>
      </c>
      <c r="C13" s="279" t="s">
        <v>356</v>
      </c>
      <c r="D13" s="279" t="s">
        <v>330</v>
      </c>
      <c r="E13" s="279" t="s">
        <v>276</v>
      </c>
      <c r="F13" s="284">
        <v>44932.644444443999</v>
      </c>
      <c r="G13" s="284">
        <v>45370.602777777996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0" t="s">
        <v>1895</v>
      </c>
      <c r="B14" s="280" t="s">
        <v>1896</v>
      </c>
      <c r="C14" s="280" t="s">
        <v>1669</v>
      </c>
      <c r="D14" s="280" t="s">
        <v>330</v>
      </c>
      <c r="E14" s="280" t="s">
        <v>276</v>
      </c>
      <c r="F14" s="283">
        <v>44932.684722222002</v>
      </c>
      <c r="G14" s="283">
        <v>45370.643055556</v>
      </c>
      <c r="H14" s="280" t="s">
        <v>23</v>
      </c>
      <c r="I14" s="280" t="s">
        <v>18</v>
      </c>
      <c r="J14" s="280" t="s">
        <v>260</v>
      </c>
    </row>
    <row r="15" spans="1:10" ht="45" x14ac:dyDescent="0.25">
      <c r="A15" s="279" t="s">
        <v>1957</v>
      </c>
      <c r="B15" s="267" t="s">
        <v>1958</v>
      </c>
      <c r="C15" s="267" t="s">
        <v>361</v>
      </c>
      <c r="D15" s="267" t="s">
        <v>330</v>
      </c>
      <c r="E15" s="267" t="s">
        <v>276</v>
      </c>
      <c r="F15" s="268">
        <v>44935.460416667003</v>
      </c>
      <c r="G15" s="268">
        <v>45371.418749999997</v>
      </c>
      <c r="H15" s="267" t="s">
        <v>23</v>
      </c>
      <c r="I15" s="267" t="s">
        <v>18</v>
      </c>
      <c r="J15" s="267" t="s">
        <v>260</v>
      </c>
    </row>
    <row r="16" spans="1:10" ht="45" x14ac:dyDescent="0.25">
      <c r="A16" s="280" t="s">
        <v>1963</v>
      </c>
      <c r="B16" s="269" t="s">
        <v>1964</v>
      </c>
      <c r="C16" s="269" t="s">
        <v>361</v>
      </c>
      <c r="D16" s="269" t="s">
        <v>330</v>
      </c>
      <c r="E16" s="269" t="s">
        <v>276</v>
      </c>
      <c r="F16" s="270">
        <v>44935.470833332998</v>
      </c>
      <c r="G16" s="270">
        <v>45371.429166667003</v>
      </c>
      <c r="H16" s="269" t="s">
        <v>23</v>
      </c>
      <c r="I16" s="269" t="s">
        <v>18</v>
      </c>
      <c r="J16" s="269" t="s">
        <v>260</v>
      </c>
    </row>
    <row r="17" spans="1:10" ht="45" x14ac:dyDescent="0.25">
      <c r="A17" s="279" t="s">
        <v>1977</v>
      </c>
      <c r="B17" s="267" t="s">
        <v>1978</v>
      </c>
      <c r="C17" s="267" t="s">
        <v>361</v>
      </c>
      <c r="D17" s="267" t="s">
        <v>330</v>
      </c>
      <c r="E17" s="267" t="s">
        <v>276</v>
      </c>
      <c r="F17" s="268">
        <v>44935.633333332997</v>
      </c>
      <c r="G17" s="268">
        <v>45371.591666667002</v>
      </c>
      <c r="H17" s="267" t="s">
        <v>23</v>
      </c>
      <c r="I17" s="267" t="s">
        <v>18</v>
      </c>
      <c r="J17" s="267" t="s">
        <v>260</v>
      </c>
    </row>
    <row r="18" spans="1:10" ht="45" x14ac:dyDescent="0.25">
      <c r="A18" s="269" t="s">
        <v>2233</v>
      </c>
      <c r="B18" s="269" t="s">
        <v>2234</v>
      </c>
      <c r="C18" s="269" t="s">
        <v>1022</v>
      </c>
      <c r="D18" s="269" t="s">
        <v>330</v>
      </c>
      <c r="E18" s="269" t="s">
        <v>276</v>
      </c>
      <c r="F18" s="270">
        <v>44936.483333333003</v>
      </c>
      <c r="G18" s="270">
        <v>45372.441666667</v>
      </c>
      <c r="H18" s="269" t="s">
        <v>23</v>
      </c>
      <c r="I18" s="269" t="s">
        <v>18</v>
      </c>
      <c r="J18" s="269" t="s">
        <v>260</v>
      </c>
    </row>
    <row r="19" spans="1:10" ht="45" x14ac:dyDescent="0.25">
      <c r="A19" s="267" t="s">
        <v>2236</v>
      </c>
      <c r="B19" s="267" t="s">
        <v>2237</v>
      </c>
      <c r="C19" s="267" t="s">
        <v>356</v>
      </c>
      <c r="D19" s="267" t="s">
        <v>330</v>
      </c>
      <c r="E19" s="267" t="s">
        <v>276</v>
      </c>
      <c r="F19" s="268">
        <v>44936.488888888998</v>
      </c>
      <c r="G19" s="268">
        <v>45372.447222221999</v>
      </c>
      <c r="H19" s="267" t="s">
        <v>23</v>
      </c>
      <c r="I19" s="267" t="s">
        <v>18</v>
      </c>
      <c r="J19" s="267" t="s">
        <v>260</v>
      </c>
    </row>
    <row r="20" spans="1:10" ht="45" x14ac:dyDescent="0.25">
      <c r="A20" s="280" t="s">
        <v>2195</v>
      </c>
      <c r="B20" s="269" t="s">
        <v>2249</v>
      </c>
      <c r="C20" s="269" t="s">
        <v>361</v>
      </c>
      <c r="D20" s="269" t="s">
        <v>330</v>
      </c>
      <c r="E20" s="269" t="s">
        <v>276</v>
      </c>
      <c r="F20" s="270">
        <v>44936.545833333003</v>
      </c>
      <c r="G20" s="270">
        <v>45372.545833333003</v>
      </c>
      <c r="H20" s="269" t="s">
        <v>23</v>
      </c>
      <c r="I20" s="269" t="s">
        <v>18</v>
      </c>
      <c r="J20" s="269" t="s">
        <v>260</v>
      </c>
    </row>
    <row r="21" spans="1:10" ht="45" x14ac:dyDescent="0.25">
      <c r="A21" s="276" t="s">
        <v>2293</v>
      </c>
      <c r="B21" s="271" t="s">
        <v>2290</v>
      </c>
      <c r="C21" s="271" t="s">
        <v>595</v>
      </c>
      <c r="D21" s="271" t="s">
        <v>330</v>
      </c>
      <c r="E21" s="271" t="s">
        <v>276</v>
      </c>
      <c r="F21" s="272">
        <v>44938.480555556001</v>
      </c>
      <c r="G21" s="272">
        <v>45377.438888889003</v>
      </c>
      <c r="H21" s="271" t="s">
        <v>23</v>
      </c>
      <c r="I21" s="271" t="s">
        <v>18</v>
      </c>
      <c r="J21" s="271" t="s">
        <v>255</v>
      </c>
    </row>
    <row r="22" spans="1:10" ht="45" x14ac:dyDescent="0.25">
      <c r="A22" s="269" t="s">
        <v>2364</v>
      </c>
      <c r="B22" s="269" t="s">
        <v>2369</v>
      </c>
      <c r="C22" s="269" t="s">
        <v>2393</v>
      </c>
      <c r="D22" s="269" t="s">
        <v>330</v>
      </c>
      <c r="E22" s="269" t="s">
        <v>276</v>
      </c>
      <c r="F22" s="270">
        <v>44939.614583333001</v>
      </c>
      <c r="G22" s="270">
        <v>45378.572916666999</v>
      </c>
      <c r="H22" s="269" t="s">
        <v>23</v>
      </c>
      <c r="I22" s="269" t="s">
        <v>18</v>
      </c>
      <c r="J22" s="269" t="s">
        <v>260</v>
      </c>
    </row>
    <row r="23" spans="1:10" ht="45" x14ac:dyDescent="0.25">
      <c r="A23" s="276" t="s">
        <v>2376</v>
      </c>
      <c r="B23" s="276" t="s">
        <v>2377</v>
      </c>
      <c r="C23" s="276" t="s">
        <v>356</v>
      </c>
      <c r="D23" s="276" t="s">
        <v>330</v>
      </c>
      <c r="E23" s="276" t="s">
        <v>276</v>
      </c>
      <c r="F23" s="282">
        <v>44939.627777777998</v>
      </c>
      <c r="G23" s="282">
        <v>45378.586111110999</v>
      </c>
      <c r="H23" s="276" t="s">
        <v>23</v>
      </c>
      <c r="I23" s="276" t="s">
        <v>18</v>
      </c>
      <c r="J23" s="276" t="s">
        <v>255</v>
      </c>
    </row>
    <row r="25" spans="1:10" ht="30" x14ac:dyDescent="0.25">
      <c r="A25" s="275" t="s">
        <v>2397</v>
      </c>
      <c r="B25" s="275" t="s">
        <v>2398</v>
      </c>
      <c r="C25" s="275"/>
      <c r="D25" s="275"/>
      <c r="E25" s="275"/>
      <c r="F25" s="281"/>
      <c r="G25" s="281"/>
      <c r="H25" s="275"/>
      <c r="I25" s="275"/>
      <c r="J25" s="275" t="s">
        <v>346</v>
      </c>
    </row>
    <row r="26" spans="1:10" ht="30" x14ac:dyDescent="0.25">
      <c r="A26" s="275" t="s">
        <v>2423</v>
      </c>
      <c r="B26" s="275" t="s">
        <v>2425</v>
      </c>
      <c r="C26" s="275"/>
      <c r="D26" s="275"/>
      <c r="E26" s="275"/>
      <c r="F26" s="281"/>
      <c r="G26" s="281"/>
      <c r="H26" s="275"/>
      <c r="I26" s="275"/>
      <c r="J26" s="275" t="s">
        <v>346</v>
      </c>
    </row>
    <row r="27" spans="1:10" x14ac:dyDescent="0.25">
      <c r="A27" s="275" t="s">
        <v>2437</v>
      </c>
      <c r="B27" s="275" t="s">
        <v>2436</v>
      </c>
      <c r="C27" s="275"/>
      <c r="D27" s="275"/>
      <c r="E27" s="275"/>
      <c r="F27" s="281"/>
      <c r="G27" s="281"/>
      <c r="H27" s="275"/>
      <c r="I27" s="275"/>
      <c r="J27" s="275" t="s">
        <v>346</v>
      </c>
    </row>
    <row r="28" spans="1:10" ht="30" x14ac:dyDescent="0.25">
      <c r="A28" s="275" t="s">
        <v>2448</v>
      </c>
      <c r="B28" s="275" t="s">
        <v>2450</v>
      </c>
      <c r="C28" s="275"/>
      <c r="D28" s="275"/>
      <c r="E28" s="275"/>
      <c r="F28" s="281"/>
      <c r="G28" s="281"/>
      <c r="H28" s="275"/>
      <c r="I28" s="275"/>
      <c r="J28" s="27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sheetPr codeName="Sheet41"/>
  <dimension ref="A2:AT773"/>
  <sheetViews>
    <sheetView topLeftCell="A692" workbookViewId="0">
      <selection activeCell="D734" sqref="D7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48">
        <v>0</v>
      </c>
      <c r="C55" s="285"/>
      <c r="D55" s="51" t="s">
        <v>2461</v>
      </c>
    </row>
    <row r="56" spans="1:4" x14ac:dyDescent="0.25">
      <c r="A56" s="285"/>
      <c r="B56" s="285"/>
      <c r="C56" s="285"/>
      <c r="D56" s="59" t="s">
        <v>304</v>
      </c>
    </row>
    <row r="57" spans="1:4" x14ac:dyDescent="0.25">
      <c r="D57" s="55" t="s">
        <v>35</v>
      </c>
    </row>
    <row r="137" spans="2:4" x14ac:dyDescent="0.25">
      <c r="B137" s="50">
        <v>0</v>
      </c>
      <c r="D137" s="51" t="s">
        <v>2476</v>
      </c>
    </row>
    <row r="138" spans="2:4" x14ac:dyDescent="0.25">
      <c r="D138" s="59" t="s">
        <v>304</v>
      </c>
    </row>
    <row r="140" spans="2:4" x14ac:dyDescent="0.25">
      <c r="D140" s="47" t="s">
        <v>36</v>
      </c>
    </row>
    <row r="141" spans="2:4" x14ac:dyDescent="0.25">
      <c r="D141" s="54" t="s">
        <v>2510</v>
      </c>
    </row>
    <row r="143" spans="2:4" x14ac:dyDescent="0.25">
      <c r="D143" s="47" t="s">
        <v>2474</v>
      </c>
    </row>
    <row r="186" spans="4:19" x14ac:dyDescent="0.25">
      <c r="D186" s="56" t="s">
        <v>2540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</row>
    <row r="187" spans="4:19" x14ac:dyDescent="0.25">
      <c r="D187" s="56" t="s">
        <v>2541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</row>
    <row r="188" spans="4:19" x14ac:dyDescent="0.25">
      <c r="D188" s="56" t="s">
        <v>2542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</row>
    <row r="189" spans="4:19" x14ac:dyDescent="0.25">
      <c r="D189" s="56" t="s">
        <v>2543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</row>
    <row r="191" spans="4:19" x14ac:dyDescent="0.25">
      <c r="D191" s="47" t="s">
        <v>2544</v>
      </c>
    </row>
    <row r="193" s="285" customFormat="1" x14ac:dyDescent="0.25"/>
    <row r="194" s="285" customFormat="1" x14ac:dyDescent="0.25"/>
    <row r="195" s="285" customFormat="1" x14ac:dyDescent="0.25"/>
    <row r="196" s="285" customFormat="1" x14ac:dyDescent="0.25"/>
    <row r="197" s="285" customFormat="1" x14ac:dyDescent="0.25"/>
    <row r="198" s="285" customFormat="1" x14ac:dyDescent="0.25"/>
    <row r="199" s="285" customFormat="1" x14ac:dyDescent="0.25"/>
    <row r="200" s="285" customFormat="1" x14ac:dyDescent="0.25"/>
    <row r="201" s="285" customFormat="1" x14ac:dyDescent="0.25"/>
    <row r="202" s="285" customFormat="1" x14ac:dyDescent="0.25"/>
    <row r="203" s="285" customFormat="1" x14ac:dyDescent="0.25"/>
    <row r="204" s="285" customFormat="1" x14ac:dyDescent="0.25"/>
    <row r="205" s="285" customFormat="1" x14ac:dyDescent="0.25"/>
    <row r="206" s="285" customFormat="1" x14ac:dyDescent="0.25"/>
    <row r="207" s="285" customFormat="1" x14ac:dyDescent="0.25"/>
    <row r="208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2:4" s="285" customFormat="1" x14ac:dyDescent="0.25"/>
    <row r="226" spans="2:4" s="285" customFormat="1" x14ac:dyDescent="0.25"/>
    <row r="227" spans="2:4" s="285" customFormat="1" x14ac:dyDescent="0.25"/>
    <row r="228" spans="2:4" s="285" customFormat="1" x14ac:dyDescent="0.25"/>
    <row r="238" spans="2:4" x14ac:dyDescent="0.25">
      <c r="B238" s="50">
        <v>0</v>
      </c>
      <c r="D238" s="51" t="s">
        <v>2491</v>
      </c>
    </row>
    <row r="239" spans="2:4" x14ac:dyDescent="0.25">
      <c r="D239" s="59" t="s">
        <v>304</v>
      </c>
    </row>
    <row r="241" spans="4:4" x14ac:dyDescent="0.25">
      <c r="D241" s="47" t="s">
        <v>36</v>
      </c>
    </row>
    <row r="242" spans="4:4" x14ac:dyDescent="0.25">
      <c r="D242" s="54" t="s">
        <v>2498</v>
      </c>
    </row>
    <row r="244" spans="4:4" x14ac:dyDescent="0.25">
      <c r="D244" s="47" t="s">
        <v>2477</v>
      </c>
    </row>
    <row r="265" spans="4:26" x14ac:dyDescent="0.25">
      <c r="D265" s="47" t="s">
        <v>2478</v>
      </c>
      <c r="L265" s="47" t="s">
        <v>2479</v>
      </c>
      <c r="U265" s="47" t="s">
        <v>2492</v>
      </c>
    </row>
    <row r="266" spans="4:26" x14ac:dyDescent="0.25">
      <c r="D266" s="47" t="s">
        <v>2480</v>
      </c>
      <c r="L266" s="51" t="s">
        <v>2482</v>
      </c>
      <c r="U266" s="58" t="s">
        <v>2493</v>
      </c>
    </row>
    <row r="267" spans="4:26" x14ac:dyDescent="0.25">
      <c r="D267" s="47" t="s">
        <v>2481</v>
      </c>
      <c r="L267" s="51" t="s">
        <v>2483</v>
      </c>
      <c r="U267" s="58" t="s">
        <v>2494</v>
      </c>
    </row>
    <row r="269" spans="4:26" x14ac:dyDescent="0.25">
      <c r="D269" s="56" t="s">
        <v>2497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4:26" x14ac:dyDescent="0.25">
      <c r="D270" s="56" t="s">
        <v>257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4:26" x14ac:dyDescent="0.25">
      <c r="D271" s="56" t="s">
        <v>2495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4:26" x14ac:dyDescent="0.25">
      <c r="D272" s="38" t="s">
        <v>2496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4:26" x14ac:dyDescent="0.25">
      <c r="D273" s="38" t="s">
        <v>2494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4:26" x14ac:dyDescent="0.25">
      <c r="D274" s="56" t="s">
        <v>259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6" spans="4:26" x14ac:dyDescent="0.25">
      <c r="D276" s="57" t="s">
        <v>357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4:26" s="285" customFormat="1" x14ac:dyDescent="0.25">
      <c r="D277" s="57" t="s">
        <v>322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4:26" s="285" customFormat="1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4:26" s="285" customFormat="1" x14ac:dyDescent="0.25">
      <c r="D279" s="57" t="s">
        <v>280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4:26" s="285" customFormat="1" x14ac:dyDescent="0.25">
      <c r="D280" s="57" t="s">
        <v>282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4:26" s="285" customFormat="1" x14ac:dyDescent="0.25">
      <c r="D281" s="57" t="s">
        <v>2499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4:26" s="285" customFormat="1" x14ac:dyDescent="0.25">
      <c r="D282" s="57" t="s">
        <v>2500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4:26" s="285" customFormat="1" x14ac:dyDescent="0.25">
      <c r="D283" s="57" t="s">
        <v>2501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4:26" s="285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4:26" s="285" customFormat="1" x14ac:dyDescent="0.25">
      <c r="D285" s="57" t="s">
        <v>280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4:26" s="285" customFormat="1" x14ac:dyDescent="0.25">
      <c r="D286" s="57" t="s">
        <v>282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4:26" s="285" customFormat="1" x14ac:dyDescent="0.25">
      <c r="D287" s="57" t="s">
        <v>2502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4:26" s="285" customFormat="1" x14ac:dyDescent="0.25">
      <c r="D288" s="57" t="s">
        <v>2500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4:20" s="285" customFormat="1" x14ac:dyDescent="0.25">
      <c r="D289" s="57" t="s">
        <v>2503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4:20" s="285" customFormat="1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4:20" s="285" customFormat="1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4:20" s="285" customFormat="1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4:20" s="285" customFormat="1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4:20" s="285" customFormat="1" x14ac:dyDescent="0.25"/>
    <row r="295" spans="4:20" s="285" customFormat="1" x14ac:dyDescent="0.25">
      <c r="D295" s="285" t="s">
        <v>2504</v>
      </c>
    </row>
    <row r="296" spans="4:20" s="285" customFormat="1" x14ac:dyDescent="0.25"/>
    <row r="297" spans="4:20" s="285" customFormat="1" x14ac:dyDescent="0.25"/>
    <row r="298" spans="4:20" s="285" customFormat="1" x14ac:dyDescent="0.25"/>
    <row r="299" spans="4:20" s="285" customFormat="1" x14ac:dyDescent="0.25"/>
    <row r="300" spans="4:20" s="285" customFormat="1" x14ac:dyDescent="0.25"/>
    <row r="301" spans="4:20" s="285" customFormat="1" x14ac:dyDescent="0.25"/>
    <row r="302" spans="4:20" s="285" customFormat="1" x14ac:dyDescent="0.25"/>
    <row r="303" spans="4:20" s="285" customFormat="1" x14ac:dyDescent="0.25"/>
    <row r="304" spans="4:20" s="285" customFormat="1" x14ac:dyDescent="0.25"/>
    <row r="305" s="285" customFormat="1" x14ac:dyDescent="0.25"/>
    <row r="306" s="285" customFormat="1" x14ac:dyDescent="0.25"/>
    <row r="307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="285" customFormat="1" x14ac:dyDescent="0.25"/>
    <row r="322" s="285" customFormat="1" x14ac:dyDescent="0.25"/>
    <row r="323" s="285" customFormat="1" x14ac:dyDescent="0.25"/>
    <row r="324" s="285" customFormat="1" x14ac:dyDescent="0.25"/>
    <row r="325" s="285" customFormat="1" x14ac:dyDescent="0.25"/>
    <row r="326" s="285" customFormat="1" x14ac:dyDescent="0.25"/>
    <row r="329" s="285" customFormat="1" x14ac:dyDescent="0.25"/>
    <row r="330" s="285" customFormat="1" x14ac:dyDescent="0.25"/>
    <row r="331" s="285" customFormat="1" x14ac:dyDescent="0.25"/>
    <row r="332" s="285" customFormat="1" x14ac:dyDescent="0.25"/>
    <row r="333" s="285" customFormat="1" x14ac:dyDescent="0.25"/>
    <row r="334" s="285" customFormat="1" x14ac:dyDescent="0.25"/>
    <row r="335" s="285" customFormat="1" x14ac:dyDescent="0.25"/>
    <row r="336" s="285" customFormat="1" x14ac:dyDescent="0.25"/>
    <row r="337" spans="2:4" s="285" customFormat="1" x14ac:dyDescent="0.25"/>
    <row r="338" spans="2:4" s="285" customFormat="1" x14ac:dyDescent="0.25"/>
    <row r="339" spans="2:4" s="285" customFormat="1" x14ac:dyDescent="0.25"/>
    <row r="340" spans="2:4" s="285" customFormat="1" x14ac:dyDescent="0.25"/>
    <row r="341" spans="2:4" x14ac:dyDescent="0.25">
      <c r="B341" s="50">
        <v>0</v>
      </c>
      <c r="D341" s="51" t="s">
        <v>2505</v>
      </c>
    </row>
    <row r="342" spans="2:4" x14ac:dyDescent="0.25">
      <c r="D342" s="59" t="s">
        <v>304</v>
      </c>
    </row>
    <row r="343" spans="2:4" x14ac:dyDescent="0.25">
      <c r="D343" s="55" t="s">
        <v>2484</v>
      </c>
    </row>
    <row r="345" spans="2:4" x14ac:dyDescent="0.25">
      <c r="D345" s="47" t="s">
        <v>2484</v>
      </c>
    </row>
    <row r="382" spans="4:13" x14ac:dyDescent="0.25">
      <c r="D382" s="47" t="s">
        <v>2485</v>
      </c>
      <c r="M382" s="47" t="s">
        <v>2507</v>
      </c>
    </row>
    <row r="383" spans="4:13" x14ac:dyDescent="0.25">
      <c r="D383" s="47" t="s">
        <v>2486</v>
      </c>
      <c r="M383" s="47" t="s">
        <v>2508</v>
      </c>
    </row>
    <row r="385" spans="4:13" x14ac:dyDescent="0.25">
      <c r="D385" s="47" t="s">
        <v>2487</v>
      </c>
      <c r="M385" s="47" t="s">
        <v>2509</v>
      </c>
    </row>
    <row r="387" spans="4:13" x14ac:dyDescent="0.25">
      <c r="D387" s="47" t="s">
        <v>2506</v>
      </c>
    </row>
    <row r="389" spans="4:13" s="285" customFormat="1" x14ac:dyDescent="0.25"/>
    <row r="390" spans="4:13" s="285" customFormat="1" x14ac:dyDescent="0.25"/>
    <row r="391" spans="4:13" s="285" customFormat="1" x14ac:dyDescent="0.25"/>
    <row r="392" spans="4:13" s="285" customFormat="1" x14ac:dyDescent="0.25"/>
    <row r="393" spans="4:13" s="285" customFormat="1" x14ac:dyDescent="0.25"/>
    <row r="394" spans="4:13" s="285" customFormat="1" x14ac:dyDescent="0.25"/>
    <row r="395" spans="4:13" s="285" customFormat="1" x14ac:dyDescent="0.25"/>
    <row r="396" spans="4:13" s="285" customFormat="1" x14ac:dyDescent="0.25"/>
    <row r="397" spans="4:13" s="285" customFormat="1" x14ac:dyDescent="0.25"/>
    <row r="398" spans="4:13" s="285" customFormat="1" x14ac:dyDescent="0.25"/>
    <row r="399" spans="4:13" s="285" customFormat="1" x14ac:dyDescent="0.25"/>
    <row r="400" spans="4:13" s="285" customFormat="1" x14ac:dyDescent="0.25"/>
    <row r="401" s="285" customFormat="1" x14ac:dyDescent="0.25"/>
    <row r="402" s="285" customFormat="1" x14ac:dyDescent="0.25"/>
    <row r="403" s="285" customFormat="1" x14ac:dyDescent="0.25"/>
    <row r="404" s="285" customFormat="1" x14ac:dyDescent="0.25"/>
    <row r="405" s="285" customFormat="1" x14ac:dyDescent="0.25"/>
    <row r="406" s="285" customFormat="1" x14ac:dyDescent="0.25"/>
    <row r="407" s="285" customFormat="1" x14ac:dyDescent="0.25"/>
    <row r="408" s="285" customFormat="1" x14ac:dyDescent="0.25"/>
    <row r="409" s="285" customFormat="1" x14ac:dyDescent="0.25"/>
    <row r="410" s="285" customFormat="1" x14ac:dyDescent="0.25"/>
    <row r="411" s="285" customFormat="1" x14ac:dyDescent="0.25"/>
    <row r="412" s="285" customFormat="1" x14ac:dyDescent="0.25"/>
    <row r="413" s="285" customFormat="1" x14ac:dyDescent="0.25"/>
    <row r="414" s="285" customFormat="1" x14ac:dyDescent="0.25"/>
    <row r="415" s="285" customFormat="1" x14ac:dyDescent="0.25"/>
    <row r="416" s="285" customFormat="1" x14ac:dyDescent="0.25"/>
    <row r="417" s="285" customFormat="1" x14ac:dyDescent="0.25"/>
    <row r="418" s="285" customFormat="1" x14ac:dyDescent="0.25"/>
    <row r="419" s="285" customFormat="1" x14ac:dyDescent="0.25"/>
    <row r="420" s="285" customFormat="1" x14ac:dyDescent="0.25"/>
    <row r="421" s="285" customFormat="1" x14ac:dyDescent="0.25"/>
    <row r="422" s="285" customFormat="1" x14ac:dyDescent="0.25"/>
    <row r="423" s="285" customFormat="1" x14ac:dyDescent="0.25"/>
    <row r="424" s="285" customFormat="1" x14ac:dyDescent="0.25"/>
    <row r="425" s="285" customFormat="1" x14ac:dyDescent="0.25"/>
    <row r="426" s="285" customFormat="1" x14ac:dyDescent="0.25"/>
    <row r="427" s="285" customFormat="1" x14ac:dyDescent="0.25"/>
    <row r="428" s="285" customFormat="1" x14ac:dyDescent="0.25"/>
    <row r="429" s="285" customFormat="1" x14ac:dyDescent="0.25"/>
    <row r="430" s="285" customFormat="1" x14ac:dyDescent="0.25"/>
    <row r="431" s="285" customFormat="1" x14ac:dyDescent="0.25"/>
    <row r="432" s="285" customFormat="1" x14ac:dyDescent="0.25"/>
    <row r="433" s="285" customFormat="1" x14ac:dyDescent="0.25"/>
    <row r="434" s="285" customFormat="1" x14ac:dyDescent="0.25"/>
    <row r="435" s="285" customFormat="1" x14ac:dyDescent="0.25"/>
    <row r="436" s="285" customFormat="1" x14ac:dyDescent="0.25"/>
    <row r="437" s="285" customFormat="1" x14ac:dyDescent="0.25"/>
    <row r="438" s="285" customFormat="1" x14ac:dyDescent="0.25"/>
    <row r="439" s="285" customFormat="1" x14ac:dyDescent="0.25"/>
    <row r="440" s="285" customFormat="1" x14ac:dyDescent="0.25"/>
    <row r="441" s="285" customFormat="1" x14ac:dyDescent="0.25"/>
    <row r="442" s="285" customFormat="1" x14ac:dyDescent="0.25"/>
    <row r="443" s="285" customFormat="1" x14ac:dyDescent="0.25"/>
    <row r="444" s="285" customFormat="1" x14ac:dyDescent="0.25"/>
    <row r="445" s="285" customFormat="1" x14ac:dyDescent="0.25"/>
    <row r="446" s="285" customFormat="1" x14ac:dyDescent="0.25"/>
    <row r="447" s="285" customFormat="1" x14ac:dyDescent="0.25"/>
    <row r="448" s="285" customFormat="1" x14ac:dyDescent="0.25"/>
    <row r="449" s="285" customFormat="1" x14ac:dyDescent="0.25"/>
    <row r="450" s="285" customFormat="1" x14ac:dyDescent="0.25"/>
    <row r="451" s="285" customFormat="1" x14ac:dyDescent="0.25"/>
    <row r="452" s="285" customFormat="1" x14ac:dyDescent="0.25"/>
    <row r="453" s="285" customFormat="1" x14ac:dyDescent="0.25"/>
    <row r="454" s="285" customFormat="1" x14ac:dyDescent="0.25"/>
    <row r="455" s="285" customFormat="1" x14ac:dyDescent="0.25"/>
    <row r="456" s="285" customFormat="1" x14ac:dyDescent="0.25"/>
    <row r="457" s="285" customFormat="1" x14ac:dyDescent="0.25"/>
    <row r="458" s="285" customFormat="1" x14ac:dyDescent="0.25"/>
    <row r="459" s="285" customFormat="1" x14ac:dyDescent="0.25"/>
    <row r="460" s="285" customFormat="1" x14ac:dyDescent="0.25"/>
    <row r="461" s="285" customFormat="1" x14ac:dyDescent="0.25"/>
    <row r="462" s="285" customFormat="1" x14ac:dyDescent="0.25"/>
    <row r="463" s="285" customFormat="1" x14ac:dyDescent="0.25"/>
    <row r="464" s="285" customFormat="1" x14ac:dyDescent="0.25"/>
    <row r="465" spans="2:4" s="285" customFormat="1" x14ac:dyDescent="0.25"/>
    <row r="466" spans="2:4" s="285" customFormat="1" x14ac:dyDescent="0.25"/>
    <row r="467" spans="2:4" s="285" customFormat="1" x14ac:dyDescent="0.25"/>
    <row r="472" spans="2:4" x14ac:dyDescent="0.25">
      <c r="B472" s="50">
        <v>0</v>
      </c>
      <c r="D472" s="51" t="s">
        <v>2518</v>
      </c>
    </row>
    <row r="473" spans="2:4" x14ac:dyDescent="0.25">
      <c r="D473" s="59" t="s">
        <v>304</v>
      </c>
    </row>
    <row r="475" spans="2:4" x14ac:dyDescent="0.25">
      <c r="D475" s="47" t="s">
        <v>36</v>
      </c>
    </row>
    <row r="476" spans="2:4" x14ac:dyDescent="0.25">
      <c r="D476" s="54" t="s">
        <v>2519</v>
      </c>
    </row>
    <row r="478" spans="2:4" x14ac:dyDescent="0.25">
      <c r="D478" s="47" t="s">
        <v>2512</v>
      </c>
    </row>
    <row r="495" s="285" customFormat="1" x14ac:dyDescent="0.25"/>
    <row r="496" s="285" customFormat="1" x14ac:dyDescent="0.25"/>
    <row r="497" s="285" customFormat="1" x14ac:dyDescent="0.25"/>
    <row r="498" s="285" customFormat="1" x14ac:dyDescent="0.25"/>
    <row r="499" s="285" customFormat="1" x14ac:dyDescent="0.25"/>
    <row r="500" s="285" customFormat="1" x14ac:dyDescent="0.25"/>
    <row r="501" s="285" customFormat="1" x14ac:dyDescent="0.25"/>
    <row r="502" s="285" customFormat="1" x14ac:dyDescent="0.25"/>
    <row r="503" s="285" customFormat="1" x14ac:dyDescent="0.25"/>
    <row r="504" s="285" customFormat="1" x14ac:dyDescent="0.25"/>
    <row r="505" s="285" customFormat="1" x14ac:dyDescent="0.25"/>
    <row r="506" s="285" customFormat="1" x14ac:dyDescent="0.25"/>
    <row r="507" s="285" customFormat="1" x14ac:dyDescent="0.25"/>
    <row r="508" s="285" customFormat="1" x14ac:dyDescent="0.25"/>
    <row r="509" s="285" customFormat="1" x14ac:dyDescent="0.25"/>
    <row r="510" s="285" customFormat="1" x14ac:dyDescent="0.25"/>
    <row r="511" s="285" customFormat="1" x14ac:dyDescent="0.25"/>
    <row r="512" s="285" customFormat="1" x14ac:dyDescent="0.25"/>
    <row r="513" s="285" customFormat="1" x14ac:dyDescent="0.25"/>
    <row r="514" s="285" customFormat="1" x14ac:dyDescent="0.25"/>
    <row r="515" s="285" customFormat="1" x14ac:dyDescent="0.25"/>
    <row r="516" s="285" customFormat="1" x14ac:dyDescent="0.25"/>
    <row r="517" s="285" customFormat="1" x14ac:dyDescent="0.25"/>
    <row r="518" s="285" customFormat="1" x14ac:dyDescent="0.25"/>
    <row r="519" s="285" customFormat="1" x14ac:dyDescent="0.25"/>
    <row r="520" s="285" customFormat="1" x14ac:dyDescent="0.25"/>
    <row r="521" s="285" customFormat="1" x14ac:dyDescent="0.25"/>
    <row r="522" s="285" customFormat="1" x14ac:dyDescent="0.25"/>
    <row r="523" s="285" customFormat="1" x14ac:dyDescent="0.25"/>
    <row r="524" s="285" customFormat="1" x14ac:dyDescent="0.25"/>
    <row r="525" s="285" customFormat="1" x14ac:dyDescent="0.25"/>
    <row r="526" s="285" customFormat="1" x14ac:dyDescent="0.25"/>
    <row r="527" s="285" customFormat="1" x14ac:dyDescent="0.25"/>
    <row r="528" s="285" customFormat="1" x14ac:dyDescent="0.25"/>
    <row r="529" spans="4:4" s="285" customFormat="1" x14ac:dyDescent="0.25"/>
    <row r="530" spans="4:4" s="285" customFormat="1" x14ac:dyDescent="0.25"/>
    <row r="531" spans="4:4" s="285" customFormat="1" x14ac:dyDescent="0.25"/>
    <row r="532" spans="4:4" s="285" customFormat="1" x14ac:dyDescent="0.25"/>
    <row r="533" spans="4:4" x14ac:dyDescent="0.25">
      <c r="D533" s="47" t="s">
        <v>2513</v>
      </c>
    </row>
    <row r="554" spans="4:30" x14ac:dyDescent="0.25">
      <c r="D554" s="285" t="s">
        <v>309</v>
      </c>
      <c r="M554" s="47" t="s">
        <v>274</v>
      </c>
      <c r="Z554" s="47" t="s">
        <v>275</v>
      </c>
    </row>
    <row r="555" spans="4:30" x14ac:dyDescent="0.25">
      <c r="D555" s="51" t="s">
        <v>791</v>
      </c>
      <c r="M555" s="285" t="s">
        <v>798</v>
      </c>
      <c r="Z555" s="51" t="s">
        <v>2514</v>
      </c>
    </row>
    <row r="556" spans="4:30" x14ac:dyDescent="0.25">
      <c r="D556" s="285"/>
    </row>
    <row r="557" spans="4:30" x14ac:dyDescent="0.25">
      <c r="D557" s="56" t="s">
        <v>33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D557" s="47" t="s">
        <v>2521</v>
      </c>
    </row>
    <row r="558" spans="4:30" x14ac:dyDescent="0.25">
      <c r="D558" s="56" t="s">
        <v>777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D558" s="47" t="s">
        <v>2520</v>
      </c>
    </row>
    <row r="559" spans="4:30" x14ac:dyDescent="0.25">
      <c r="D559" s="56" t="s">
        <v>2362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spans="4:30" x14ac:dyDescent="0.25">
      <c r="D560" s="56" t="s">
        <v>453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spans="4:31" x14ac:dyDescent="0.25">
      <c r="D561" s="56" t="s">
        <v>454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spans="4:31" x14ac:dyDescent="0.25">
      <c r="D562" s="56" t="s">
        <v>353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spans="4:31" x14ac:dyDescent="0.25">
      <c r="D563" s="56" t="s">
        <v>452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spans="4:31" x14ac:dyDescent="0.25">
      <c r="D564" s="56" t="s">
        <v>524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spans="4:31" x14ac:dyDescent="0.25">
      <c r="D565" s="56" t="s">
        <v>257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spans="4:31" x14ac:dyDescent="0.25">
      <c r="D566" s="56" t="s">
        <v>329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spans="4:31" x14ac:dyDescent="0.25">
      <c r="D567" s="56" t="s">
        <v>279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spans="4:31" x14ac:dyDescent="0.25">
      <c r="D568" s="56" t="s">
        <v>332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spans="4:31" x14ac:dyDescent="0.25">
      <c r="D569" s="56" t="s">
        <v>333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spans="4:31" s="285" customFormat="1" x14ac:dyDescent="0.25">
      <c r="D570" s="56" t="s">
        <v>476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spans="4:31" s="285" customFormat="1" x14ac:dyDescent="0.25">
      <c r="D571" s="56" t="s">
        <v>477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spans="4:31" s="285" customFormat="1" x14ac:dyDescent="0.25">
      <c r="D572" s="56" t="s">
        <v>2515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spans="4:31" s="285" customFormat="1" x14ac:dyDescent="0.25"/>
    <row r="574" spans="4:31" s="285" customFormat="1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4:31" s="285" customFormat="1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4:31" s="285" customFormat="1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4:31" s="285" customFormat="1" x14ac:dyDescent="0.25">
      <c r="D577" s="57" t="s">
        <v>2522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4:31" s="285" customFormat="1" x14ac:dyDescent="0.25">
      <c r="D578" s="57" t="s">
        <v>2523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4:31" s="285" customFormat="1" x14ac:dyDescent="0.25">
      <c r="D579" s="57" t="s">
        <v>2524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4:31" s="285" customFormat="1" x14ac:dyDescent="0.25">
      <c r="D580" s="57" t="s">
        <v>2525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4:31" s="285" customFormat="1" x14ac:dyDescent="0.25">
      <c r="D581" s="57" t="s">
        <v>2526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4:31" s="285" customFormat="1" x14ac:dyDescent="0.25">
      <c r="D582" s="57" t="s">
        <v>2527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4:31" s="285" customFormat="1" x14ac:dyDescent="0.25">
      <c r="D583" s="57" t="s">
        <v>2528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4:31" s="285" customFormat="1" x14ac:dyDescent="0.25">
      <c r="D584" s="57" t="s">
        <v>2529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4:31" s="285" customFormat="1" x14ac:dyDescent="0.25">
      <c r="D585" s="57" t="s">
        <v>2530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4:31" s="285" customFormat="1" x14ac:dyDescent="0.25">
      <c r="D586" s="57" t="s">
        <v>2531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4:31" s="285" customFormat="1" x14ac:dyDescent="0.25">
      <c r="D587" s="57" t="s">
        <v>2532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4:31" s="285" customFormat="1" x14ac:dyDescent="0.25">
      <c r="D588" s="57" t="s">
        <v>2533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4:31" s="285" customFormat="1" x14ac:dyDescent="0.25">
      <c r="D589" s="57" t="s">
        <v>2534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4:31" s="285" customFormat="1" x14ac:dyDescent="0.25">
      <c r="D590" s="57" t="s">
        <v>2535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4:31" s="285" customFormat="1" x14ac:dyDescent="0.25">
      <c r="D591" s="57" t="s">
        <v>2536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4:31" s="285" customFormat="1" x14ac:dyDescent="0.25">
      <c r="D592" s="57" t="s">
        <v>2537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4:31" s="285" customFormat="1" x14ac:dyDescent="0.25">
      <c r="D593" s="57" t="s">
        <v>2538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4:31" s="285" customFormat="1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4:31" s="285" customFormat="1" x14ac:dyDescent="0.25">
      <c r="D595" s="57" t="s">
        <v>263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4:31" s="285" customFormat="1" x14ac:dyDescent="0.25">
      <c r="D596" s="57" t="s">
        <v>264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4:31" s="285" customFormat="1" x14ac:dyDescent="0.25">
      <c r="D597" s="57" t="s">
        <v>358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4:31" s="285" customFormat="1" x14ac:dyDescent="0.25"/>
    <row r="599" spans="4:31" s="285" customFormat="1" x14ac:dyDescent="0.25">
      <c r="D599" s="285" t="s">
        <v>2539</v>
      </c>
    </row>
    <row r="600" spans="4:31" s="285" customFormat="1" x14ac:dyDescent="0.25"/>
    <row r="601" spans="4:31" s="285" customFormat="1" x14ac:dyDescent="0.25"/>
    <row r="602" spans="4:31" s="285" customFormat="1" x14ac:dyDescent="0.25"/>
    <row r="603" spans="4:31" s="285" customFormat="1" x14ac:dyDescent="0.25"/>
    <row r="604" spans="4:31" s="285" customFormat="1" x14ac:dyDescent="0.25"/>
    <row r="605" spans="4:31" s="285" customFormat="1" x14ac:dyDescent="0.25"/>
    <row r="606" spans="4:31" s="285" customFormat="1" x14ac:dyDescent="0.25"/>
    <row r="607" spans="4:31" s="285" customFormat="1" x14ac:dyDescent="0.25"/>
    <row r="608" spans="4:31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28" spans="2:4" s="285" customFormat="1" x14ac:dyDescent="0.25"/>
    <row r="629" spans="2:4" s="285" customFormat="1" x14ac:dyDescent="0.25"/>
    <row r="630" spans="2:4" s="285" customFormat="1" x14ac:dyDescent="0.25"/>
    <row r="631" spans="2:4" s="285" customFormat="1" x14ac:dyDescent="0.25"/>
    <row r="632" spans="2:4" s="285" customFormat="1" x14ac:dyDescent="0.25"/>
    <row r="633" spans="2:4" s="285" customFormat="1" x14ac:dyDescent="0.25"/>
    <row r="634" spans="2:4" s="285" customFormat="1" x14ac:dyDescent="0.25"/>
    <row r="635" spans="2:4" s="285" customFormat="1" x14ac:dyDescent="0.25"/>
    <row r="636" spans="2:4" s="285" customFormat="1" x14ac:dyDescent="0.25"/>
    <row r="637" spans="2:4" s="285" customFormat="1" x14ac:dyDescent="0.25"/>
    <row r="638" spans="2:4" s="285" customFormat="1" x14ac:dyDescent="0.25"/>
    <row r="639" spans="2:4" x14ac:dyDescent="0.25">
      <c r="B639" s="50">
        <v>0</v>
      </c>
      <c r="C639" s="285"/>
      <c r="D639" s="51" t="s">
        <v>2547</v>
      </c>
    </row>
    <row r="640" spans="2:4" x14ac:dyDescent="0.25">
      <c r="B640" s="285"/>
      <c r="C640" s="285"/>
      <c r="D640" s="59" t="s">
        <v>304</v>
      </c>
    </row>
    <row r="642" spans="4:4" x14ac:dyDescent="0.25">
      <c r="D642" s="47" t="s">
        <v>36</v>
      </c>
    </row>
    <row r="643" spans="4:4" x14ac:dyDescent="0.25">
      <c r="D643" s="54" t="s">
        <v>2548</v>
      </c>
    </row>
    <row r="645" spans="4:4" x14ac:dyDescent="0.25">
      <c r="D645" s="47" t="s">
        <v>2545</v>
      </c>
    </row>
    <row r="669" spans="4:38" x14ac:dyDescent="0.25">
      <c r="D669" s="47" t="s">
        <v>269</v>
      </c>
    </row>
    <row r="670" spans="4:38" s="285" customFormat="1" x14ac:dyDescent="0.25">
      <c r="D670" s="51" t="s">
        <v>2549</v>
      </c>
    </row>
    <row r="671" spans="4:38" s="285" customFormat="1" x14ac:dyDescent="0.25"/>
    <row r="672" spans="4:38" s="285" customFormat="1" x14ac:dyDescent="0.25">
      <c r="D672" s="56" t="s">
        <v>341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357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s="285" customFormat="1" x14ac:dyDescent="0.25">
      <c r="D673" s="56" t="s">
        <v>2442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322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s="285" customFormat="1" x14ac:dyDescent="0.25">
      <c r="D674" s="56" t="s">
        <v>256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s="285" customFormat="1" x14ac:dyDescent="0.25">
      <c r="D675" s="56" t="s">
        <v>1534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268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s="285" customFormat="1" x14ac:dyDescent="0.25">
      <c r="D676" s="56" t="s">
        <v>1077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282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s="285" customFormat="1" x14ac:dyDescent="0.25">
      <c r="D677" s="56" t="s">
        <v>1535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2444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s="285" customFormat="1" x14ac:dyDescent="0.25">
      <c r="D678" s="56" t="s">
        <v>478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2551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s="285" customFormat="1" x14ac:dyDescent="0.25">
      <c r="D679" s="56" t="s">
        <v>1919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s="285" customFormat="1" x14ac:dyDescent="0.25">
      <c r="D680" s="56" t="s">
        <v>1920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263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s="285" customFormat="1" x14ac:dyDescent="0.25">
      <c r="D681" s="56" t="s">
        <v>381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Z681" s="57" t="s">
        <v>264</v>
      </c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</row>
    <row r="682" spans="4:38" s="285" customFormat="1" x14ac:dyDescent="0.25">
      <c r="D682" s="56" t="s">
        <v>2419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Z682" s="57" t="s">
        <v>358</v>
      </c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</row>
    <row r="683" spans="4:38" s="285" customFormat="1" x14ac:dyDescent="0.25">
      <c r="D683" s="56" t="s">
        <v>2420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s="285" customFormat="1" x14ac:dyDescent="0.25">
      <c r="D684" s="56" t="s">
        <v>2421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56" t="s">
        <v>2550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</row>
    <row r="687" spans="4:38" x14ac:dyDescent="0.25">
      <c r="D687" s="47" t="s">
        <v>2552</v>
      </c>
    </row>
    <row r="688" spans="4:38" s="285" customFormat="1" x14ac:dyDescent="0.25"/>
    <row r="689" s="285" customFormat="1" x14ac:dyDescent="0.25"/>
    <row r="690" s="285" customFormat="1" x14ac:dyDescent="0.25"/>
    <row r="691" s="285" customFormat="1" x14ac:dyDescent="0.25"/>
    <row r="692" s="285" customFormat="1" x14ac:dyDescent="0.25"/>
    <row r="693" s="285" customFormat="1" x14ac:dyDescent="0.25"/>
    <row r="694" s="285" customFormat="1" x14ac:dyDescent="0.25"/>
    <row r="695" s="285" customFormat="1" x14ac:dyDescent="0.25"/>
    <row r="696" s="285" customFormat="1" x14ac:dyDescent="0.25"/>
    <row r="697" s="285" customFormat="1" x14ac:dyDescent="0.25"/>
    <row r="698" s="285" customFormat="1" x14ac:dyDescent="0.25"/>
    <row r="699" s="285" customFormat="1" x14ac:dyDescent="0.25"/>
    <row r="700" s="285" customFormat="1" x14ac:dyDescent="0.25"/>
    <row r="701" s="285" customFormat="1" x14ac:dyDescent="0.25"/>
    <row r="702" s="285" customFormat="1" x14ac:dyDescent="0.25"/>
    <row r="703" s="285" customFormat="1" x14ac:dyDescent="0.25"/>
    <row r="704" s="285" customFormat="1" x14ac:dyDescent="0.25"/>
    <row r="705" s="285" customFormat="1" x14ac:dyDescent="0.25"/>
    <row r="706" s="285" customFormat="1" x14ac:dyDescent="0.25"/>
    <row r="707" s="285" customFormat="1" x14ac:dyDescent="0.25"/>
    <row r="708" s="285" customFormat="1" x14ac:dyDescent="0.25"/>
    <row r="709" s="285" customFormat="1" x14ac:dyDescent="0.25"/>
    <row r="710" s="285" customFormat="1" x14ac:dyDescent="0.25"/>
    <row r="711" s="285" customFormat="1" x14ac:dyDescent="0.25"/>
    <row r="712" s="285" customFormat="1" x14ac:dyDescent="0.25"/>
    <row r="713" s="285" customFormat="1" x14ac:dyDescent="0.25"/>
    <row r="714" s="285" customFormat="1" x14ac:dyDescent="0.25"/>
    <row r="715" s="285" customFormat="1" x14ac:dyDescent="0.25"/>
    <row r="716" s="285" customFormat="1" x14ac:dyDescent="0.25"/>
    <row r="717" s="285" customFormat="1" x14ac:dyDescent="0.25"/>
    <row r="718" s="285" customFormat="1" x14ac:dyDescent="0.25"/>
    <row r="719" s="285" customFormat="1" x14ac:dyDescent="0.25"/>
    <row r="720" s="285" customFormat="1" x14ac:dyDescent="0.25"/>
    <row r="721" spans="1:4" s="285" customFormat="1" x14ac:dyDescent="0.25"/>
    <row r="722" spans="1:4" s="285" customFormat="1" x14ac:dyDescent="0.25"/>
    <row r="723" spans="1:4" s="285" customFormat="1" x14ac:dyDescent="0.25"/>
    <row r="724" spans="1:4" s="285" customFormat="1" x14ac:dyDescent="0.25"/>
    <row r="734" spans="1:4" x14ac:dyDescent="0.25">
      <c r="A734" s="285"/>
      <c r="B734" s="50">
        <v>0</v>
      </c>
      <c r="C734" s="285"/>
      <c r="D734" s="51" t="s">
        <v>2554</v>
      </c>
    </row>
    <row r="735" spans="1:4" x14ac:dyDescent="0.25">
      <c r="A735" s="285"/>
      <c r="B735" s="285"/>
      <c r="C735" s="285"/>
      <c r="D735" s="59" t="s">
        <v>304</v>
      </c>
    </row>
    <row r="736" spans="1:4" x14ac:dyDescent="0.25">
      <c r="D736" s="55" t="s">
        <v>35</v>
      </c>
    </row>
    <row r="772" spans="2:4" x14ac:dyDescent="0.25">
      <c r="B772" s="48">
        <v>0</v>
      </c>
      <c r="C772" s="285"/>
      <c r="D772" s="51" t="s">
        <v>2226</v>
      </c>
    </row>
    <row r="773" spans="2:4" x14ac:dyDescent="0.25">
      <c r="B773" s="285"/>
      <c r="C773" s="285"/>
      <c r="D77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sheetPr codeName="Sheet42"/>
  <dimension ref="A2:J30"/>
  <sheetViews>
    <sheetView topLeftCell="A17" zoomScaleNormal="100" workbookViewId="0">
      <selection activeCell="A18" sqref="A18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5.2851562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345" t="s">
        <v>520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2460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1957</v>
      </c>
      <c r="B12" s="86" t="s">
        <v>1958</v>
      </c>
      <c r="C12" s="63" t="s">
        <v>361</v>
      </c>
      <c r="D12" s="63" t="s">
        <v>330</v>
      </c>
      <c r="E12" s="63" t="s">
        <v>276</v>
      </c>
      <c r="F12" s="76">
        <v>44935.460416667003</v>
      </c>
      <c r="G12" s="76">
        <v>45371.418749999997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1963</v>
      </c>
      <c r="B13" s="84" t="s">
        <v>1964</v>
      </c>
      <c r="C13" s="67" t="s">
        <v>361</v>
      </c>
      <c r="D13" s="67" t="s">
        <v>330</v>
      </c>
      <c r="E13" s="67" t="s">
        <v>276</v>
      </c>
      <c r="F13" s="75">
        <v>44935.470833332998</v>
      </c>
      <c r="G13" s="75">
        <v>45371.429166667003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1977</v>
      </c>
      <c r="B14" s="86" t="s">
        <v>1978</v>
      </c>
      <c r="C14" s="63" t="s">
        <v>361</v>
      </c>
      <c r="D14" s="63" t="s">
        <v>330</v>
      </c>
      <c r="E14" s="63" t="s">
        <v>276</v>
      </c>
      <c r="F14" s="76">
        <v>44935.633333332997</v>
      </c>
      <c r="G14" s="76">
        <v>45371.591666667002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2195</v>
      </c>
      <c r="B17" s="84" t="s">
        <v>2249</v>
      </c>
      <c r="C17" s="67" t="s">
        <v>361</v>
      </c>
      <c r="D17" s="67" t="s">
        <v>330</v>
      </c>
      <c r="E17" s="67" t="s">
        <v>276</v>
      </c>
      <c r="F17" s="75">
        <v>44936.545833333003</v>
      </c>
      <c r="G17" s="75">
        <v>45372.545833333003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9" t="s">
        <v>2293</v>
      </c>
      <c r="B18" s="69" t="s">
        <v>2290</v>
      </c>
      <c r="C18" s="61" t="s">
        <v>595</v>
      </c>
      <c r="D18" s="61" t="s">
        <v>330</v>
      </c>
      <c r="E18" s="61" t="s">
        <v>276</v>
      </c>
      <c r="F18" s="78">
        <v>44938.480555556001</v>
      </c>
      <c r="G18" s="78">
        <v>45377.438888889003</v>
      </c>
      <c r="H18" s="61" t="s">
        <v>23</v>
      </c>
      <c r="I18" s="61" t="s">
        <v>18</v>
      </c>
      <c r="J18" s="61" t="s">
        <v>255</v>
      </c>
    </row>
    <row r="19" spans="1:10" ht="45" x14ac:dyDescent="0.25">
      <c r="A19" s="67" t="s">
        <v>2364</v>
      </c>
      <c r="B19" s="67" t="s">
        <v>2369</v>
      </c>
      <c r="C19" s="67" t="s">
        <v>2393</v>
      </c>
      <c r="D19" s="67" t="s">
        <v>330</v>
      </c>
      <c r="E19" s="67" t="s">
        <v>276</v>
      </c>
      <c r="F19" s="75">
        <v>44939.614583333001</v>
      </c>
      <c r="G19" s="75">
        <v>45378.572916666999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2376</v>
      </c>
      <c r="B20" s="63" t="s">
        <v>2377</v>
      </c>
      <c r="C20" s="63" t="s">
        <v>356</v>
      </c>
      <c r="D20" s="63" t="s">
        <v>330</v>
      </c>
      <c r="E20" s="63" t="s">
        <v>276</v>
      </c>
      <c r="F20" s="76">
        <v>44939.627777777998</v>
      </c>
      <c r="G20" s="76">
        <v>45378.586111110999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2397</v>
      </c>
      <c r="B21" s="67" t="s">
        <v>2398</v>
      </c>
      <c r="C21" s="67" t="s">
        <v>272</v>
      </c>
      <c r="D21" s="67" t="s">
        <v>330</v>
      </c>
      <c r="E21" s="67" t="s">
        <v>276</v>
      </c>
      <c r="F21" s="75">
        <v>44942.335416667003</v>
      </c>
      <c r="G21" s="75">
        <v>45378.627083332998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2423</v>
      </c>
      <c r="B22" s="63" t="s">
        <v>2425</v>
      </c>
      <c r="C22" s="63" t="s">
        <v>2393</v>
      </c>
      <c r="D22" s="63" t="s">
        <v>330</v>
      </c>
      <c r="E22" s="63" t="s">
        <v>276</v>
      </c>
      <c r="F22" s="76">
        <v>44942.366666667003</v>
      </c>
      <c r="G22" s="76">
        <v>45378.658333332998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2437</v>
      </c>
      <c r="B23" s="67" t="s">
        <v>2436</v>
      </c>
      <c r="C23" s="67" t="s">
        <v>325</v>
      </c>
      <c r="D23" s="67" t="s">
        <v>330</v>
      </c>
      <c r="E23" s="67" t="s">
        <v>276</v>
      </c>
      <c r="F23" s="75">
        <v>44942.634027777996</v>
      </c>
      <c r="G23" s="75">
        <v>45379.592361110997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2448</v>
      </c>
      <c r="B24" s="63" t="s">
        <v>2450</v>
      </c>
      <c r="C24" s="63" t="s">
        <v>319</v>
      </c>
      <c r="D24" s="63" t="s">
        <v>330</v>
      </c>
      <c r="E24" s="63" t="s">
        <v>276</v>
      </c>
      <c r="F24" s="76">
        <v>44942.681250000001</v>
      </c>
      <c r="G24" s="76">
        <v>45379.639583333003</v>
      </c>
      <c r="H24" s="63" t="s">
        <v>23</v>
      </c>
      <c r="I24" s="63" t="s">
        <v>18</v>
      </c>
      <c r="J24" s="63" t="s">
        <v>260</v>
      </c>
    </row>
    <row r="26" spans="1:10" x14ac:dyDescent="0.25">
      <c r="A26" s="60" t="s">
        <v>2459</v>
      </c>
      <c r="B26" s="60" t="s">
        <v>2462</v>
      </c>
      <c r="C26" s="60"/>
      <c r="D26" s="60"/>
      <c r="E26" s="60"/>
      <c r="F26" s="79"/>
      <c r="G26" s="79"/>
      <c r="H26" s="60"/>
      <c r="I26" s="60"/>
      <c r="J26" s="60" t="s">
        <v>346</v>
      </c>
    </row>
    <row r="27" spans="1:10" ht="45" x14ac:dyDescent="0.25">
      <c r="A27" s="86" t="s">
        <v>2511</v>
      </c>
      <c r="B27" s="86" t="s">
        <v>2475</v>
      </c>
      <c r="C27" s="86"/>
      <c r="D27" s="60"/>
      <c r="E27" s="60"/>
      <c r="F27" s="79"/>
      <c r="G27" s="79"/>
      <c r="H27" s="60"/>
      <c r="I27" s="60"/>
      <c r="J27" s="60" t="s">
        <v>346</v>
      </c>
    </row>
    <row r="28" spans="1:10" x14ac:dyDescent="0.25">
      <c r="A28" s="86" t="s">
        <v>2489</v>
      </c>
      <c r="B28" s="86" t="s">
        <v>2490</v>
      </c>
      <c r="C28" s="86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86" t="s">
        <v>2516</v>
      </c>
      <c r="B29" s="86" t="s">
        <v>2517</v>
      </c>
      <c r="C29" s="86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86" t="s">
        <v>2546</v>
      </c>
      <c r="B30" s="86" t="s">
        <v>2545</v>
      </c>
      <c r="C30" s="86"/>
      <c r="D30" s="60"/>
      <c r="E30" s="60"/>
      <c r="F30" s="79"/>
      <c r="G30" s="79"/>
      <c r="H30" s="60"/>
      <c r="I30" s="60"/>
      <c r="J30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50">
        <v>0</v>
      </c>
      <c r="C55" s="285"/>
      <c r="D55" s="51" t="s">
        <v>2554</v>
      </c>
    </row>
    <row r="56" spans="1:4" x14ac:dyDescent="0.25">
      <c r="A56" s="285"/>
      <c r="B56" s="285"/>
      <c r="C56" s="285"/>
      <c r="D56" s="59" t="s">
        <v>306</v>
      </c>
    </row>
    <row r="57" spans="1:4" x14ac:dyDescent="0.25">
      <c r="D57" s="55" t="s">
        <v>35</v>
      </c>
    </row>
    <row r="139" spans="2:4" x14ac:dyDescent="0.25">
      <c r="B139" s="50">
        <v>0</v>
      </c>
      <c r="D139" s="51" t="s">
        <v>2558</v>
      </c>
    </row>
    <row r="140" spans="2:4" x14ac:dyDescent="0.25">
      <c r="D140" s="59" t="s">
        <v>303</v>
      </c>
    </row>
    <row r="141" spans="2:4" x14ac:dyDescent="0.25">
      <c r="D141" s="55" t="s">
        <v>546</v>
      </c>
    </row>
    <row r="142" spans="2:4" x14ac:dyDescent="0.25">
      <c r="D142" s="68" t="s">
        <v>2554</v>
      </c>
    </row>
    <row r="144" spans="2:4" x14ac:dyDescent="0.25">
      <c r="D144" s="47" t="s">
        <v>2555</v>
      </c>
    </row>
    <row r="197" spans="2:4" x14ac:dyDescent="0.25">
      <c r="B197" s="50">
        <v>0</v>
      </c>
      <c r="D197" s="51" t="s">
        <v>2461</v>
      </c>
    </row>
    <row r="198" spans="2:4" x14ac:dyDescent="0.25">
      <c r="D198" s="59" t="s">
        <v>304</v>
      </c>
    </row>
    <row r="200" spans="2:4" x14ac:dyDescent="0.25">
      <c r="D200" s="47" t="s">
        <v>2463</v>
      </c>
    </row>
    <row r="201" spans="2:4" x14ac:dyDescent="0.25">
      <c r="D201" s="54" t="s">
        <v>2464</v>
      </c>
    </row>
    <row r="203" spans="2:4" x14ac:dyDescent="0.25">
      <c r="D203" s="47" t="s">
        <v>2458</v>
      </c>
    </row>
    <row r="225" spans="4:49" x14ac:dyDescent="0.25">
      <c r="D225" s="47" t="s">
        <v>309</v>
      </c>
      <c r="K225" s="51" t="s">
        <v>577</v>
      </c>
      <c r="V225" s="56" t="s">
        <v>34</v>
      </c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</row>
    <row r="226" spans="4:49" x14ac:dyDescent="0.25">
      <c r="D226" s="47" t="s">
        <v>316</v>
      </c>
      <c r="K226" s="51" t="s">
        <v>2465</v>
      </c>
      <c r="V226" s="56" t="s">
        <v>488</v>
      </c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</row>
    <row r="227" spans="4:49" x14ac:dyDescent="0.25">
      <c r="D227" s="47" t="s">
        <v>495</v>
      </c>
      <c r="K227" s="51" t="s">
        <v>2466</v>
      </c>
      <c r="V227" s="56" t="s">
        <v>2572</v>
      </c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</row>
    <row r="228" spans="4:49" x14ac:dyDescent="0.25">
      <c r="D228" s="47" t="s">
        <v>496</v>
      </c>
      <c r="K228" s="51" t="s">
        <v>2467</v>
      </c>
      <c r="V228" s="56" t="s">
        <v>2573</v>
      </c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</row>
    <row r="229" spans="4:49" x14ac:dyDescent="0.25">
      <c r="D229" s="47" t="s">
        <v>792</v>
      </c>
      <c r="K229" s="51" t="s">
        <v>766</v>
      </c>
      <c r="V229" s="56" t="s">
        <v>2574</v>
      </c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</row>
    <row r="230" spans="4:49" x14ac:dyDescent="0.25">
      <c r="D230" s="47" t="s">
        <v>759</v>
      </c>
      <c r="K230" s="51" t="s">
        <v>681</v>
      </c>
      <c r="V230" s="56" t="s">
        <v>2575</v>
      </c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</row>
    <row r="231" spans="4:49" x14ac:dyDescent="0.25">
      <c r="D231" s="47" t="s">
        <v>541</v>
      </c>
      <c r="K231" s="51" t="s">
        <v>2468</v>
      </c>
    </row>
    <row r="232" spans="4:49" x14ac:dyDescent="0.25">
      <c r="D232" s="47" t="s">
        <v>2469</v>
      </c>
      <c r="K232" s="51" t="s">
        <v>677</v>
      </c>
    </row>
    <row r="233" spans="4:49" x14ac:dyDescent="0.25">
      <c r="D233" s="47" t="s">
        <v>2470</v>
      </c>
      <c r="K233" s="51" t="s">
        <v>767</v>
      </c>
    </row>
    <row r="234" spans="4:49" x14ac:dyDescent="0.25">
      <c r="D234" s="47" t="s">
        <v>30</v>
      </c>
      <c r="K234" s="51" t="s">
        <v>2471</v>
      </c>
    </row>
    <row r="235" spans="4:49" x14ac:dyDescent="0.25">
      <c r="D235" s="47" t="s">
        <v>2472</v>
      </c>
      <c r="K235" s="51" t="s">
        <v>2473</v>
      </c>
    </row>
    <row r="237" spans="4:49" x14ac:dyDescent="0.25">
      <c r="D237" s="56" t="s">
        <v>354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D237" s="56" t="s">
        <v>271</v>
      </c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</row>
    <row r="238" spans="4:49" x14ac:dyDescent="0.25">
      <c r="D238" s="56" t="s">
        <v>445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D238" s="56" t="s">
        <v>257</v>
      </c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</row>
    <row r="239" spans="4:49" x14ac:dyDescent="0.25">
      <c r="D239" s="56" t="s">
        <v>461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D239" s="56" t="s">
        <v>329</v>
      </c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</row>
    <row r="240" spans="4:49" x14ac:dyDescent="0.25">
      <c r="D240" s="56" t="s">
        <v>353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D240" s="56" t="s">
        <v>279</v>
      </c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</row>
    <row r="241" spans="4:49" x14ac:dyDescent="0.25">
      <c r="D241" s="56" t="s">
        <v>452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D241" s="56" t="s">
        <v>332</v>
      </c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</row>
    <row r="242" spans="4:49" x14ac:dyDescent="0.25">
      <c r="D242" s="56" t="s">
        <v>524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D242" s="56" t="s">
        <v>333</v>
      </c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</row>
    <row r="243" spans="4:49" x14ac:dyDescent="0.25">
      <c r="D243" s="56" t="s">
        <v>257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D243" s="56" t="s">
        <v>2576</v>
      </c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</row>
    <row r="244" spans="4:49" x14ac:dyDescent="0.25">
      <c r="D244" s="56" t="s">
        <v>329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spans="4:49" x14ac:dyDescent="0.25">
      <c r="D245" s="56" t="s">
        <v>279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spans="4:49" x14ac:dyDescent="0.25">
      <c r="D246" s="56" t="s">
        <v>332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spans="4:49" x14ac:dyDescent="0.25">
      <c r="D247" s="56" t="s">
        <v>333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spans="4:49" x14ac:dyDescent="0.25">
      <c r="D248" s="56" t="s">
        <v>2488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50" spans="4:49" x14ac:dyDescent="0.25">
      <c r="D250" s="51" t="s">
        <v>2310</v>
      </c>
    </row>
    <row r="252" spans="4:49" x14ac:dyDescent="0.25">
      <c r="D252" s="47" t="s">
        <v>2577</v>
      </c>
    </row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300" spans="2:4" x14ac:dyDescent="0.25">
      <c r="B300" s="50">
        <v>0</v>
      </c>
      <c r="C300" s="285"/>
      <c r="D300" s="51" t="s">
        <v>2567</v>
      </c>
    </row>
    <row r="301" spans="2:4" x14ac:dyDescent="0.25">
      <c r="B301" s="285"/>
      <c r="C301" s="285"/>
      <c r="D301" s="59" t="s">
        <v>303</v>
      </c>
    </row>
    <row r="302" spans="2:4" x14ac:dyDescent="0.25">
      <c r="D302" s="55" t="s">
        <v>546</v>
      </c>
    </row>
    <row r="303" spans="2:4" x14ac:dyDescent="0.25">
      <c r="D303" s="68" t="s">
        <v>2461</v>
      </c>
    </row>
    <row r="305" spans="4:4" x14ac:dyDescent="0.25">
      <c r="D305" s="47" t="s">
        <v>2557</v>
      </c>
    </row>
    <row r="367" spans="2:4" x14ac:dyDescent="0.25">
      <c r="B367" s="48">
        <v>0</v>
      </c>
      <c r="C367" s="285"/>
      <c r="D367" s="51" t="s">
        <v>362</v>
      </c>
    </row>
    <row r="378" spans="4:25" x14ac:dyDescent="0.25">
      <c r="D378" s="47" t="s">
        <v>336</v>
      </c>
    </row>
    <row r="379" spans="4:25" s="285" customFormat="1" x14ac:dyDescent="0.25">
      <c r="D379" s="51" t="s">
        <v>2559</v>
      </c>
    </row>
    <row r="381" spans="4:25" x14ac:dyDescent="0.25">
      <c r="D381" s="56" t="s">
        <v>341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349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832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2560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</row>
    <row r="386" spans="4:25" x14ac:dyDescent="0.25">
      <c r="D386" s="57" t="s">
        <v>357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285"/>
      <c r="U386" s="285"/>
      <c r="V386" s="285"/>
      <c r="W386" s="285"/>
      <c r="X386" s="285"/>
      <c r="Y386" s="285"/>
    </row>
    <row r="387" spans="4:25" x14ac:dyDescent="0.25">
      <c r="D387" s="57" t="s">
        <v>322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285"/>
      <c r="U387" s="285"/>
      <c r="V387" s="285"/>
      <c r="W387" s="285"/>
      <c r="X387" s="285"/>
      <c r="Y387" s="285"/>
    </row>
    <row r="388" spans="4:25" x14ac:dyDescent="0.25">
      <c r="D388" s="57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285"/>
      <c r="U388" s="285"/>
      <c r="V388" s="285"/>
      <c r="W388" s="285"/>
      <c r="X388" s="285"/>
      <c r="Y388" s="285"/>
    </row>
    <row r="389" spans="4:25" x14ac:dyDescent="0.25">
      <c r="D389" s="57" t="s">
        <v>836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285"/>
      <c r="U389" s="285"/>
      <c r="V389" s="285"/>
      <c r="W389" s="285"/>
      <c r="X389" s="285"/>
      <c r="Y389" s="285"/>
    </row>
    <row r="390" spans="4:25" x14ac:dyDescent="0.25">
      <c r="D390" s="57" t="s">
        <v>282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285"/>
      <c r="U390" s="285"/>
      <c r="V390" s="285"/>
      <c r="W390" s="285"/>
      <c r="X390" s="285"/>
      <c r="Y390" s="285"/>
    </row>
    <row r="391" spans="4:25" x14ac:dyDescent="0.25">
      <c r="D391" s="57" t="s">
        <v>834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285"/>
      <c r="U391" s="285"/>
      <c r="V391" s="285"/>
      <c r="W391" s="285"/>
      <c r="X391" s="285"/>
      <c r="Y391" s="285"/>
    </row>
    <row r="392" spans="4:25" x14ac:dyDescent="0.25">
      <c r="D392" s="57" t="s">
        <v>835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285"/>
      <c r="U392" s="285"/>
      <c r="V392" s="285"/>
      <c r="W392" s="285"/>
      <c r="X392" s="285"/>
      <c r="Y392" s="285"/>
    </row>
    <row r="393" spans="4:25" x14ac:dyDescent="0.25">
      <c r="D393" s="57" t="s">
        <v>2561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285"/>
      <c r="U393" s="285"/>
      <c r="V393" s="285"/>
      <c r="W393" s="285"/>
      <c r="X393" s="285"/>
      <c r="Y393" s="285"/>
    </row>
    <row r="394" spans="4:25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285"/>
      <c r="U394" s="285"/>
      <c r="V394" s="285"/>
      <c r="W394" s="285"/>
      <c r="X394" s="285"/>
      <c r="Y394" s="285"/>
    </row>
    <row r="395" spans="4:25" x14ac:dyDescent="0.25">
      <c r="D395" s="57" t="s">
        <v>263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285"/>
      <c r="U395" s="285"/>
      <c r="V395" s="285"/>
      <c r="W395" s="285"/>
      <c r="X395" s="285"/>
      <c r="Y395" s="285"/>
    </row>
    <row r="396" spans="4:25" x14ac:dyDescent="0.25">
      <c r="D396" s="57" t="s">
        <v>264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285"/>
      <c r="U396" s="285"/>
      <c r="V396" s="285"/>
      <c r="W396" s="285"/>
      <c r="X396" s="285"/>
      <c r="Y396" s="285"/>
    </row>
    <row r="397" spans="4:25" x14ac:dyDescent="0.25">
      <c r="D397" s="57" t="s">
        <v>358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285"/>
      <c r="U397" s="285"/>
      <c r="V397" s="285"/>
      <c r="W397" s="285"/>
      <c r="X397" s="285"/>
      <c r="Y397" s="285"/>
    </row>
    <row r="410" spans="1:4" x14ac:dyDescent="0.25">
      <c r="A410" s="285"/>
      <c r="B410" s="50">
        <v>0</v>
      </c>
      <c r="C410" s="285"/>
      <c r="D410" s="51" t="s">
        <v>2569</v>
      </c>
    </row>
    <row r="411" spans="1:4" x14ac:dyDescent="0.25">
      <c r="A411" s="285"/>
      <c r="B411" s="285"/>
      <c r="C411" s="285"/>
      <c r="D411" s="59" t="s">
        <v>302</v>
      </c>
    </row>
    <row r="412" spans="1:4" x14ac:dyDescent="0.25">
      <c r="D412" s="55" t="s">
        <v>35</v>
      </c>
    </row>
    <row r="857" spans="2:4" x14ac:dyDescent="0.25">
      <c r="B857" s="50">
        <v>0</v>
      </c>
      <c r="C857" s="285"/>
      <c r="D857" s="51" t="s">
        <v>2596</v>
      </c>
    </row>
    <row r="858" spans="2:4" x14ac:dyDescent="0.25">
      <c r="B858" s="285"/>
      <c r="C858" s="285"/>
      <c r="D858" s="59" t="s">
        <v>304</v>
      </c>
    </row>
    <row r="860" spans="2:4" x14ac:dyDescent="0.25">
      <c r="D860" s="47" t="s">
        <v>36</v>
      </c>
    </row>
    <row r="861" spans="2:4" x14ac:dyDescent="0.25">
      <c r="D861" s="54" t="s">
        <v>2597</v>
      </c>
    </row>
    <row r="863" spans="2:4" x14ac:dyDescent="0.25">
      <c r="D863" s="47" t="s">
        <v>2593</v>
      </c>
    </row>
    <row r="884" spans="4:21" x14ac:dyDescent="0.25">
      <c r="D884" s="47" t="s">
        <v>309</v>
      </c>
      <c r="M884" s="47" t="s">
        <v>275</v>
      </c>
    </row>
    <row r="885" spans="4:21" x14ac:dyDescent="0.25">
      <c r="D885" s="47" t="s">
        <v>2598</v>
      </c>
      <c r="M885" s="51" t="s">
        <v>2599</v>
      </c>
    </row>
    <row r="887" spans="4:21" x14ac:dyDescent="0.25">
      <c r="D887" s="56" t="s">
        <v>342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</row>
    <row r="888" spans="4:21" x14ac:dyDescent="0.25">
      <c r="D888" s="56" t="s">
        <v>505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</row>
    <row r="889" spans="4:21" x14ac:dyDescent="0.25">
      <c r="D889" s="56" t="s">
        <v>257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</row>
    <row r="890" spans="4:21" x14ac:dyDescent="0.25">
      <c r="D890" s="56" t="s">
        <v>2600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</row>
    <row r="892" spans="4:21" x14ac:dyDescent="0.25">
      <c r="D892" s="57" t="s">
        <v>357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4:21" x14ac:dyDescent="0.25">
      <c r="D893" s="57" t="s">
        <v>322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4:21" x14ac:dyDescent="0.25">
      <c r="D894" s="57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4:21" x14ac:dyDescent="0.25">
      <c r="D895" s="57" t="s">
        <v>280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4:21" x14ac:dyDescent="0.25">
      <c r="D896" s="57" t="s">
        <v>282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4:20" x14ac:dyDescent="0.25">
      <c r="D897" s="57" t="s">
        <v>2601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4:20" x14ac:dyDescent="0.25">
      <c r="D898" s="57" t="s">
        <v>2602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4:20" x14ac:dyDescent="0.25">
      <c r="D899" s="57" t="s">
        <v>2603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s="285" customFormat="1" x14ac:dyDescent="0.25">
      <c r="D900" s="57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s="285" customFormat="1" x14ac:dyDescent="0.25">
      <c r="D901" s="57" t="s">
        <v>263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s="285" customFormat="1" x14ac:dyDescent="0.25">
      <c r="D902" s="57" t="s">
        <v>264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s="285" customFormat="1" x14ac:dyDescent="0.25">
      <c r="D903" s="57" t="s">
        <v>358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s="285" customFormat="1" x14ac:dyDescent="0.25"/>
    <row r="905" spans="4:20" s="285" customFormat="1" x14ac:dyDescent="0.25">
      <c r="D905" s="285" t="s">
        <v>2604</v>
      </c>
    </row>
    <row r="906" spans="4:20" s="285" customFormat="1" x14ac:dyDescent="0.25"/>
    <row r="907" spans="4:20" s="285" customFormat="1" x14ac:dyDescent="0.25"/>
    <row r="908" spans="4:20" s="285" customFormat="1" x14ac:dyDescent="0.25"/>
    <row r="909" spans="4:20" s="285" customFormat="1" x14ac:dyDescent="0.25"/>
    <row r="910" spans="4:20" s="285" customFormat="1" x14ac:dyDescent="0.25"/>
    <row r="911" spans="4:20" s="285" customFormat="1" x14ac:dyDescent="0.25"/>
    <row r="912" spans="4:20" s="285" customFormat="1" x14ac:dyDescent="0.25"/>
    <row r="913" spans="4:4" s="285" customFormat="1" x14ac:dyDescent="0.25"/>
    <row r="914" spans="4:4" s="285" customFormat="1" x14ac:dyDescent="0.25"/>
    <row r="915" spans="4:4" s="285" customFormat="1" x14ac:dyDescent="0.25"/>
    <row r="916" spans="4:4" s="285" customFormat="1" x14ac:dyDescent="0.25"/>
    <row r="917" spans="4:4" s="285" customFormat="1" x14ac:dyDescent="0.25"/>
    <row r="918" spans="4:4" s="285" customFormat="1" x14ac:dyDescent="0.25"/>
    <row r="919" spans="4:4" s="285" customFormat="1" x14ac:dyDescent="0.25"/>
    <row r="920" spans="4:4" s="285" customFormat="1" x14ac:dyDescent="0.25">
      <c r="D920" s="51" t="s">
        <v>3013</v>
      </c>
    </row>
    <row r="921" spans="4:4" s="285" customFormat="1" x14ac:dyDescent="0.25"/>
    <row r="922" spans="4:4" s="285" customFormat="1" x14ac:dyDescent="0.25">
      <c r="D922" s="285" t="s">
        <v>2604</v>
      </c>
    </row>
    <row r="923" spans="4:4" s="285" customFormat="1" x14ac:dyDescent="0.25"/>
    <row r="924" spans="4:4" s="285" customFormat="1" x14ac:dyDescent="0.25"/>
    <row r="925" spans="4:4" s="285" customFormat="1" x14ac:dyDescent="0.25"/>
    <row r="926" spans="4:4" s="285" customFormat="1" x14ac:dyDescent="0.25"/>
    <row r="927" spans="4:4" s="285" customFormat="1" x14ac:dyDescent="0.25"/>
    <row r="928" spans="4:4" s="285" customFormat="1" x14ac:dyDescent="0.25"/>
    <row r="929" s="285" customFormat="1" x14ac:dyDescent="0.25"/>
    <row r="930" s="285" customFormat="1" x14ac:dyDescent="0.25"/>
    <row r="931" s="285" customFormat="1" x14ac:dyDescent="0.25"/>
    <row r="932" s="285" customFormat="1" x14ac:dyDescent="0.25"/>
    <row r="933" s="285" customFormat="1" x14ac:dyDescent="0.25"/>
    <row r="934" s="285" customFormat="1" x14ac:dyDescent="0.25"/>
    <row r="935" s="285" customFormat="1" x14ac:dyDescent="0.25"/>
    <row r="936" s="285" customFormat="1" x14ac:dyDescent="0.25"/>
    <row r="937" s="285" customFormat="1" x14ac:dyDescent="0.25"/>
    <row r="938" s="285" customFormat="1" x14ac:dyDescent="0.25"/>
    <row r="939" s="285" customFormat="1" x14ac:dyDescent="0.25"/>
    <row r="940" s="285" customFormat="1" x14ac:dyDescent="0.25"/>
    <row r="941" s="285" customFormat="1" x14ac:dyDescent="0.25"/>
    <row r="942" s="285" customFormat="1" x14ac:dyDescent="0.25"/>
    <row r="943" s="285" customFormat="1" x14ac:dyDescent="0.25"/>
    <row r="944" s="285" customFormat="1" x14ac:dyDescent="0.25"/>
    <row r="945" spans="2:4" s="285" customFormat="1" x14ac:dyDescent="0.25"/>
    <row r="946" spans="2:4" s="285" customFormat="1" x14ac:dyDescent="0.25"/>
    <row r="947" spans="2:4" s="285" customFormat="1" x14ac:dyDescent="0.25"/>
    <row r="948" spans="2:4" s="285" customFormat="1" x14ac:dyDescent="0.25"/>
    <row r="949" spans="2:4" s="285" customFormat="1" x14ac:dyDescent="0.25"/>
    <row r="950" spans="2:4" s="285" customFormat="1" x14ac:dyDescent="0.25"/>
    <row r="951" spans="2:4" s="285" customFormat="1" x14ac:dyDescent="0.25"/>
    <row r="952" spans="2:4" x14ac:dyDescent="0.25">
      <c r="B952" s="48">
        <v>0</v>
      </c>
      <c r="C952" s="285"/>
      <c r="D952" s="51" t="s">
        <v>2226</v>
      </c>
    </row>
    <row r="953" spans="2:4" x14ac:dyDescent="0.25">
      <c r="B953" s="285"/>
      <c r="C953" s="285"/>
      <c r="D95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sheetPr codeName="Sheet43"/>
  <dimension ref="A2:J38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4.8554687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140625" style="286" bestFit="1" customWidth="1"/>
    <col min="11" max="16384" width="2.85546875" style="286"/>
  </cols>
  <sheetData>
    <row r="2" spans="1:10" ht="18.75" x14ac:dyDescent="0.25">
      <c r="A2" s="345" t="s">
        <v>2562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2563</v>
      </c>
      <c r="B3" s="346"/>
      <c r="C3" s="346"/>
      <c r="D3" s="346"/>
      <c r="E3" s="346"/>
      <c r="F3" s="346"/>
      <c r="G3" s="346"/>
      <c r="H3" s="346"/>
      <c r="I3" s="346"/>
    </row>
    <row r="4" spans="1:10" s="28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8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8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88" customFormat="1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s="288" customFormat="1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s="288" customFormat="1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s="288" customFormat="1" ht="45" x14ac:dyDescent="0.25">
      <c r="A10" s="86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s="288" customFormat="1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s="288" customFormat="1" ht="45" x14ac:dyDescent="0.25">
      <c r="A12" s="86" t="s">
        <v>1957</v>
      </c>
      <c r="B12" s="86" t="s">
        <v>1958</v>
      </c>
      <c r="C12" s="86" t="s">
        <v>361</v>
      </c>
      <c r="D12" s="86" t="s">
        <v>330</v>
      </c>
      <c r="E12" s="86" t="s">
        <v>276</v>
      </c>
      <c r="F12" s="87">
        <v>44935.460416667003</v>
      </c>
      <c r="G12" s="87">
        <v>45371.418749999997</v>
      </c>
      <c r="H12" s="86" t="s">
        <v>23</v>
      </c>
      <c r="I12" s="86" t="s">
        <v>18</v>
      </c>
      <c r="J12" s="86" t="s">
        <v>260</v>
      </c>
    </row>
    <row r="13" spans="1:10" s="288" customFormat="1" ht="45" x14ac:dyDescent="0.25">
      <c r="A13" s="84" t="s">
        <v>1963</v>
      </c>
      <c r="B13" s="84" t="s">
        <v>1964</v>
      </c>
      <c r="C13" s="84" t="s">
        <v>361</v>
      </c>
      <c r="D13" s="84" t="s">
        <v>330</v>
      </c>
      <c r="E13" s="84" t="s">
        <v>276</v>
      </c>
      <c r="F13" s="85">
        <v>44935.470833332998</v>
      </c>
      <c r="G13" s="85">
        <v>45371.429166667003</v>
      </c>
      <c r="H13" s="84" t="s">
        <v>23</v>
      </c>
      <c r="I13" s="84" t="s">
        <v>18</v>
      </c>
      <c r="J13" s="84" t="s">
        <v>260</v>
      </c>
    </row>
    <row r="14" spans="1:10" s="288" customFormat="1" ht="45" x14ac:dyDescent="0.25">
      <c r="A14" s="86" t="s">
        <v>1977</v>
      </c>
      <c r="B14" s="86" t="s">
        <v>1978</v>
      </c>
      <c r="C14" s="86" t="s">
        <v>361</v>
      </c>
      <c r="D14" s="86" t="s">
        <v>330</v>
      </c>
      <c r="E14" s="86" t="s">
        <v>276</v>
      </c>
      <c r="F14" s="87">
        <v>44935.633333332997</v>
      </c>
      <c r="G14" s="87">
        <v>45371.591666667002</v>
      </c>
      <c r="H14" s="86" t="s">
        <v>23</v>
      </c>
      <c r="I14" s="86" t="s">
        <v>18</v>
      </c>
      <c r="J14" s="86" t="s">
        <v>260</v>
      </c>
    </row>
    <row r="15" spans="1:10" s="288" customFormat="1" ht="45" x14ac:dyDescent="0.25">
      <c r="A15" s="84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s="288" customFormat="1" ht="45" x14ac:dyDescent="0.25">
      <c r="A16" s="86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s="288" customFormat="1" ht="45" x14ac:dyDescent="0.25">
      <c r="A17" s="84" t="s">
        <v>2195</v>
      </c>
      <c r="B17" s="84" t="s">
        <v>2249</v>
      </c>
      <c r="C17" s="84" t="s">
        <v>361</v>
      </c>
      <c r="D17" s="84" t="s">
        <v>330</v>
      </c>
      <c r="E17" s="84" t="s">
        <v>276</v>
      </c>
      <c r="F17" s="85">
        <v>44936.545833333003</v>
      </c>
      <c r="G17" s="85">
        <v>45372.545833333003</v>
      </c>
      <c r="H17" s="84" t="s">
        <v>23</v>
      </c>
      <c r="I17" s="84" t="s">
        <v>18</v>
      </c>
      <c r="J17" s="84" t="s">
        <v>260</v>
      </c>
    </row>
    <row r="18" spans="1:10" s="288" customFormat="1" ht="45" x14ac:dyDescent="0.25">
      <c r="A18" s="69" t="s">
        <v>2293</v>
      </c>
      <c r="B18" s="69" t="s">
        <v>2290</v>
      </c>
      <c r="C18" s="69" t="s">
        <v>595</v>
      </c>
      <c r="D18" s="69" t="s">
        <v>330</v>
      </c>
      <c r="E18" s="69" t="s">
        <v>276</v>
      </c>
      <c r="F18" s="80">
        <v>44938.480555556001</v>
      </c>
      <c r="G18" s="80">
        <v>45377.438888889003</v>
      </c>
      <c r="H18" s="69" t="s">
        <v>23</v>
      </c>
      <c r="I18" s="69" t="s">
        <v>18</v>
      </c>
      <c r="J18" s="69" t="s">
        <v>255</v>
      </c>
    </row>
    <row r="19" spans="1:10" s="288" customFormat="1" ht="75" x14ac:dyDescent="0.25">
      <c r="A19" s="60"/>
      <c r="B19" s="60"/>
      <c r="C19" s="69" t="s">
        <v>860</v>
      </c>
      <c r="D19" s="69" t="s">
        <v>865</v>
      </c>
      <c r="E19" s="60"/>
      <c r="F19" s="79"/>
      <c r="G19" s="79"/>
      <c r="H19" s="60"/>
      <c r="I19" s="60"/>
      <c r="J19" s="60"/>
    </row>
    <row r="20" spans="1:10" s="288" customFormat="1" ht="45" x14ac:dyDescent="0.25">
      <c r="A20" s="84" t="s">
        <v>2364</v>
      </c>
      <c r="B20" s="67" t="s">
        <v>2369</v>
      </c>
      <c r="C20" s="67" t="s">
        <v>2393</v>
      </c>
      <c r="D20" s="67" t="s">
        <v>330</v>
      </c>
      <c r="E20" s="67" t="s">
        <v>276</v>
      </c>
      <c r="F20" s="75">
        <v>44939.614583333001</v>
      </c>
      <c r="G20" s="75">
        <v>45378.572916666999</v>
      </c>
      <c r="H20" s="67" t="s">
        <v>23</v>
      </c>
      <c r="I20" s="67" t="s">
        <v>18</v>
      </c>
      <c r="J20" s="67" t="s">
        <v>260</v>
      </c>
    </row>
    <row r="21" spans="1:10" s="288" customFormat="1" ht="45" x14ac:dyDescent="0.25">
      <c r="A21" s="63" t="s">
        <v>2376</v>
      </c>
      <c r="B21" s="63" t="s">
        <v>2377</v>
      </c>
      <c r="C21" s="63" t="s">
        <v>356</v>
      </c>
      <c r="D21" s="63" t="s">
        <v>330</v>
      </c>
      <c r="E21" s="63" t="s">
        <v>276</v>
      </c>
      <c r="F21" s="76">
        <v>44939.627777777998</v>
      </c>
      <c r="G21" s="76">
        <v>45378.586111110999</v>
      </c>
      <c r="H21" s="63" t="s">
        <v>23</v>
      </c>
      <c r="I21" s="63" t="s">
        <v>18</v>
      </c>
      <c r="J21" s="63" t="s">
        <v>260</v>
      </c>
    </row>
    <row r="22" spans="1:10" s="288" customFormat="1" ht="45" x14ac:dyDescent="0.25">
      <c r="A22" s="67" t="s">
        <v>2397</v>
      </c>
      <c r="B22" s="67" t="s">
        <v>2398</v>
      </c>
      <c r="C22" s="67" t="s">
        <v>272</v>
      </c>
      <c r="D22" s="67" t="s">
        <v>330</v>
      </c>
      <c r="E22" s="67" t="s">
        <v>276</v>
      </c>
      <c r="F22" s="75">
        <v>44942.335416667003</v>
      </c>
      <c r="G22" s="75">
        <v>45378.627083332998</v>
      </c>
      <c r="H22" s="67" t="s">
        <v>23</v>
      </c>
      <c r="I22" s="67" t="s">
        <v>18</v>
      </c>
      <c r="J22" s="67" t="s">
        <v>260</v>
      </c>
    </row>
    <row r="23" spans="1:10" s="288" customFormat="1" ht="45" x14ac:dyDescent="0.25">
      <c r="A23" s="63" t="s">
        <v>2423</v>
      </c>
      <c r="B23" s="63" t="s">
        <v>2425</v>
      </c>
      <c r="C23" s="63" t="s">
        <v>2393</v>
      </c>
      <c r="D23" s="63" t="s">
        <v>330</v>
      </c>
      <c r="E23" s="63" t="s">
        <v>276</v>
      </c>
      <c r="F23" s="76">
        <v>44942.366666667003</v>
      </c>
      <c r="G23" s="76">
        <v>45378.658333332998</v>
      </c>
      <c r="H23" s="63" t="s">
        <v>23</v>
      </c>
      <c r="I23" s="63" t="s">
        <v>18</v>
      </c>
      <c r="J23" s="63" t="s">
        <v>260</v>
      </c>
    </row>
    <row r="24" spans="1:10" s="288" customFormat="1" ht="45" x14ac:dyDescent="0.25">
      <c r="A24" s="67" t="s">
        <v>2437</v>
      </c>
      <c r="B24" s="67" t="s">
        <v>2436</v>
      </c>
      <c r="C24" s="67" t="s">
        <v>325</v>
      </c>
      <c r="D24" s="67" t="s">
        <v>330</v>
      </c>
      <c r="E24" s="67" t="s">
        <v>276</v>
      </c>
      <c r="F24" s="75">
        <v>44942.634027777996</v>
      </c>
      <c r="G24" s="75">
        <v>45379.592361110997</v>
      </c>
      <c r="H24" s="67" t="s">
        <v>23</v>
      </c>
      <c r="I24" s="67" t="s">
        <v>18</v>
      </c>
      <c r="J24" s="67" t="s">
        <v>260</v>
      </c>
    </row>
    <row r="25" spans="1:10" s="288" customFormat="1" ht="45" x14ac:dyDescent="0.25">
      <c r="A25" s="63" t="s">
        <v>2448</v>
      </c>
      <c r="B25" s="63" t="s">
        <v>2450</v>
      </c>
      <c r="C25" s="63" t="s">
        <v>319</v>
      </c>
      <c r="D25" s="63" t="s">
        <v>330</v>
      </c>
      <c r="E25" s="63" t="s">
        <v>276</v>
      </c>
      <c r="F25" s="76">
        <v>44942.681250000001</v>
      </c>
      <c r="G25" s="76">
        <v>45379.639583333003</v>
      </c>
      <c r="H25" s="63" t="s">
        <v>23</v>
      </c>
      <c r="I25" s="63" t="s">
        <v>18</v>
      </c>
      <c r="J25" s="63" t="s">
        <v>260</v>
      </c>
    </row>
    <row r="26" spans="1:10" s="288" customFormat="1" ht="45" x14ac:dyDescent="0.25">
      <c r="A26" s="84" t="s">
        <v>2459</v>
      </c>
      <c r="B26" s="84" t="s">
        <v>2462</v>
      </c>
      <c r="C26" s="84" t="s">
        <v>356</v>
      </c>
      <c r="D26" s="84" t="s">
        <v>330</v>
      </c>
      <c r="E26" s="84" t="s">
        <v>347</v>
      </c>
      <c r="F26" s="85">
        <v>44943.375694444003</v>
      </c>
      <c r="G26" s="85">
        <v>45380.334027778001</v>
      </c>
      <c r="H26" s="84" t="s">
        <v>23</v>
      </c>
      <c r="I26" s="84" t="s">
        <v>18</v>
      </c>
      <c r="J26" s="84" t="s">
        <v>255</v>
      </c>
    </row>
    <row r="27" spans="1:10" s="288" customFormat="1" ht="45" x14ac:dyDescent="0.25">
      <c r="A27" s="86" t="s">
        <v>2511</v>
      </c>
      <c r="B27" s="86" t="s">
        <v>2475</v>
      </c>
      <c r="C27" s="86" t="s">
        <v>1181</v>
      </c>
      <c r="D27" s="86" t="s">
        <v>330</v>
      </c>
      <c r="E27" s="86" t="s">
        <v>276</v>
      </c>
      <c r="F27" s="87">
        <v>44943.468055555997</v>
      </c>
      <c r="G27" s="87">
        <v>45380.426388888998</v>
      </c>
      <c r="H27" s="86" t="s">
        <v>23</v>
      </c>
      <c r="I27" s="86" t="s">
        <v>18</v>
      </c>
      <c r="J27" s="86" t="s">
        <v>260</v>
      </c>
    </row>
    <row r="28" spans="1:10" s="288" customFormat="1" ht="45" x14ac:dyDescent="0.25">
      <c r="A28" s="84" t="s">
        <v>2489</v>
      </c>
      <c r="B28" s="84" t="s">
        <v>2490</v>
      </c>
      <c r="C28" s="84" t="s">
        <v>356</v>
      </c>
      <c r="D28" s="84" t="s">
        <v>330</v>
      </c>
      <c r="E28" s="84" t="s">
        <v>276</v>
      </c>
      <c r="F28" s="85">
        <v>44943.479861111002</v>
      </c>
      <c r="G28" s="85">
        <v>45380.438194444003</v>
      </c>
      <c r="H28" s="84" t="s">
        <v>23</v>
      </c>
      <c r="I28" s="84" t="s">
        <v>18</v>
      </c>
      <c r="J28" s="84" t="s">
        <v>260</v>
      </c>
    </row>
    <row r="29" spans="1:10" s="288" customFormat="1" ht="45" x14ac:dyDescent="0.25">
      <c r="A29" s="86" t="s">
        <v>2516</v>
      </c>
      <c r="B29" s="86" t="s">
        <v>2517</v>
      </c>
      <c r="C29" s="86" t="s">
        <v>356</v>
      </c>
      <c r="D29" s="86" t="s">
        <v>330</v>
      </c>
      <c r="E29" s="86" t="s">
        <v>276</v>
      </c>
      <c r="F29" s="87">
        <v>44943.625</v>
      </c>
      <c r="G29" s="87">
        <v>45380.583333333001</v>
      </c>
      <c r="H29" s="86" t="s">
        <v>23</v>
      </c>
      <c r="I29" s="86" t="s">
        <v>18</v>
      </c>
      <c r="J29" s="86" t="s">
        <v>260</v>
      </c>
    </row>
    <row r="30" spans="1:10" s="288" customFormat="1" ht="45" x14ac:dyDescent="0.25">
      <c r="A30" s="84" t="s">
        <v>2546</v>
      </c>
      <c r="B30" s="84" t="s">
        <v>2545</v>
      </c>
      <c r="C30" s="84" t="s">
        <v>325</v>
      </c>
      <c r="D30" s="84" t="s">
        <v>330</v>
      </c>
      <c r="E30" s="84" t="s">
        <v>276</v>
      </c>
      <c r="F30" s="85">
        <v>44943.674305556</v>
      </c>
      <c r="G30" s="85">
        <v>45380.632638889001</v>
      </c>
      <c r="H30" s="84" t="s">
        <v>23</v>
      </c>
      <c r="I30" s="84" t="s">
        <v>18</v>
      </c>
      <c r="J30" s="84" t="s">
        <v>260</v>
      </c>
    </row>
    <row r="32" spans="1:10" x14ac:dyDescent="0.25">
      <c r="A32" s="62" t="s">
        <v>2553</v>
      </c>
      <c r="B32" s="62" t="s">
        <v>2564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ht="45" x14ac:dyDescent="0.25">
      <c r="A33" s="69" t="s">
        <v>2556</v>
      </c>
      <c r="B33" s="69" t="s">
        <v>2565</v>
      </c>
      <c r="C33" s="69"/>
      <c r="D33" s="69"/>
      <c r="E33" s="69"/>
      <c r="F33" s="80"/>
      <c r="G33" s="80"/>
      <c r="H33" s="69"/>
      <c r="I33" s="69"/>
      <c r="J33" s="69" t="s">
        <v>346</v>
      </c>
    </row>
    <row r="34" spans="1:10" ht="30" x14ac:dyDescent="0.25">
      <c r="A34" s="60"/>
      <c r="B34" s="60"/>
      <c r="C34" s="69" t="s">
        <v>2553</v>
      </c>
      <c r="D34" s="69" t="s">
        <v>2564</v>
      </c>
      <c r="E34" s="60"/>
      <c r="F34" s="79"/>
      <c r="G34" s="79"/>
      <c r="H34" s="60"/>
      <c r="I34" s="60"/>
      <c r="J34" s="60"/>
    </row>
    <row r="35" spans="1:10" x14ac:dyDescent="0.25">
      <c r="A35" s="69" t="s">
        <v>2566</v>
      </c>
      <c r="B35" s="69" t="s">
        <v>2557</v>
      </c>
      <c r="C35" s="69"/>
      <c r="D35" s="69"/>
      <c r="E35" s="69"/>
      <c r="F35" s="80"/>
      <c r="G35" s="80"/>
      <c r="H35" s="69"/>
      <c r="I35" s="69"/>
      <c r="J35" s="69" t="s">
        <v>346</v>
      </c>
    </row>
    <row r="36" spans="1:10" ht="30" x14ac:dyDescent="0.25">
      <c r="A36" s="60"/>
      <c r="B36" s="60"/>
      <c r="C36" s="69" t="s">
        <v>2459</v>
      </c>
      <c r="D36" s="69" t="s">
        <v>2462</v>
      </c>
      <c r="E36" s="60"/>
      <c r="F36" s="79"/>
      <c r="G36" s="79"/>
      <c r="H36" s="60"/>
      <c r="I36" s="60"/>
      <c r="J36" s="60"/>
    </row>
    <row r="37" spans="1:10" ht="30" x14ac:dyDescent="0.25">
      <c r="A37" s="61" t="s">
        <v>2568</v>
      </c>
      <c r="B37" s="60" t="s">
        <v>1007</v>
      </c>
      <c r="C37" s="60"/>
      <c r="D37" s="60"/>
      <c r="E37" s="60"/>
      <c r="F37" s="79"/>
      <c r="G37" s="79"/>
      <c r="H37" s="60"/>
      <c r="I37" s="60"/>
      <c r="J37" s="60" t="s">
        <v>346</v>
      </c>
    </row>
    <row r="38" spans="1:10" x14ac:dyDescent="0.25">
      <c r="A38" s="62" t="s">
        <v>2594</v>
      </c>
      <c r="B38" s="62" t="s">
        <v>2595</v>
      </c>
      <c r="C38" s="62"/>
      <c r="D38" s="62"/>
      <c r="E38" s="62"/>
      <c r="F38" s="81"/>
      <c r="G38" s="81"/>
      <c r="H38" s="62"/>
      <c r="I38" s="62"/>
      <c r="J38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sheetPr codeName="Sheet44"/>
  <dimension ref="A2:AW1775"/>
  <sheetViews>
    <sheetView topLeftCell="A1136" workbookViewId="0">
      <selection activeCell="D1146" sqref="D114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2622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2624</v>
      </c>
    </row>
    <row r="61" spans="2:4" x14ac:dyDescent="0.25">
      <c r="D61" s="47" t="s">
        <v>2617</v>
      </c>
    </row>
    <row r="84" spans="4:21" x14ac:dyDescent="0.25">
      <c r="D84" s="47" t="s">
        <v>309</v>
      </c>
      <c r="M84" s="47" t="s">
        <v>275</v>
      </c>
    </row>
    <row r="85" spans="4:21" x14ac:dyDescent="0.25">
      <c r="D85" s="47" t="s">
        <v>2618</v>
      </c>
      <c r="M85" s="51" t="s">
        <v>2628</v>
      </c>
    </row>
    <row r="87" spans="4:21" x14ac:dyDescent="0.25">
      <c r="D87" s="56" t="s">
        <v>342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</row>
    <row r="88" spans="4:21" x14ac:dyDescent="0.25">
      <c r="D88" s="56" t="s">
        <v>505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</row>
    <row r="89" spans="4:21" x14ac:dyDescent="0.25">
      <c r="D89" s="56" t="s">
        <v>257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</row>
    <row r="90" spans="4:21" x14ac:dyDescent="0.25">
      <c r="D90" s="56" t="s">
        <v>2619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</row>
    <row r="92" spans="4:21" s="285" customFormat="1" x14ac:dyDescent="0.25">
      <c r="D92" s="57" t="s">
        <v>357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4:21" s="285" customFormat="1" x14ac:dyDescent="0.25">
      <c r="D93" s="57" t="s">
        <v>322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4:21" s="285" customFormat="1" x14ac:dyDescent="0.25">
      <c r="D94" s="57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4:21" s="285" customFormat="1" x14ac:dyDescent="0.25">
      <c r="D95" s="57" t="s">
        <v>280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4:21" s="285" customFormat="1" x14ac:dyDescent="0.25">
      <c r="D96" s="57" t="s">
        <v>282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4:20" s="285" customFormat="1" x14ac:dyDescent="0.25">
      <c r="D97" s="57" t="s">
        <v>2632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4:20" s="285" customFormat="1" x14ac:dyDescent="0.25">
      <c r="D98" s="57" t="s">
        <v>2633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4:20" s="285" customFormat="1" x14ac:dyDescent="0.25">
      <c r="D99" s="57" t="s">
        <v>2634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4:20" s="285" customFormat="1" x14ac:dyDescent="0.25">
      <c r="D100" s="57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4:20" s="285" customFormat="1" x14ac:dyDescent="0.25">
      <c r="D101" s="57" t="s">
        <v>263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4:20" s="285" customFormat="1" x14ac:dyDescent="0.25">
      <c r="D102" s="57" t="s">
        <v>264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4:20" s="285" customFormat="1" x14ac:dyDescent="0.25">
      <c r="D103" s="57" t="s">
        <v>358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4:20" s="285" customFormat="1" x14ac:dyDescent="0.25"/>
    <row r="105" spans="4:20" s="285" customFormat="1" x14ac:dyDescent="0.25">
      <c r="D105" s="285" t="s">
        <v>2643</v>
      </c>
    </row>
    <row r="106" spans="4:20" s="285" customFormat="1" x14ac:dyDescent="0.25"/>
    <row r="107" spans="4:20" s="285" customFormat="1" x14ac:dyDescent="0.25"/>
    <row r="108" spans="4:20" s="285" customFormat="1" x14ac:dyDescent="0.25"/>
    <row r="109" spans="4:20" s="285" customFormat="1" x14ac:dyDescent="0.25"/>
    <row r="110" spans="4:20" s="285" customFormat="1" x14ac:dyDescent="0.25"/>
    <row r="111" spans="4:20" s="285" customFormat="1" x14ac:dyDescent="0.25"/>
    <row r="112" spans="4:20" s="285" customFormat="1" x14ac:dyDescent="0.25"/>
    <row r="113" s="285" customFormat="1" x14ac:dyDescent="0.25"/>
    <row r="114" s="285" customFormat="1" x14ac:dyDescent="0.25"/>
    <row r="115" s="285" customFormat="1" x14ac:dyDescent="0.25"/>
    <row r="116" s="285" customFormat="1" x14ac:dyDescent="0.25"/>
    <row r="117" s="285" customFormat="1" x14ac:dyDescent="0.25"/>
    <row r="118" s="285" customFormat="1" x14ac:dyDescent="0.25"/>
    <row r="119" s="285" customFormat="1" x14ac:dyDescent="0.25"/>
    <row r="120" s="285" customFormat="1" x14ac:dyDescent="0.25"/>
    <row r="121" s="285" customFormat="1" x14ac:dyDescent="0.25"/>
    <row r="122" s="285" customFormat="1" x14ac:dyDescent="0.25"/>
    <row r="123" s="285" customFormat="1" x14ac:dyDescent="0.25"/>
    <row r="124" s="285" customFormat="1" x14ac:dyDescent="0.25"/>
    <row r="125" s="285" customFormat="1" x14ac:dyDescent="0.25"/>
    <row r="126" s="285" customFormat="1" x14ac:dyDescent="0.25"/>
    <row r="127" s="285" customFormat="1" x14ac:dyDescent="0.25"/>
    <row r="128" s="285" customFormat="1" x14ac:dyDescent="0.25"/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9" spans="2:4" x14ac:dyDescent="0.25">
      <c r="B149" s="50">
        <v>0</v>
      </c>
      <c r="C149" s="285"/>
      <c r="D149" s="51" t="s">
        <v>2627</v>
      </c>
    </row>
    <row r="150" spans="2:4" x14ac:dyDescent="0.25">
      <c r="B150" s="285"/>
      <c r="C150" s="285"/>
      <c r="D150" s="59" t="s">
        <v>304</v>
      </c>
    </row>
    <row r="152" spans="2:4" x14ac:dyDescent="0.25">
      <c r="D152" s="47" t="s">
        <v>36</v>
      </c>
    </row>
    <row r="153" spans="2:4" x14ac:dyDescent="0.25">
      <c r="D153" s="54" t="s">
        <v>2629</v>
      </c>
    </row>
    <row r="155" spans="2:4" x14ac:dyDescent="0.25">
      <c r="D155" s="47" t="s">
        <v>2623</v>
      </c>
    </row>
    <row r="176" spans="4:14" x14ac:dyDescent="0.25">
      <c r="D176" s="47" t="s">
        <v>269</v>
      </c>
      <c r="N176" s="47" t="s">
        <v>2630</v>
      </c>
    </row>
    <row r="177" spans="4:41" x14ac:dyDescent="0.25">
      <c r="D177" s="51" t="s">
        <v>1812</v>
      </c>
      <c r="N177" s="47" t="s">
        <v>2631</v>
      </c>
    </row>
    <row r="179" spans="4:41" s="285" customFormat="1" x14ac:dyDescent="0.25">
      <c r="D179" s="56" t="s">
        <v>2639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spans="4:41" s="285" customFormat="1" x14ac:dyDescent="0.25">
      <c r="D180" s="56" t="s">
        <v>323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spans="4:41" s="285" customFormat="1" x14ac:dyDescent="0.25">
      <c r="D181" s="56" t="s">
        <v>277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spans="4:41" s="285" customFormat="1" x14ac:dyDescent="0.25">
      <c r="D182" s="56" t="s">
        <v>943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spans="4:41" s="285" customFormat="1" x14ac:dyDescent="0.25">
      <c r="D183" s="56" t="s">
        <v>2640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spans="4:41" s="285" customFormat="1" x14ac:dyDescent="0.25">
      <c r="D184" s="56" t="s">
        <v>2641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spans="4:41" s="285" customFormat="1" x14ac:dyDescent="0.25">
      <c r="D185" s="56" t="s">
        <v>833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spans="4:41" s="285" customFormat="1" x14ac:dyDescent="0.25"/>
    <row r="187" spans="4:41" x14ac:dyDescent="0.25">
      <c r="D187" s="56" t="s">
        <v>575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285"/>
      <c r="X187" s="57" t="s">
        <v>357</v>
      </c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</row>
    <row r="188" spans="4:41" x14ac:dyDescent="0.25">
      <c r="D188" s="56" t="s">
        <v>554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285"/>
      <c r="X188" s="57" t="s">
        <v>322</v>
      </c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</row>
    <row r="189" spans="4:41" x14ac:dyDescent="0.25">
      <c r="D189" s="56" t="s">
        <v>555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285"/>
      <c r="X189" s="57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</row>
    <row r="190" spans="4:41" x14ac:dyDescent="0.25">
      <c r="D190" s="56" t="s">
        <v>542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285"/>
      <c r="X190" s="57" t="s">
        <v>267</v>
      </c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</row>
    <row r="191" spans="4:41" x14ac:dyDescent="0.25">
      <c r="D191" s="56" t="s">
        <v>375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285"/>
      <c r="X191" s="57" t="s">
        <v>282</v>
      </c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4:41" x14ac:dyDescent="0.25">
      <c r="D192" s="56" t="s">
        <v>556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285"/>
      <c r="X192" s="57" t="s">
        <v>2638</v>
      </c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</row>
    <row r="193" spans="4:41" x14ac:dyDescent="0.25">
      <c r="D193" s="56" t="s">
        <v>266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285"/>
      <c r="X193" s="57" t="s">
        <v>2637</v>
      </c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</row>
    <row r="194" spans="4:41" x14ac:dyDescent="0.25">
      <c r="D194" s="56" t="s">
        <v>277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285"/>
      <c r="X194" s="57" t="s">
        <v>2636</v>
      </c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</row>
    <row r="195" spans="4:41" x14ac:dyDescent="0.25">
      <c r="D195" s="56" t="s">
        <v>273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285"/>
      <c r="X195" s="57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</row>
    <row r="196" spans="4:41" x14ac:dyDescent="0.25">
      <c r="D196" s="56" t="s">
        <v>327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285"/>
      <c r="X196" s="57" t="s">
        <v>263</v>
      </c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</row>
    <row r="197" spans="4:41" x14ac:dyDescent="0.25">
      <c r="D197" s="56" t="s">
        <v>543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285"/>
      <c r="X197" s="57" t="s">
        <v>264</v>
      </c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</row>
    <row r="198" spans="4:41" x14ac:dyDescent="0.25">
      <c r="D198" s="56" t="s">
        <v>544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285"/>
      <c r="X198" s="57" t="s">
        <v>358</v>
      </c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</row>
    <row r="199" spans="4:41" x14ac:dyDescent="0.25">
      <c r="D199" s="56" t="s">
        <v>545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</row>
    <row r="200" spans="4:41" x14ac:dyDescent="0.25">
      <c r="D200" s="56" t="s">
        <v>2635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</row>
    <row r="202" spans="4:41" x14ac:dyDescent="0.25">
      <c r="D202" s="47" t="s">
        <v>2642</v>
      </c>
    </row>
    <row r="217" spans="4:4" s="285" customFormat="1" x14ac:dyDescent="0.25">
      <c r="D217" s="51" t="s">
        <v>3013</v>
      </c>
    </row>
    <row r="218" spans="4:4" s="285" customFormat="1" x14ac:dyDescent="0.25"/>
    <row r="219" spans="4:4" s="285" customFormat="1" x14ac:dyDescent="0.25">
      <c r="D219" s="285" t="s">
        <v>2642</v>
      </c>
    </row>
    <row r="220" spans="4:4" s="285" customFormat="1" x14ac:dyDescent="0.25"/>
    <row r="221" spans="4:4" s="285" customFormat="1" x14ac:dyDescent="0.25"/>
    <row r="222" spans="4:4" s="285" customFormat="1" x14ac:dyDescent="0.25"/>
    <row r="223" spans="4:4" s="285" customFormat="1" x14ac:dyDescent="0.25"/>
    <row r="224" spans="4:4" s="285" customFormat="1" x14ac:dyDescent="0.25"/>
    <row r="225" s="285" customFormat="1" x14ac:dyDescent="0.25"/>
    <row r="226" s="285" customFormat="1" x14ac:dyDescent="0.25"/>
    <row r="246" spans="1:4" x14ac:dyDescent="0.25">
      <c r="A246" s="285"/>
      <c r="B246" s="50">
        <v>0</v>
      </c>
      <c r="C246" s="285"/>
      <c r="D246" s="51" t="s">
        <v>609</v>
      </c>
    </row>
    <row r="247" spans="1:4" x14ac:dyDescent="0.25">
      <c r="A247" s="285"/>
      <c r="B247" s="285"/>
      <c r="C247" s="285"/>
      <c r="D247" s="59" t="s">
        <v>306</v>
      </c>
    </row>
    <row r="248" spans="1:4" x14ac:dyDescent="0.25">
      <c r="D248" s="55" t="s">
        <v>35</v>
      </c>
    </row>
    <row r="1003" spans="2:4" x14ac:dyDescent="0.25">
      <c r="B1003" s="50">
        <v>0</v>
      </c>
      <c r="C1003" s="285"/>
      <c r="D1003" s="51" t="s">
        <v>2554</v>
      </c>
    </row>
    <row r="1004" spans="2:4" x14ac:dyDescent="0.25">
      <c r="B1004" s="285"/>
      <c r="C1004" s="285"/>
      <c r="D1004" s="59" t="s">
        <v>306</v>
      </c>
    </row>
    <row r="1006" spans="2:4" x14ac:dyDescent="0.25">
      <c r="D1006" s="47" t="s">
        <v>36</v>
      </c>
    </row>
    <row r="1007" spans="2:4" x14ac:dyDescent="0.25">
      <c r="D1007" s="54" t="s">
        <v>2578</v>
      </c>
    </row>
    <row r="1009" spans="4:4" x14ac:dyDescent="0.25">
      <c r="D1009" s="47" t="s">
        <v>1982</v>
      </c>
    </row>
    <row r="1032" spans="4:49" x14ac:dyDescent="0.25">
      <c r="D1032" s="51" t="s">
        <v>2310</v>
      </c>
    </row>
    <row r="1034" spans="4:49" x14ac:dyDescent="0.25">
      <c r="D1034" s="47" t="s">
        <v>348</v>
      </c>
    </row>
    <row r="1035" spans="4:49" x14ac:dyDescent="0.25">
      <c r="D1035" s="51" t="s">
        <v>1961</v>
      </c>
    </row>
    <row r="1037" spans="4:49" s="285" customFormat="1" x14ac:dyDescent="0.25">
      <c r="D1037" s="51" t="s">
        <v>2591</v>
      </c>
      <c r="X1037" s="51" t="s">
        <v>2590</v>
      </c>
    </row>
    <row r="1038" spans="4:49" s="285" customFormat="1" x14ac:dyDescent="0.25"/>
    <row r="1039" spans="4:49" x14ac:dyDescent="0.25">
      <c r="D1039" s="56" t="s">
        <v>33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X1039" s="56" t="s">
        <v>33</v>
      </c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</row>
    <row r="1040" spans="4:49" s="285" customFormat="1" x14ac:dyDescent="0.25">
      <c r="D1040" s="289" t="s">
        <v>2586</v>
      </c>
      <c r="E1040" s="290"/>
      <c r="F1040" s="290"/>
      <c r="G1040" s="290"/>
      <c r="H1040" s="290"/>
      <c r="I1040" s="290"/>
      <c r="J1040" s="290"/>
      <c r="K1040" s="290"/>
      <c r="L1040" s="290"/>
      <c r="M1040" s="290"/>
      <c r="N1040" s="290"/>
      <c r="O1040" s="290"/>
      <c r="P1040" s="290"/>
      <c r="Q1040" s="290"/>
      <c r="R1040" s="290"/>
      <c r="S1040" s="290"/>
      <c r="T1040" s="290"/>
      <c r="U1040" s="290"/>
      <c r="V1040" s="290"/>
      <c r="X1040" s="289" t="s">
        <v>2588</v>
      </c>
      <c r="Y1040" s="290"/>
      <c r="Z1040" s="290"/>
      <c r="AA1040" s="290"/>
      <c r="AB1040" s="290"/>
      <c r="AC1040" s="290"/>
      <c r="AD1040" s="290"/>
      <c r="AE1040" s="290"/>
      <c r="AF1040" s="290"/>
      <c r="AG1040" s="290"/>
      <c r="AH1040" s="290"/>
      <c r="AI1040" s="290"/>
      <c r="AJ1040" s="290"/>
      <c r="AK1040" s="290"/>
      <c r="AL1040" s="290"/>
      <c r="AM1040" s="290"/>
      <c r="AN1040" s="290"/>
      <c r="AO1040" s="290"/>
      <c r="AP1040" s="290"/>
      <c r="AQ1040" s="290"/>
      <c r="AR1040" s="290"/>
      <c r="AS1040" s="290"/>
      <c r="AT1040" s="290"/>
      <c r="AU1040" s="290"/>
      <c r="AV1040" s="290"/>
      <c r="AW1040" s="290"/>
    </row>
    <row r="1041" spans="4:49" s="285" customFormat="1" x14ac:dyDescent="0.25">
      <c r="D1041" s="56" t="s">
        <v>2585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X1041" s="56" t="s">
        <v>2585</v>
      </c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</row>
    <row r="1042" spans="4:49" s="285" customFormat="1" x14ac:dyDescent="0.25">
      <c r="D1042" s="289" t="s">
        <v>2587</v>
      </c>
      <c r="E1042" s="290"/>
      <c r="F1042" s="290"/>
      <c r="G1042" s="290"/>
      <c r="H1042" s="290"/>
      <c r="I1042" s="290"/>
      <c r="J1042" s="290"/>
      <c r="K1042" s="290"/>
      <c r="L1042" s="290"/>
      <c r="M1042" s="290"/>
      <c r="N1042" s="290"/>
      <c r="O1042" s="290"/>
      <c r="P1042" s="290"/>
      <c r="Q1042" s="290"/>
      <c r="R1042" s="290"/>
      <c r="S1042" s="290"/>
      <c r="T1042" s="290"/>
      <c r="U1042" s="290"/>
      <c r="V1042" s="290"/>
      <c r="X1042" s="289" t="s">
        <v>2589</v>
      </c>
      <c r="Y1042" s="290"/>
      <c r="Z1042" s="290"/>
      <c r="AA1042" s="290"/>
      <c r="AB1042" s="290"/>
      <c r="AC1042" s="290"/>
      <c r="AD1042" s="290"/>
      <c r="AE1042" s="290"/>
      <c r="AF1042" s="290"/>
      <c r="AG1042" s="290"/>
      <c r="AH1042" s="290"/>
      <c r="AI1042" s="290"/>
      <c r="AJ1042" s="290"/>
      <c r="AK1042" s="290"/>
      <c r="AL1042" s="290"/>
      <c r="AM1042" s="290"/>
      <c r="AN1042" s="290"/>
      <c r="AO1042" s="290"/>
      <c r="AP1042" s="290"/>
      <c r="AQ1042" s="290"/>
      <c r="AR1042" s="290"/>
      <c r="AS1042" s="290"/>
      <c r="AT1042" s="290"/>
      <c r="AU1042" s="290"/>
      <c r="AV1042" s="290"/>
      <c r="AW1042" s="290"/>
    </row>
    <row r="1043" spans="4:49" s="285" customFormat="1" x14ac:dyDescent="0.25">
      <c r="D1043" s="56" t="s">
        <v>2579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X1043" s="56" t="s">
        <v>2579</v>
      </c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</row>
    <row r="1044" spans="4:49" s="285" customFormat="1" x14ac:dyDescent="0.25">
      <c r="D1044" s="56" t="s">
        <v>2580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X1044" s="56" t="s">
        <v>2580</v>
      </c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</row>
    <row r="1045" spans="4:49" s="285" customFormat="1" x14ac:dyDescent="0.25">
      <c r="D1045" s="56" t="s">
        <v>2584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X1045" s="56" t="s">
        <v>2584</v>
      </c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</row>
    <row r="1046" spans="4:49" s="285" customFormat="1" x14ac:dyDescent="0.25">
      <c r="D1046" s="56" t="s">
        <v>2581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X1046" s="56" t="s">
        <v>2581</v>
      </c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</row>
    <row r="1047" spans="4:49" s="285" customFormat="1" x14ac:dyDescent="0.25">
      <c r="D1047" s="56" t="s">
        <v>2583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X1047" s="56" t="s">
        <v>2583</v>
      </c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</row>
    <row r="1048" spans="4:49" s="285" customFormat="1" x14ac:dyDescent="0.25">
      <c r="D1048" s="56" t="s">
        <v>2582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X1048" s="56" t="s">
        <v>2582</v>
      </c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</row>
    <row r="1049" spans="4:49" s="285" customFormat="1" x14ac:dyDescent="0.25"/>
    <row r="1050" spans="4:49" s="285" customFormat="1" x14ac:dyDescent="0.25">
      <c r="D1050" s="285" t="s">
        <v>2592</v>
      </c>
    </row>
    <row r="1051" spans="4:49" s="285" customFormat="1" x14ac:dyDescent="0.25"/>
    <row r="1052" spans="4:49" s="285" customFormat="1" x14ac:dyDescent="0.25"/>
    <row r="1053" spans="4:49" s="285" customFormat="1" x14ac:dyDescent="0.25"/>
    <row r="1054" spans="4:49" s="285" customFormat="1" x14ac:dyDescent="0.25"/>
    <row r="1055" spans="4:49" s="285" customFormat="1" x14ac:dyDescent="0.25"/>
    <row r="1056" spans="4:49" s="285" customFormat="1" x14ac:dyDescent="0.25"/>
    <row r="1057" spans="4:4" s="285" customFormat="1" x14ac:dyDescent="0.25"/>
    <row r="1058" spans="4:4" s="285" customFormat="1" x14ac:dyDescent="0.25"/>
    <row r="1059" spans="4:4" s="285" customFormat="1" x14ac:dyDescent="0.25"/>
    <row r="1060" spans="4:4" s="285" customFormat="1" x14ac:dyDescent="0.25"/>
    <row r="1061" spans="4:4" s="285" customFormat="1" x14ac:dyDescent="0.25"/>
    <row r="1062" spans="4:4" s="285" customFormat="1" x14ac:dyDescent="0.25"/>
    <row r="1063" spans="4:4" s="285" customFormat="1" x14ac:dyDescent="0.25"/>
    <row r="1064" spans="4:4" s="285" customFormat="1" x14ac:dyDescent="0.25"/>
    <row r="1065" spans="4:4" s="285" customFormat="1" x14ac:dyDescent="0.25">
      <c r="D1065" s="51" t="s">
        <v>2605</v>
      </c>
    </row>
    <row r="1066" spans="4:4" s="285" customFormat="1" x14ac:dyDescent="0.25"/>
    <row r="1067" spans="4:4" s="285" customFormat="1" x14ac:dyDescent="0.25"/>
    <row r="1068" spans="4:4" s="285" customFormat="1" x14ac:dyDescent="0.25"/>
    <row r="1069" spans="4:4" s="285" customFormat="1" x14ac:dyDescent="0.25"/>
    <row r="1070" spans="4:4" s="285" customFormat="1" x14ac:dyDescent="0.25"/>
    <row r="1071" spans="4:4" s="285" customFormat="1" x14ac:dyDescent="0.25"/>
    <row r="1072" spans="4:4" s="285" customFormat="1" x14ac:dyDescent="0.25"/>
    <row r="1073" spans="41:41" s="285" customFormat="1" x14ac:dyDescent="0.25"/>
    <row r="1074" spans="41:41" s="285" customFormat="1" x14ac:dyDescent="0.25"/>
    <row r="1075" spans="41:41" s="285" customFormat="1" x14ac:dyDescent="0.25"/>
    <row r="1076" spans="41:41" s="285" customFormat="1" x14ac:dyDescent="0.25"/>
    <row r="1077" spans="41:41" s="285" customFormat="1" x14ac:dyDescent="0.25"/>
    <row r="1078" spans="41:41" s="285" customFormat="1" x14ac:dyDescent="0.25"/>
    <row r="1079" spans="41:41" s="285" customFormat="1" x14ac:dyDescent="0.25"/>
    <row r="1080" spans="41:41" s="285" customFormat="1" x14ac:dyDescent="0.25"/>
    <row r="1081" spans="41:41" s="285" customFormat="1" x14ac:dyDescent="0.25"/>
    <row r="1082" spans="41:41" s="285" customFormat="1" x14ac:dyDescent="0.25">
      <c r="AO1082" s="285" t="s">
        <v>699</v>
      </c>
    </row>
    <row r="1083" spans="41:41" s="285" customFormat="1" x14ac:dyDescent="0.25">
      <c r="AO1083" s="285" t="s">
        <v>2644</v>
      </c>
    </row>
    <row r="1084" spans="41:41" s="285" customFormat="1" x14ac:dyDescent="0.25">
      <c r="AO1084" s="285" t="s">
        <v>2645</v>
      </c>
    </row>
    <row r="1085" spans="41:41" s="285" customFormat="1" x14ac:dyDescent="0.25">
      <c r="AO1085" s="285" t="s">
        <v>2646</v>
      </c>
    </row>
    <row r="1086" spans="41:41" s="285" customFormat="1" x14ac:dyDescent="0.25"/>
    <row r="1087" spans="41:41" s="285" customFormat="1" x14ac:dyDescent="0.25"/>
    <row r="1088" spans="41:41" s="285" customFormat="1" x14ac:dyDescent="0.25"/>
    <row r="1089" spans="4:49" s="285" customFormat="1" x14ac:dyDescent="0.25"/>
    <row r="1090" spans="4:49" s="285" customFormat="1" x14ac:dyDescent="0.25"/>
    <row r="1091" spans="4:49" s="285" customFormat="1" x14ac:dyDescent="0.25"/>
    <row r="1092" spans="4:49" s="285" customFormat="1" x14ac:dyDescent="0.25"/>
    <row r="1093" spans="4:49" s="285" customFormat="1" x14ac:dyDescent="0.25"/>
    <row r="1094" spans="4:49" s="285" customFormat="1" x14ac:dyDescent="0.25"/>
    <row r="1095" spans="4:49" s="285" customFormat="1" x14ac:dyDescent="0.25"/>
    <row r="1096" spans="4:49" s="285" customFormat="1" x14ac:dyDescent="0.25"/>
    <row r="1097" spans="4:49" s="285" customFormat="1" x14ac:dyDescent="0.25"/>
    <row r="1098" spans="4:49" s="285" customFormat="1" x14ac:dyDescent="0.25"/>
    <row r="1099" spans="4:49" s="285" customFormat="1" x14ac:dyDescent="0.25"/>
    <row r="1100" spans="4:49" s="285" customFormat="1" x14ac:dyDescent="0.25">
      <c r="D1100" s="56" t="s">
        <v>2647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Y1100" s="57" t="s">
        <v>357</v>
      </c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  <c r="AO1100" s="53"/>
      <c r="AP1100" s="53"/>
      <c r="AQ1100" s="53"/>
      <c r="AR1100" s="53"/>
      <c r="AS1100" s="53"/>
      <c r="AT1100" s="53"/>
      <c r="AU1100" s="53"/>
      <c r="AV1100" s="53"/>
      <c r="AW1100" s="53"/>
    </row>
    <row r="1101" spans="4:49" s="285" customFormat="1" x14ac:dyDescent="0.25">
      <c r="D1101" s="56" t="s">
        <v>653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Y1101" s="57" t="s">
        <v>322</v>
      </c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  <c r="AO1101" s="53"/>
      <c r="AP1101" s="53"/>
      <c r="AQ1101" s="53"/>
      <c r="AR1101" s="53"/>
      <c r="AS1101" s="53"/>
      <c r="AT1101" s="53"/>
      <c r="AU1101" s="53"/>
      <c r="AV1101" s="53"/>
      <c r="AW1101" s="53"/>
    </row>
    <row r="1102" spans="4:49" s="285" customFormat="1" x14ac:dyDescent="0.25">
      <c r="D1102" s="56" t="s">
        <v>2648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Y1102" s="57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  <c r="AO1102" s="53"/>
      <c r="AP1102" s="53"/>
      <c r="AQ1102" s="53"/>
      <c r="AR1102" s="53"/>
      <c r="AS1102" s="53"/>
      <c r="AT1102" s="53"/>
      <c r="AU1102" s="53"/>
      <c r="AV1102" s="53"/>
      <c r="AW1102" s="53"/>
    </row>
    <row r="1103" spans="4:49" s="285" customFormat="1" x14ac:dyDescent="0.25">
      <c r="D1103" s="56" t="s">
        <v>2649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Y1103" s="57" t="s">
        <v>2654</v>
      </c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  <c r="AO1103" s="53"/>
      <c r="AP1103" s="53"/>
      <c r="AQ1103" s="53"/>
      <c r="AR1103" s="53"/>
      <c r="AS1103" s="53"/>
      <c r="AT1103" s="53"/>
      <c r="AU1103" s="53"/>
      <c r="AV1103" s="53"/>
      <c r="AW1103" s="53"/>
    </row>
    <row r="1104" spans="4:49" s="285" customFormat="1" x14ac:dyDescent="0.25">
      <c r="D1104" s="56" t="s">
        <v>2650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Y1104" s="57" t="s">
        <v>2655</v>
      </c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  <c r="AO1104" s="53"/>
      <c r="AP1104" s="53"/>
      <c r="AQ1104" s="53"/>
      <c r="AR1104" s="53"/>
      <c r="AS1104" s="53"/>
      <c r="AT1104" s="53"/>
      <c r="AU1104" s="53"/>
      <c r="AV1104" s="53"/>
      <c r="AW1104" s="53"/>
    </row>
    <row r="1105" spans="4:49" s="285" customFormat="1" x14ac:dyDescent="0.25">
      <c r="D1105" s="56" t="s">
        <v>2651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Y1105" s="57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  <c r="AO1105" s="53"/>
      <c r="AP1105" s="53"/>
      <c r="AQ1105" s="53"/>
      <c r="AR1105" s="53"/>
      <c r="AS1105" s="53"/>
      <c r="AT1105" s="53"/>
      <c r="AU1105" s="53"/>
      <c r="AV1105" s="53"/>
      <c r="AW1105" s="53"/>
    </row>
    <row r="1106" spans="4:49" s="285" customFormat="1" x14ac:dyDescent="0.25">
      <c r="D1106" s="56" t="s">
        <v>2652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Y1106" s="57" t="s">
        <v>263</v>
      </c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  <c r="AO1106" s="53"/>
      <c r="AP1106" s="53"/>
      <c r="AQ1106" s="53"/>
      <c r="AR1106" s="53"/>
      <c r="AS1106" s="53"/>
      <c r="AT1106" s="53"/>
      <c r="AU1106" s="53"/>
      <c r="AV1106" s="53"/>
      <c r="AW1106" s="53"/>
    </row>
    <row r="1107" spans="4:49" s="285" customFormat="1" x14ac:dyDescent="0.25">
      <c r="D1107" s="56" t="s">
        <v>2653</v>
      </c>
      <c r="E1107" s="52"/>
      <c r="F1107" s="52"/>
      <c r="G1107" s="52"/>
      <c r="H1107" s="52"/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Y1107" s="57" t="s">
        <v>264</v>
      </c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  <c r="AO1107" s="53"/>
      <c r="AP1107" s="53"/>
      <c r="AQ1107" s="53"/>
      <c r="AR1107" s="53"/>
      <c r="AS1107" s="53"/>
      <c r="AT1107" s="53"/>
      <c r="AU1107" s="53"/>
      <c r="AV1107" s="53"/>
      <c r="AW1107" s="53"/>
    </row>
    <row r="1108" spans="4:49" s="285" customFormat="1" x14ac:dyDescent="0.25">
      <c r="D1108" s="56"/>
      <c r="E1108" s="52"/>
      <c r="F1108" s="52"/>
      <c r="G1108" s="52"/>
      <c r="H1108" s="52"/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Y1108" s="57" t="s">
        <v>358</v>
      </c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  <c r="AO1108" s="53"/>
      <c r="AP1108" s="53"/>
      <c r="AQ1108" s="53"/>
      <c r="AR1108" s="53"/>
      <c r="AS1108" s="53"/>
      <c r="AT1108" s="53"/>
      <c r="AU1108" s="53"/>
      <c r="AV1108" s="53"/>
      <c r="AW1108" s="53"/>
    </row>
    <row r="1109" spans="4:49" s="285" customFormat="1" x14ac:dyDescent="0.25">
      <c r="D1109" s="56" t="s">
        <v>271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</row>
    <row r="1110" spans="4:49" s="285" customFormat="1" x14ac:dyDescent="0.25">
      <c r="D1110" s="56" t="s">
        <v>653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</row>
    <row r="1111" spans="4:49" s="285" customFormat="1" x14ac:dyDescent="0.25">
      <c r="D1111" s="56" t="s">
        <v>2648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</row>
    <row r="1112" spans="4:49" s="285" customFormat="1" x14ac:dyDescent="0.25">
      <c r="D1112" s="56" t="s">
        <v>2649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</row>
    <row r="1113" spans="4:49" s="285" customFormat="1" x14ac:dyDescent="0.25">
      <c r="D1113" s="56" t="s">
        <v>2650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</row>
    <row r="1114" spans="4:49" s="285" customFormat="1" x14ac:dyDescent="0.25">
      <c r="D1114" s="56" t="s">
        <v>2651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</row>
    <row r="1115" spans="4:49" s="285" customFormat="1" x14ac:dyDescent="0.25">
      <c r="D1115" s="56" t="s">
        <v>2652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</row>
    <row r="1116" spans="4:49" s="285" customFormat="1" x14ac:dyDescent="0.25">
      <c r="D1116" s="56" t="s">
        <v>2653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</row>
    <row r="1117" spans="4:49" s="285" customFormat="1" x14ac:dyDescent="0.25"/>
    <row r="1118" spans="4:49" s="285" customFormat="1" x14ac:dyDescent="0.25">
      <c r="D1118" s="285" t="s">
        <v>2592</v>
      </c>
    </row>
    <row r="1119" spans="4:49" s="285" customFormat="1" x14ac:dyDescent="0.25"/>
    <row r="1120" spans="4:49" s="285" customFormat="1" x14ac:dyDescent="0.25"/>
    <row r="1121" s="285" customFormat="1" x14ac:dyDescent="0.25"/>
    <row r="1122" s="285" customFormat="1" x14ac:dyDescent="0.25"/>
    <row r="1123" s="285" customFormat="1" x14ac:dyDescent="0.25"/>
    <row r="1124" s="285" customFormat="1" x14ac:dyDescent="0.25"/>
    <row r="1125" s="285" customFormat="1" x14ac:dyDescent="0.25"/>
    <row r="1126" s="285" customFormat="1" x14ac:dyDescent="0.25"/>
    <row r="1127" s="285" customFormat="1" x14ac:dyDescent="0.25"/>
    <row r="1128" s="285" customFormat="1" x14ac:dyDescent="0.25"/>
    <row r="1129" s="285" customFormat="1" x14ac:dyDescent="0.25"/>
    <row r="1130" s="285" customFormat="1" x14ac:dyDescent="0.25"/>
    <row r="1131" s="285" customFormat="1" x14ac:dyDescent="0.25"/>
    <row r="1132" s="285" customFormat="1" x14ac:dyDescent="0.25"/>
    <row r="1133" s="285" customFormat="1" x14ac:dyDescent="0.25"/>
    <row r="1134" s="285" customFormat="1" x14ac:dyDescent="0.25"/>
    <row r="1135" s="285" customFormat="1" x14ac:dyDescent="0.25"/>
    <row r="1136" s="285" customFormat="1" x14ac:dyDescent="0.25"/>
    <row r="1137" spans="4:4" s="285" customFormat="1" x14ac:dyDescent="0.25"/>
    <row r="1138" spans="4:4" s="285" customFormat="1" x14ac:dyDescent="0.25"/>
    <row r="1139" spans="4:4" s="285" customFormat="1" x14ac:dyDescent="0.25"/>
    <row r="1140" spans="4:4" s="285" customFormat="1" x14ac:dyDescent="0.25"/>
    <row r="1141" spans="4:4" s="285" customFormat="1" x14ac:dyDescent="0.25"/>
    <row r="1142" spans="4:4" s="285" customFormat="1" x14ac:dyDescent="0.25"/>
    <row r="1143" spans="4:4" s="285" customFormat="1" x14ac:dyDescent="0.25"/>
    <row r="1146" spans="4:4" s="285" customFormat="1" x14ac:dyDescent="0.25">
      <c r="D1146" s="51" t="s">
        <v>3676</v>
      </c>
    </row>
    <row r="1147" spans="4:4" s="285" customFormat="1" x14ac:dyDescent="0.25"/>
    <row r="1148" spans="4:4" s="285" customFormat="1" x14ac:dyDescent="0.25">
      <c r="D1148" s="285" t="s">
        <v>2592</v>
      </c>
    </row>
    <row r="1149" spans="4:4" s="285" customFormat="1" x14ac:dyDescent="0.25"/>
    <row r="1150" spans="4:4" s="285" customFormat="1" x14ac:dyDescent="0.25"/>
    <row r="1151" spans="4:4" s="285" customFormat="1" x14ac:dyDescent="0.25"/>
    <row r="1152" spans="4:4" s="285" customFormat="1" x14ac:dyDescent="0.25"/>
    <row r="1153" s="285" customFormat="1" x14ac:dyDescent="0.25"/>
    <row r="1154" s="285" customFormat="1" x14ac:dyDescent="0.25"/>
    <row r="1155" s="285" customFormat="1" x14ac:dyDescent="0.25"/>
    <row r="1156" s="285" customFormat="1" x14ac:dyDescent="0.25"/>
    <row r="1183" spans="2:4" x14ac:dyDescent="0.25">
      <c r="B1183" s="50">
        <v>0</v>
      </c>
      <c r="C1183" s="285"/>
      <c r="D1183" s="51" t="s">
        <v>2569</v>
      </c>
    </row>
    <row r="1184" spans="2:4" x14ac:dyDescent="0.25">
      <c r="B1184" s="285"/>
      <c r="C1184" s="285"/>
      <c r="D1184" s="59" t="s">
        <v>303</v>
      </c>
    </row>
    <row r="1186" spans="4:4" x14ac:dyDescent="0.25">
      <c r="D1186" s="47" t="s">
        <v>2607</v>
      </c>
    </row>
    <row r="1187" spans="4:4" x14ac:dyDescent="0.25">
      <c r="D1187" s="54" t="s">
        <v>2608</v>
      </c>
    </row>
    <row r="1188" spans="4:4" x14ac:dyDescent="0.25">
      <c r="D1188" s="47" t="s">
        <v>2299</v>
      </c>
    </row>
    <row r="1189" spans="4:4" s="285" customFormat="1" x14ac:dyDescent="0.25">
      <c r="D1189" s="54" t="s">
        <v>2300</v>
      </c>
    </row>
    <row r="1190" spans="4:4" s="285" customFormat="1" x14ac:dyDescent="0.25"/>
    <row r="1191" spans="4:4" s="285" customFormat="1" x14ac:dyDescent="0.25">
      <c r="D1191" s="285" t="s">
        <v>36</v>
      </c>
    </row>
    <row r="1192" spans="4:4" s="285" customFormat="1" x14ac:dyDescent="0.25">
      <c r="D1192" s="54" t="s">
        <v>2702</v>
      </c>
    </row>
    <row r="1193" spans="4:4" s="285" customFormat="1" x14ac:dyDescent="0.25"/>
    <row r="1194" spans="4:4" x14ac:dyDescent="0.25">
      <c r="D1194" s="47" t="s">
        <v>1007</v>
      </c>
    </row>
    <row r="1220" spans="4:4" s="285" customFormat="1" x14ac:dyDescent="0.25">
      <c r="D1220" s="285" t="s">
        <v>484</v>
      </c>
    </row>
    <row r="1221" spans="4:4" s="285" customFormat="1" x14ac:dyDescent="0.25">
      <c r="D1221" s="28" t="s">
        <v>2571</v>
      </c>
    </row>
    <row r="1222" spans="4:4" s="285" customFormat="1" x14ac:dyDescent="0.25"/>
    <row r="1223" spans="4:4" s="285" customFormat="1" x14ac:dyDescent="0.25"/>
    <row r="1224" spans="4:4" x14ac:dyDescent="0.25">
      <c r="D1224" s="47" t="s">
        <v>2570</v>
      </c>
    </row>
    <row r="1226" spans="4:4" s="285" customFormat="1" x14ac:dyDescent="0.25"/>
    <row r="1227" spans="4:4" s="285" customFormat="1" x14ac:dyDescent="0.25"/>
    <row r="1228" spans="4:4" s="285" customFormat="1" x14ac:dyDescent="0.25"/>
    <row r="1229" spans="4:4" s="285" customFormat="1" x14ac:dyDescent="0.25"/>
    <row r="1230" spans="4:4" s="285" customFormat="1" x14ac:dyDescent="0.25"/>
    <row r="1231" spans="4:4" s="285" customFormat="1" x14ac:dyDescent="0.25"/>
    <row r="1232" spans="4:4" s="285" customFormat="1" x14ac:dyDescent="0.25"/>
    <row r="1233" s="285" customFormat="1" x14ac:dyDescent="0.25"/>
    <row r="1234" s="285" customFormat="1" x14ac:dyDescent="0.25"/>
    <row r="1235" s="285" customFormat="1" x14ac:dyDescent="0.25"/>
    <row r="1236" s="285" customFormat="1" x14ac:dyDescent="0.25"/>
    <row r="1237" s="285" customFormat="1" x14ac:dyDescent="0.25"/>
    <row r="1238" s="285" customFormat="1" x14ac:dyDescent="0.25"/>
    <row r="1239" s="285" customFormat="1" x14ac:dyDescent="0.25"/>
    <row r="1240" s="285" customFormat="1" x14ac:dyDescent="0.25"/>
    <row r="1241" s="285" customFormat="1" x14ac:dyDescent="0.25"/>
    <row r="1242" s="285" customFormat="1" x14ac:dyDescent="0.25"/>
    <row r="1243" s="285" customFormat="1" x14ac:dyDescent="0.25"/>
    <row r="1244" s="285" customFormat="1" x14ac:dyDescent="0.25"/>
    <row r="1245" s="285" customFormat="1" x14ac:dyDescent="0.25"/>
    <row r="1246" s="285" customFormat="1" x14ac:dyDescent="0.25"/>
    <row r="1247" s="285" customFormat="1" x14ac:dyDescent="0.25"/>
    <row r="1248" s="285" customFormat="1" x14ac:dyDescent="0.25"/>
    <row r="1249" s="285" customFormat="1" x14ac:dyDescent="0.25"/>
    <row r="1250" s="285" customFormat="1" x14ac:dyDescent="0.25"/>
    <row r="1251" s="285" customFormat="1" x14ac:dyDescent="0.25"/>
    <row r="1252" s="285" customFormat="1" x14ac:dyDescent="0.25"/>
    <row r="1253" s="285" customFormat="1" x14ac:dyDescent="0.25"/>
    <row r="1254" s="285" customFormat="1" x14ac:dyDescent="0.25"/>
    <row r="1255" s="285" customFormat="1" x14ac:dyDescent="0.25"/>
    <row r="1256" s="285" customFormat="1" x14ac:dyDescent="0.25"/>
    <row r="1257" s="285" customFormat="1" x14ac:dyDescent="0.25"/>
    <row r="1258" s="285" customFormat="1" x14ac:dyDescent="0.25"/>
    <row r="1259" s="285" customFormat="1" x14ac:dyDescent="0.25"/>
    <row r="1586" s="285" customFormat="1" x14ac:dyDescent="0.25"/>
    <row r="1587" s="285" customFormat="1" x14ac:dyDescent="0.25"/>
    <row r="1588" s="285" customFormat="1" x14ac:dyDescent="0.25"/>
    <row r="1589" s="285" customFormat="1" x14ac:dyDescent="0.25"/>
    <row r="1590" s="285" customFormat="1" x14ac:dyDescent="0.25"/>
    <row r="1591" s="285" customFormat="1" x14ac:dyDescent="0.25"/>
    <row r="1592" s="285" customFormat="1" x14ac:dyDescent="0.25"/>
    <row r="1593" s="285" customFormat="1" x14ac:dyDescent="0.25"/>
    <row r="1594" s="285" customFormat="1" x14ac:dyDescent="0.25"/>
    <row r="1595" s="285" customFormat="1" x14ac:dyDescent="0.25"/>
    <row r="1596" s="285" customFormat="1" x14ac:dyDescent="0.25"/>
    <row r="1597" s="285" customFormat="1" x14ac:dyDescent="0.25"/>
    <row r="1598" s="285" customFormat="1" x14ac:dyDescent="0.25"/>
    <row r="1599" s="285" customFormat="1" x14ac:dyDescent="0.25"/>
    <row r="1600" s="285" customFormat="1" x14ac:dyDescent="0.25"/>
    <row r="1601" s="285" customFormat="1" x14ac:dyDescent="0.25"/>
    <row r="1602" s="285" customFormat="1" x14ac:dyDescent="0.25"/>
    <row r="1603" s="285" customFormat="1" x14ac:dyDescent="0.25"/>
    <row r="1604" s="285" customFormat="1" x14ac:dyDescent="0.25"/>
    <row r="1605" s="285" customFormat="1" x14ac:dyDescent="0.25"/>
    <row r="1606" s="285" customFormat="1" x14ac:dyDescent="0.25"/>
    <row r="1607" s="285" customFormat="1" x14ac:dyDescent="0.25"/>
    <row r="1608" s="285" customFormat="1" x14ac:dyDescent="0.25"/>
    <row r="1609" s="285" customFormat="1" x14ac:dyDescent="0.25"/>
    <row r="1610" s="285" customFormat="1" x14ac:dyDescent="0.25"/>
    <row r="1619" spans="4:4" x14ac:dyDescent="0.25">
      <c r="D1619" s="51" t="s">
        <v>2605</v>
      </c>
    </row>
    <row r="1621" spans="4:4" s="285" customFormat="1" x14ac:dyDescent="0.25">
      <c r="D1621" s="285" t="s">
        <v>2570</v>
      </c>
    </row>
    <row r="1622" spans="4:4" s="285" customFormat="1" x14ac:dyDescent="0.25"/>
    <row r="1623" spans="4:4" s="285" customFormat="1" x14ac:dyDescent="0.25"/>
    <row r="1624" spans="4:4" s="285" customFormat="1" x14ac:dyDescent="0.25"/>
    <row r="1625" spans="4:4" s="285" customFormat="1" x14ac:dyDescent="0.25"/>
    <row r="1626" spans="4:4" s="285" customFormat="1" x14ac:dyDescent="0.25"/>
    <row r="1627" spans="4:4" s="285" customFormat="1" x14ac:dyDescent="0.25"/>
    <row r="1628" spans="4:4" s="285" customFormat="1" x14ac:dyDescent="0.25"/>
    <row r="1629" spans="4:4" s="285" customFormat="1" x14ac:dyDescent="0.25"/>
    <row r="1630" spans="4:4" s="285" customFormat="1" x14ac:dyDescent="0.25"/>
    <row r="1631" spans="4:4" s="285" customFormat="1" x14ac:dyDescent="0.25"/>
    <row r="1632" spans="4:4" s="285" customFormat="1" x14ac:dyDescent="0.25"/>
    <row r="1633" s="285" customFormat="1" x14ac:dyDescent="0.25"/>
    <row r="1634" s="285" customFormat="1" x14ac:dyDescent="0.25"/>
    <row r="1635" s="285" customFormat="1" x14ac:dyDescent="0.25"/>
    <row r="1636" s="285" customFormat="1" x14ac:dyDescent="0.25"/>
    <row r="1637" s="285" customFormat="1" x14ac:dyDescent="0.25"/>
    <row r="1638" s="285" customFormat="1" x14ac:dyDescent="0.25"/>
    <row r="1639" s="285" customFormat="1" x14ac:dyDescent="0.25"/>
    <row r="1640" s="285" customFormat="1" x14ac:dyDescent="0.25"/>
    <row r="1641" s="285" customFormat="1" x14ac:dyDescent="0.25"/>
    <row r="1642" s="285" customFormat="1" x14ac:dyDescent="0.25"/>
    <row r="1643" s="285" customFormat="1" x14ac:dyDescent="0.25"/>
    <row r="1644" s="285" customFormat="1" x14ac:dyDescent="0.25"/>
    <row r="1645" s="285" customFormat="1" x14ac:dyDescent="0.25"/>
    <row r="1646" s="285" customFormat="1" x14ac:dyDescent="0.25"/>
    <row r="1647" s="285" customFormat="1" x14ac:dyDescent="0.25"/>
    <row r="1648" s="285" customFormat="1" x14ac:dyDescent="0.25"/>
    <row r="1649" s="285" customFormat="1" x14ac:dyDescent="0.25"/>
    <row r="1650" s="285" customFormat="1" x14ac:dyDescent="0.25"/>
    <row r="1651" s="285" customFormat="1" x14ac:dyDescent="0.25"/>
    <row r="1652" s="285" customFormat="1" x14ac:dyDescent="0.25"/>
    <row r="1653" s="285" customFormat="1" x14ac:dyDescent="0.25"/>
    <row r="1654" s="285" customFormat="1" x14ac:dyDescent="0.25"/>
    <row r="1655" s="285" customFormat="1" x14ac:dyDescent="0.25"/>
    <row r="1656" s="285" customFormat="1" x14ac:dyDescent="0.25"/>
    <row r="1657" s="285" customFormat="1" x14ac:dyDescent="0.25"/>
    <row r="1658" s="285" customFormat="1" x14ac:dyDescent="0.25"/>
    <row r="1659" s="285" customFormat="1" x14ac:dyDescent="0.25"/>
    <row r="1660" s="285" customFormat="1" x14ac:dyDescent="0.25"/>
    <row r="1661" s="285" customFormat="1" x14ac:dyDescent="0.25"/>
    <row r="1662" s="285" customFormat="1" x14ac:dyDescent="0.25"/>
    <row r="1663" s="285" customFormat="1" x14ac:dyDescent="0.25"/>
    <row r="1664" s="285" customFormat="1" x14ac:dyDescent="0.25"/>
    <row r="1665" s="285" customFormat="1" x14ac:dyDescent="0.25"/>
    <row r="1666" s="285" customFormat="1" x14ac:dyDescent="0.25"/>
    <row r="1667" s="285" customFormat="1" x14ac:dyDescent="0.25"/>
    <row r="1668" s="285" customFormat="1" x14ac:dyDescent="0.25"/>
    <row r="1669" s="285" customFormat="1" x14ac:dyDescent="0.25"/>
    <row r="1670" s="285" customFormat="1" x14ac:dyDescent="0.25"/>
    <row r="1671" s="285" customFormat="1" x14ac:dyDescent="0.25"/>
    <row r="1672" s="285" customFormat="1" x14ac:dyDescent="0.25"/>
    <row r="1673" s="285" customFormat="1" x14ac:dyDescent="0.25"/>
    <row r="1674" s="285" customFormat="1" x14ac:dyDescent="0.25"/>
    <row r="1675" s="285" customFormat="1" x14ac:dyDescent="0.25"/>
    <row r="1676" s="285" customFormat="1" x14ac:dyDescent="0.25"/>
    <row r="1677" s="285" customFormat="1" x14ac:dyDescent="0.25"/>
    <row r="1678" s="285" customFormat="1" x14ac:dyDescent="0.25"/>
    <row r="1679" s="285" customFormat="1" x14ac:dyDescent="0.25"/>
    <row r="1680" s="285" customFormat="1" x14ac:dyDescent="0.25"/>
    <row r="1681" s="285" customFormat="1" x14ac:dyDescent="0.25"/>
    <row r="1693" s="285" customFormat="1" x14ac:dyDescent="0.25"/>
    <row r="1694" s="285" customFormat="1" x14ac:dyDescent="0.25"/>
    <row r="1695" s="285" customFormat="1" x14ac:dyDescent="0.25"/>
    <row r="1696" s="285" customFormat="1" x14ac:dyDescent="0.25"/>
    <row r="1697" spans="4:4" s="285" customFormat="1" x14ac:dyDescent="0.25"/>
    <row r="1698" spans="4:4" s="285" customFormat="1" x14ac:dyDescent="0.25"/>
    <row r="1699" spans="4:4" s="285" customFormat="1" x14ac:dyDescent="0.25"/>
    <row r="1700" spans="4:4" s="285" customFormat="1" x14ac:dyDescent="0.25"/>
    <row r="1701" spans="4:4" s="285" customFormat="1" x14ac:dyDescent="0.25"/>
    <row r="1702" spans="4:4" s="285" customFormat="1" x14ac:dyDescent="0.25"/>
    <row r="1703" spans="4:4" s="285" customFormat="1" x14ac:dyDescent="0.25"/>
    <row r="1704" spans="4:4" s="285" customFormat="1" x14ac:dyDescent="0.25"/>
    <row r="1705" spans="4:4" s="285" customFormat="1" x14ac:dyDescent="0.25"/>
    <row r="1706" spans="4:4" s="285" customFormat="1" x14ac:dyDescent="0.25">
      <c r="D1706" s="51" t="s">
        <v>2703</v>
      </c>
    </row>
    <row r="1707" spans="4:4" s="285" customFormat="1" x14ac:dyDescent="0.25"/>
    <row r="1708" spans="4:4" s="285" customFormat="1" x14ac:dyDescent="0.25">
      <c r="D1708" s="285" t="s">
        <v>2704</v>
      </c>
    </row>
    <row r="1709" spans="4:4" s="285" customFormat="1" x14ac:dyDescent="0.25"/>
    <row r="1710" spans="4:4" s="285" customFormat="1" x14ac:dyDescent="0.25"/>
    <row r="1711" spans="4:4" s="285" customFormat="1" x14ac:dyDescent="0.25"/>
    <row r="1712" spans="4:4" s="285" customFormat="1" x14ac:dyDescent="0.25"/>
    <row r="1713" s="285" customFormat="1" x14ac:dyDescent="0.25"/>
    <row r="1714" s="285" customFormat="1" x14ac:dyDescent="0.25"/>
    <row r="1715" s="285" customFormat="1" x14ac:dyDescent="0.25"/>
    <row r="1716" s="285" customFormat="1" x14ac:dyDescent="0.25"/>
    <row r="1717" s="285" customFormat="1" x14ac:dyDescent="0.25"/>
    <row r="1718" s="285" customFormat="1" x14ac:dyDescent="0.25"/>
    <row r="1719" s="285" customFormat="1" x14ac:dyDescent="0.25"/>
    <row r="1720" s="285" customFormat="1" x14ac:dyDescent="0.25"/>
    <row r="1721" s="285" customFormat="1" x14ac:dyDescent="0.25"/>
    <row r="1722" s="285" customFormat="1" x14ac:dyDescent="0.25"/>
    <row r="1723" s="285" customFormat="1" x14ac:dyDescent="0.25"/>
    <row r="1724" s="285" customFormat="1" x14ac:dyDescent="0.25"/>
    <row r="1725" s="285" customFormat="1" x14ac:dyDescent="0.25"/>
    <row r="1726" s="285" customFormat="1" x14ac:dyDescent="0.25"/>
    <row r="1727" s="285" customFormat="1" x14ac:dyDescent="0.25"/>
    <row r="1728" s="285" customFormat="1" x14ac:dyDescent="0.25"/>
    <row r="1729" spans="2:4" s="285" customFormat="1" x14ac:dyDescent="0.25"/>
    <row r="1730" spans="2:4" s="285" customFormat="1" x14ac:dyDescent="0.25"/>
    <row r="1731" spans="2:4" s="285" customFormat="1" x14ac:dyDescent="0.25"/>
    <row r="1732" spans="2:4" s="285" customFormat="1" x14ac:dyDescent="0.25"/>
    <row r="1733" spans="2:4" s="285" customFormat="1" x14ac:dyDescent="0.25"/>
    <row r="1734" spans="2:4" s="285" customFormat="1" x14ac:dyDescent="0.25"/>
    <row r="1735" spans="2:4" s="285" customFormat="1" x14ac:dyDescent="0.25"/>
    <row r="1736" spans="2:4" s="285" customFormat="1" x14ac:dyDescent="0.25"/>
    <row r="1737" spans="2:4" s="285" customFormat="1" x14ac:dyDescent="0.25"/>
    <row r="1738" spans="2:4" s="285" customFormat="1" x14ac:dyDescent="0.25"/>
    <row r="1739" spans="2:4" x14ac:dyDescent="0.25">
      <c r="B1739" s="48">
        <v>0</v>
      </c>
      <c r="C1739" s="285"/>
      <c r="D1739" s="51" t="s">
        <v>735</v>
      </c>
    </row>
    <row r="1740" spans="2:4" x14ac:dyDescent="0.25">
      <c r="B1740" s="285"/>
      <c r="C1740" s="285"/>
      <c r="D1740" s="59" t="s">
        <v>305</v>
      </c>
    </row>
    <row r="1746" spans="4:25" x14ac:dyDescent="0.25">
      <c r="D1746" s="47" t="s">
        <v>336</v>
      </c>
    </row>
    <row r="1747" spans="4:25" x14ac:dyDescent="0.25">
      <c r="D1747" s="51" t="s">
        <v>2668</v>
      </c>
    </row>
    <row r="1749" spans="4:25" x14ac:dyDescent="0.25">
      <c r="D1749" s="56" t="s">
        <v>341</v>
      </c>
      <c r="E1749" s="52"/>
      <c r="F1749" s="52"/>
      <c r="G1749" s="52"/>
      <c r="H1749" s="52"/>
      <c r="I1749" s="52"/>
      <c r="J1749" s="52"/>
      <c r="K1749" s="52"/>
      <c r="L1749" s="52"/>
      <c r="M1749" s="52"/>
      <c r="N1749" s="52"/>
      <c r="O1749" s="52"/>
      <c r="P1749" s="52"/>
      <c r="Q1749" s="52"/>
      <c r="R1749" s="52"/>
      <c r="S1749" s="52"/>
      <c r="T1749" s="52"/>
      <c r="U1749" s="52"/>
      <c r="V1749" s="52"/>
      <c r="W1749" s="52"/>
      <c r="X1749" s="52"/>
      <c r="Y1749" s="52"/>
    </row>
    <row r="1750" spans="4:25" x14ac:dyDescent="0.25">
      <c r="D1750" s="56" t="s">
        <v>349</v>
      </c>
      <c r="E1750" s="52"/>
      <c r="F1750" s="52"/>
      <c r="G1750" s="52"/>
      <c r="H1750" s="52"/>
      <c r="I1750" s="52"/>
      <c r="J1750" s="52"/>
      <c r="K1750" s="52"/>
      <c r="L1750" s="52"/>
      <c r="M1750" s="52"/>
      <c r="N1750" s="52"/>
      <c r="O1750" s="52"/>
      <c r="P1750" s="52"/>
      <c r="Q1750" s="52"/>
      <c r="R1750" s="52"/>
      <c r="S1750" s="52"/>
      <c r="T1750" s="52"/>
      <c r="U1750" s="52"/>
      <c r="V1750" s="52"/>
      <c r="W1750" s="52"/>
      <c r="X1750" s="52"/>
      <c r="Y1750" s="52"/>
    </row>
    <row r="1751" spans="4:25" x14ac:dyDescent="0.25">
      <c r="D1751" s="56" t="s">
        <v>832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</row>
    <row r="1752" spans="4:25" x14ac:dyDescent="0.25">
      <c r="D1752" s="56" t="s">
        <v>2669</v>
      </c>
      <c r="E1752" s="52"/>
      <c r="F1752" s="52"/>
      <c r="G1752" s="52"/>
      <c r="H1752" s="52"/>
      <c r="I1752" s="52"/>
      <c r="J1752" s="52"/>
      <c r="K1752" s="52"/>
      <c r="L1752" s="52"/>
      <c r="M1752" s="52"/>
      <c r="N1752" s="52"/>
      <c r="O1752" s="52"/>
      <c r="P1752" s="52"/>
      <c r="Q1752" s="52"/>
      <c r="R1752" s="52"/>
      <c r="S1752" s="52"/>
      <c r="T1752" s="52"/>
      <c r="U1752" s="52"/>
      <c r="V1752" s="52"/>
      <c r="W1752" s="52"/>
      <c r="X1752" s="52"/>
      <c r="Y1752" s="52"/>
    </row>
    <row r="1753" spans="4:25" x14ac:dyDescent="0.25">
      <c r="D1753" s="285"/>
      <c r="E1753" s="285"/>
      <c r="F1753" s="285"/>
      <c r="G1753" s="285"/>
      <c r="H1753" s="285"/>
      <c r="I1753" s="285"/>
      <c r="J1753" s="285"/>
      <c r="K1753" s="285"/>
      <c r="L1753" s="285"/>
      <c r="M1753" s="285"/>
      <c r="N1753" s="285"/>
      <c r="O1753" s="285"/>
      <c r="P1753" s="285"/>
      <c r="Q1753" s="285"/>
      <c r="R1753" s="285"/>
      <c r="S1753" s="285"/>
      <c r="T1753" s="285"/>
      <c r="U1753" s="285"/>
      <c r="V1753" s="285"/>
      <c r="W1753" s="285"/>
      <c r="X1753" s="285"/>
      <c r="Y1753" s="285"/>
    </row>
    <row r="1754" spans="4:25" x14ac:dyDescent="0.25">
      <c r="D1754" s="57" t="s">
        <v>357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285"/>
      <c r="U1754" s="285"/>
      <c r="V1754" s="285"/>
      <c r="W1754" s="285"/>
      <c r="X1754" s="285"/>
      <c r="Y1754" s="285"/>
    </row>
    <row r="1755" spans="4:25" x14ac:dyDescent="0.25">
      <c r="D1755" s="57" t="s">
        <v>322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285"/>
      <c r="U1755" s="285"/>
      <c r="V1755" s="285"/>
      <c r="W1755" s="285"/>
      <c r="X1755" s="285"/>
      <c r="Y1755" s="285"/>
    </row>
    <row r="1756" spans="4:25" x14ac:dyDescent="0.25">
      <c r="D1756" s="57"/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285"/>
      <c r="U1756" s="285"/>
      <c r="V1756" s="285"/>
      <c r="W1756" s="285"/>
      <c r="X1756" s="285"/>
      <c r="Y1756" s="285"/>
    </row>
    <row r="1757" spans="4:25" x14ac:dyDescent="0.25">
      <c r="D1757" s="57" t="s">
        <v>836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285"/>
      <c r="U1757" s="285"/>
      <c r="V1757" s="285"/>
      <c r="W1757" s="285"/>
      <c r="X1757" s="285"/>
      <c r="Y1757" s="285"/>
    </row>
    <row r="1758" spans="4:25" x14ac:dyDescent="0.25">
      <c r="D1758" s="57" t="s">
        <v>282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285"/>
      <c r="U1758" s="285"/>
      <c r="V1758" s="285"/>
      <c r="W1758" s="285"/>
      <c r="X1758" s="285"/>
      <c r="Y1758" s="285"/>
    </row>
    <row r="1759" spans="4:25" x14ac:dyDescent="0.25">
      <c r="D1759" s="57" t="s">
        <v>834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285"/>
      <c r="U1759" s="285"/>
      <c r="V1759" s="285"/>
      <c r="W1759" s="285"/>
      <c r="X1759" s="285"/>
      <c r="Y1759" s="285"/>
    </row>
    <row r="1760" spans="4:25" x14ac:dyDescent="0.25">
      <c r="D1760" s="57" t="s">
        <v>835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285"/>
      <c r="U1760" s="285"/>
      <c r="V1760" s="285"/>
      <c r="W1760" s="285"/>
      <c r="X1760" s="285"/>
      <c r="Y1760" s="285"/>
    </row>
    <row r="1761" spans="2:30" x14ac:dyDescent="0.25">
      <c r="D1761" s="57" t="s">
        <v>2670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285"/>
      <c r="U1761" s="285"/>
      <c r="V1761" s="285"/>
      <c r="W1761" s="285"/>
      <c r="X1761" s="285"/>
      <c r="Y1761" s="285"/>
    </row>
    <row r="1762" spans="2:30" x14ac:dyDescent="0.25">
      <c r="D1762" s="57"/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285"/>
      <c r="U1762" s="285"/>
      <c r="V1762" s="285"/>
      <c r="W1762" s="285"/>
      <c r="X1762" s="285"/>
      <c r="Y1762" s="285"/>
    </row>
    <row r="1763" spans="2:30" x14ac:dyDescent="0.25">
      <c r="D1763" s="57" t="s">
        <v>263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285"/>
      <c r="U1763" s="285"/>
      <c r="V1763" s="285"/>
      <c r="W1763" s="285"/>
      <c r="X1763" s="285"/>
      <c r="Y1763" s="285"/>
    </row>
    <row r="1764" spans="2:30" x14ac:dyDescent="0.25">
      <c r="D1764" s="57" t="s">
        <v>264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285"/>
      <c r="U1764" s="285"/>
      <c r="V1764" s="285"/>
      <c r="W1764" s="285"/>
      <c r="X1764" s="285"/>
      <c r="Y1764" s="285"/>
    </row>
    <row r="1765" spans="2:30" s="285" customFormat="1" x14ac:dyDescent="0.25">
      <c r="D1765" s="57" t="s">
        <v>358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Z1765" s="47"/>
      <c r="AA1765" s="47"/>
      <c r="AB1765" s="47"/>
      <c r="AC1765" s="47"/>
      <c r="AD1765" s="47"/>
    </row>
    <row r="1766" spans="2:30" s="285" customFormat="1" x14ac:dyDescent="0.25"/>
    <row r="1767" spans="2:30" s="285" customFormat="1" x14ac:dyDescent="0.25"/>
    <row r="1768" spans="2:30" s="285" customFormat="1" x14ac:dyDescent="0.25"/>
    <row r="1769" spans="2:30" s="285" customFormat="1" x14ac:dyDescent="0.25"/>
    <row r="1770" spans="2:30" s="285" customFormat="1" x14ac:dyDescent="0.25"/>
    <row r="1771" spans="2:30" s="285" customFormat="1" x14ac:dyDescent="0.25"/>
    <row r="1772" spans="2:30" s="285" customFormat="1" x14ac:dyDescent="0.25"/>
    <row r="1773" spans="2:30" s="285" customFormat="1" x14ac:dyDescent="0.25"/>
    <row r="1774" spans="2:30" x14ac:dyDescent="0.25">
      <c r="B1774" s="48">
        <v>0</v>
      </c>
      <c r="C1774" s="285"/>
      <c r="D1774" s="51" t="s">
        <v>2226</v>
      </c>
    </row>
    <row r="1775" spans="2:30" x14ac:dyDescent="0.25">
      <c r="B1775" s="285"/>
      <c r="C1775" s="285"/>
      <c r="D177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sheetPr codeName="Sheet45"/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5.28515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140625" style="287" bestFit="1" customWidth="1"/>
    <col min="11" max="16384" width="2.85546875" style="287"/>
  </cols>
  <sheetData>
    <row r="2" spans="1:10" ht="18.75" x14ac:dyDescent="0.25">
      <c r="A2" s="345" t="s">
        <v>633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2616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292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1582</v>
      </c>
      <c r="B10" s="86" t="s">
        <v>1584</v>
      </c>
      <c r="C10" s="86" t="s">
        <v>697</v>
      </c>
      <c r="D10" s="86" t="s">
        <v>330</v>
      </c>
      <c r="E10" s="86" t="s">
        <v>276</v>
      </c>
      <c r="F10" s="87">
        <v>44925.456250000003</v>
      </c>
      <c r="G10" s="87">
        <v>45358.414583332997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2233</v>
      </c>
      <c r="B12" s="86" t="s">
        <v>2234</v>
      </c>
      <c r="C12" s="86" t="s">
        <v>1022</v>
      </c>
      <c r="D12" s="86" t="s">
        <v>330</v>
      </c>
      <c r="E12" s="86" t="s">
        <v>276</v>
      </c>
      <c r="F12" s="87">
        <v>44936.483333333003</v>
      </c>
      <c r="G12" s="87">
        <v>45372.441666667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2236</v>
      </c>
      <c r="B13" s="84" t="s">
        <v>2237</v>
      </c>
      <c r="C13" s="84" t="s">
        <v>356</v>
      </c>
      <c r="D13" s="84" t="s">
        <v>330</v>
      </c>
      <c r="E13" s="84" t="s">
        <v>276</v>
      </c>
      <c r="F13" s="85">
        <v>44936.488888888998</v>
      </c>
      <c r="G13" s="85">
        <v>45372.447222221999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2364</v>
      </c>
      <c r="B14" s="86" t="s">
        <v>2369</v>
      </c>
      <c r="C14" s="86" t="s">
        <v>2393</v>
      </c>
      <c r="D14" s="86" t="s">
        <v>330</v>
      </c>
      <c r="E14" s="86" t="s">
        <v>276</v>
      </c>
      <c r="F14" s="87">
        <v>44939.614583333001</v>
      </c>
      <c r="G14" s="87">
        <v>45378.572916666999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2376</v>
      </c>
      <c r="B15" s="67" t="s">
        <v>2377</v>
      </c>
      <c r="C15" s="67" t="s">
        <v>356</v>
      </c>
      <c r="D15" s="67" t="s">
        <v>330</v>
      </c>
      <c r="E15" s="67" t="s">
        <v>276</v>
      </c>
      <c r="F15" s="75">
        <v>44939.627777777998</v>
      </c>
      <c r="G15" s="75">
        <v>45378.586111110999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2397</v>
      </c>
      <c r="B16" s="63" t="s">
        <v>2398</v>
      </c>
      <c r="C16" s="63" t="s">
        <v>272</v>
      </c>
      <c r="D16" s="63" t="s">
        <v>330</v>
      </c>
      <c r="E16" s="63" t="s">
        <v>276</v>
      </c>
      <c r="F16" s="76">
        <v>44942.335416667003</v>
      </c>
      <c r="G16" s="76">
        <v>45378.627083332998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2423</v>
      </c>
      <c r="B17" s="67" t="s">
        <v>2425</v>
      </c>
      <c r="C17" s="67" t="s">
        <v>2393</v>
      </c>
      <c r="D17" s="67" t="s">
        <v>330</v>
      </c>
      <c r="E17" s="67" t="s">
        <v>276</v>
      </c>
      <c r="F17" s="75">
        <v>44942.366666667003</v>
      </c>
      <c r="G17" s="75">
        <v>45378.658333332998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2437</v>
      </c>
      <c r="B18" s="63" t="s">
        <v>2436</v>
      </c>
      <c r="C18" s="63" t="s">
        <v>325</v>
      </c>
      <c r="D18" s="63" t="s">
        <v>330</v>
      </c>
      <c r="E18" s="63" t="s">
        <v>276</v>
      </c>
      <c r="F18" s="76">
        <v>44942.634027777996</v>
      </c>
      <c r="G18" s="76">
        <v>45379.592361110997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2448</v>
      </c>
      <c r="B19" s="67" t="s">
        <v>2450</v>
      </c>
      <c r="C19" s="67" t="s">
        <v>319</v>
      </c>
      <c r="D19" s="67" t="s">
        <v>330</v>
      </c>
      <c r="E19" s="67" t="s">
        <v>276</v>
      </c>
      <c r="F19" s="75">
        <v>44942.681250000001</v>
      </c>
      <c r="G19" s="75">
        <v>45379.639583333003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2459</v>
      </c>
      <c r="B20" s="86" t="s">
        <v>2462</v>
      </c>
      <c r="C20" s="86" t="s">
        <v>356</v>
      </c>
      <c r="D20" s="86" t="s">
        <v>330</v>
      </c>
      <c r="E20" s="86" t="s">
        <v>347</v>
      </c>
      <c r="F20" s="87">
        <v>44943.375694444003</v>
      </c>
      <c r="G20" s="87">
        <v>45380.334027778001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67" t="s">
        <v>2553</v>
      </c>
      <c r="B21" s="67" t="s">
        <v>2564</v>
      </c>
      <c r="C21" s="67" t="s">
        <v>361</v>
      </c>
      <c r="D21" s="67" t="s">
        <v>330</v>
      </c>
      <c r="E21" s="67" t="s">
        <v>276</v>
      </c>
      <c r="F21" s="75">
        <v>44944.340972222002</v>
      </c>
      <c r="G21" s="75">
        <v>45380.632638889001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7" t="s">
        <v>2568</v>
      </c>
      <c r="B22" s="67" t="s">
        <v>1007</v>
      </c>
      <c r="C22" s="67" t="s">
        <v>433</v>
      </c>
      <c r="D22" s="63" t="s">
        <v>330</v>
      </c>
      <c r="E22" s="63" t="s">
        <v>276</v>
      </c>
      <c r="F22" s="76">
        <v>44944.359722221998</v>
      </c>
      <c r="G22" s="76">
        <v>45380.651388888997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7" t="s">
        <v>2594</v>
      </c>
      <c r="B23" s="67" t="s">
        <v>2595</v>
      </c>
      <c r="C23" s="67" t="s">
        <v>356</v>
      </c>
      <c r="D23" s="67" t="s">
        <v>330</v>
      </c>
      <c r="E23" s="67" t="s">
        <v>276</v>
      </c>
      <c r="F23" s="75">
        <v>44944.597222222001</v>
      </c>
      <c r="G23" s="75">
        <v>45383.555555555999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86" t="s">
        <v>2620</v>
      </c>
      <c r="B25" s="86" t="s">
        <v>2621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2" t="s">
        <v>2625</v>
      </c>
      <c r="B26" s="62" t="s">
        <v>2626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sheetPr codeName="Sheet46"/>
  <dimension ref="A2:AT43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2615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s="285" customFormat="1" x14ac:dyDescent="0.25">
      <c r="B55" s="50">
        <v>0</v>
      </c>
      <c r="D55" s="51" t="s">
        <v>2672</v>
      </c>
    </row>
    <row r="56" spans="2:4" s="285" customFormat="1" x14ac:dyDescent="0.25">
      <c r="D56" s="59" t="s">
        <v>306</v>
      </c>
    </row>
    <row r="57" spans="2:4" s="285" customFormat="1" x14ac:dyDescent="0.25"/>
    <row r="58" spans="2:4" s="285" customFormat="1" x14ac:dyDescent="0.25">
      <c r="D58" s="285" t="s">
        <v>36</v>
      </c>
    </row>
    <row r="59" spans="2:4" s="285" customFormat="1" x14ac:dyDescent="0.25">
      <c r="D59" s="54" t="s">
        <v>2673</v>
      </c>
    </row>
    <row r="60" spans="2:4" s="285" customFormat="1" x14ac:dyDescent="0.25"/>
    <row r="61" spans="2:4" s="285" customFormat="1" x14ac:dyDescent="0.25">
      <c r="D61" s="285" t="s">
        <v>2674</v>
      </c>
    </row>
    <row r="62" spans="2:4" s="285" customFormat="1" x14ac:dyDescent="0.25"/>
    <row r="63" spans="2:4" s="285" customFormat="1" x14ac:dyDescent="0.25"/>
    <row r="64" spans="2:4" s="285" customFormat="1" x14ac:dyDescent="0.25"/>
    <row r="65" s="285" customFormat="1" x14ac:dyDescent="0.25"/>
    <row r="66" s="285" customFormat="1" x14ac:dyDescent="0.25"/>
    <row r="67" s="285" customFormat="1" x14ac:dyDescent="0.25"/>
    <row r="68" s="285" customFormat="1" x14ac:dyDescent="0.25"/>
    <row r="69" s="285" customFormat="1" x14ac:dyDescent="0.25"/>
    <row r="70" s="285" customFormat="1" x14ac:dyDescent="0.25"/>
    <row r="71" s="285" customFormat="1" x14ac:dyDescent="0.25"/>
    <row r="72" s="285" customFormat="1" x14ac:dyDescent="0.25"/>
    <row r="73" s="285" customFormat="1" x14ac:dyDescent="0.25"/>
    <row r="74" s="285" customFormat="1" x14ac:dyDescent="0.25"/>
    <row r="75" s="285" customFormat="1" x14ac:dyDescent="0.25"/>
    <row r="76" s="285" customFormat="1" x14ac:dyDescent="0.25"/>
    <row r="77" s="285" customFormat="1" x14ac:dyDescent="0.25"/>
    <row r="78" s="285" customFormat="1" x14ac:dyDescent="0.25"/>
    <row r="79" s="285" customFormat="1" x14ac:dyDescent="0.25"/>
    <row r="80" s="285" customFormat="1" x14ac:dyDescent="0.25"/>
    <row r="81" spans="4:4" s="285" customFormat="1" x14ac:dyDescent="0.25"/>
    <row r="82" spans="4:4" s="285" customFormat="1" x14ac:dyDescent="0.25"/>
    <row r="83" spans="4:4" s="285" customFormat="1" x14ac:dyDescent="0.25"/>
    <row r="84" spans="4:4" s="285" customFormat="1" x14ac:dyDescent="0.25"/>
    <row r="85" spans="4:4" s="285" customFormat="1" x14ac:dyDescent="0.25"/>
    <row r="86" spans="4:4" s="285" customFormat="1" x14ac:dyDescent="0.25"/>
    <row r="87" spans="4:4" s="285" customFormat="1" x14ac:dyDescent="0.25"/>
    <row r="88" spans="4:4" s="285" customFormat="1" x14ac:dyDescent="0.25"/>
    <row r="89" spans="4:4" s="285" customFormat="1" x14ac:dyDescent="0.25"/>
    <row r="90" spans="4:4" s="285" customFormat="1" x14ac:dyDescent="0.25"/>
    <row r="91" spans="4:4" s="285" customFormat="1" x14ac:dyDescent="0.25"/>
    <row r="92" spans="4:4" s="285" customFormat="1" x14ac:dyDescent="0.25"/>
    <row r="93" spans="4:4" s="285" customFormat="1" x14ac:dyDescent="0.25"/>
    <row r="94" spans="4:4" s="285" customFormat="1" x14ac:dyDescent="0.25">
      <c r="D94" s="285" t="s">
        <v>2675</v>
      </c>
    </row>
    <row r="95" spans="4:4" s="285" customFormat="1" x14ac:dyDescent="0.25"/>
    <row r="96" spans="4:4" s="285" customFormat="1" x14ac:dyDescent="0.25"/>
    <row r="97" s="285" customFormat="1" x14ac:dyDescent="0.25"/>
    <row r="98" s="285" customFormat="1" x14ac:dyDescent="0.25"/>
    <row r="99" s="285" customFormat="1" x14ac:dyDescent="0.25"/>
    <row r="100" s="285" customFormat="1" x14ac:dyDescent="0.25"/>
    <row r="101" s="285" customFormat="1" x14ac:dyDescent="0.25"/>
    <row r="102" s="285" customFormat="1" x14ac:dyDescent="0.25"/>
    <row r="103" s="285" customFormat="1" x14ac:dyDescent="0.25"/>
    <row r="104" s="285" customFormat="1" x14ac:dyDescent="0.25"/>
    <row r="105" s="285" customFormat="1" x14ac:dyDescent="0.25"/>
    <row r="106" s="285" customFormat="1" x14ac:dyDescent="0.25"/>
    <row r="107" s="285" customFormat="1" x14ac:dyDescent="0.25"/>
    <row r="108" s="285" customFormat="1" x14ac:dyDescent="0.25"/>
    <row r="109" s="285" customFormat="1" x14ac:dyDescent="0.25"/>
    <row r="110" s="285" customFormat="1" x14ac:dyDescent="0.25"/>
    <row r="111" s="285" customFormat="1" x14ac:dyDescent="0.25"/>
    <row r="112" s="285" customFormat="1" x14ac:dyDescent="0.25"/>
    <row r="113" spans="4:4" s="285" customFormat="1" x14ac:dyDescent="0.25"/>
    <row r="114" spans="4:4" s="285" customFormat="1" x14ac:dyDescent="0.25">
      <c r="D114" s="285" t="s">
        <v>2676</v>
      </c>
    </row>
    <row r="115" spans="4:4" s="285" customFormat="1" x14ac:dyDescent="0.25"/>
    <row r="116" spans="4:4" s="285" customFormat="1" x14ac:dyDescent="0.25"/>
    <row r="117" spans="4:4" s="285" customFormat="1" x14ac:dyDescent="0.25"/>
    <row r="118" spans="4:4" s="285" customFormat="1" x14ac:dyDescent="0.25"/>
    <row r="119" spans="4:4" s="285" customFormat="1" x14ac:dyDescent="0.25"/>
    <row r="120" spans="4:4" s="285" customFormat="1" x14ac:dyDescent="0.25"/>
    <row r="121" spans="4:4" s="285" customFormat="1" x14ac:dyDescent="0.25"/>
    <row r="122" spans="4:4" s="285" customFormat="1" x14ac:dyDescent="0.25"/>
    <row r="123" spans="4:4" s="285" customFormat="1" x14ac:dyDescent="0.25"/>
    <row r="124" spans="4:4" s="285" customFormat="1" x14ac:dyDescent="0.25"/>
    <row r="125" spans="4:4" s="285" customFormat="1" x14ac:dyDescent="0.25"/>
    <row r="126" spans="4:4" s="285" customFormat="1" x14ac:dyDescent="0.25"/>
    <row r="127" spans="4:4" s="285" customFormat="1" x14ac:dyDescent="0.25">
      <c r="D127" s="51" t="s">
        <v>2677</v>
      </c>
    </row>
    <row r="128" spans="4:4" s="285" customFormat="1" x14ac:dyDescent="0.25">
      <c r="D128" s="28" t="s">
        <v>2678</v>
      </c>
    </row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3" s="285" customFormat="1" x14ac:dyDescent="0.25"/>
    <row r="144" s="285" customFormat="1" x14ac:dyDescent="0.25"/>
    <row r="145" spans="4:4" s="285" customFormat="1" x14ac:dyDescent="0.25">
      <c r="D145" s="51" t="s">
        <v>2679</v>
      </c>
    </row>
    <row r="146" spans="4:4" s="285" customFormat="1" x14ac:dyDescent="0.25"/>
    <row r="147" spans="4:4" s="285" customFormat="1" x14ac:dyDescent="0.25">
      <c r="D147" s="285" t="s">
        <v>2680</v>
      </c>
    </row>
    <row r="148" spans="4:4" s="285" customFormat="1" x14ac:dyDescent="0.25"/>
    <row r="149" spans="4:4" s="285" customFormat="1" x14ac:dyDescent="0.25"/>
    <row r="150" spans="4:4" s="285" customFormat="1" x14ac:dyDescent="0.25"/>
    <row r="151" spans="4:4" s="285" customFormat="1" x14ac:dyDescent="0.25"/>
    <row r="152" spans="4:4" s="285" customFormat="1" x14ac:dyDescent="0.25"/>
    <row r="153" spans="4:4" s="285" customFormat="1" x14ac:dyDescent="0.25"/>
    <row r="154" spans="4:4" s="285" customFormat="1" x14ac:dyDescent="0.25"/>
    <row r="155" spans="4:4" s="285" customFormat="1" x14ac:dyDescent="0.25"/>
    <row r="156" spans="4:4" s="285" customFormat="1" x14ac:dyDescent="0.25"/>
    <row r="157" spans="4:4" s="285" customFormat="1" x14ac:dyDescent="0.25"/>
    <row r="158" spans="4:4" s="285" customFormat="1" x14ac:dyDescent="0.25"/>
    <row r="159" spans="4:4" s="285" customFormat="1" x14ac:dyDescent="0.25"/>
    <row r="160" spans="4:4" s="285" customFormat="1" x14ac:dyDescent="0.25"/>
    <row r="161" spans="4:4" s="285" customFormat="1" x14ac:dyDescent="0.25">
      <c r="D161" s="285" t="s">
        <v>2681</v>
      </c>
    </row>
    <row r="162" spans="4:4" s="285" customFormat="1" x14ac:dyDescent="0.25"/>
    <row r="163" spans="4:4" s="285" customFormat="1" x14ac:dyDescent="0.25"/>
    <row r="164" spans="4:4" s="285" customFormat="1" x14ac:dyDescent="0.25"/>
    <row r="165" spans="4:4" s="285" customFormat="1" x14ac:dyDescent="0.25"/>
    <row r="166" spans="4:4" s="285" customFormat="1" x14ac:dyDescent="0.25"/>
    <row r="167" spans="4:4" s="285" customFormat="1" x14ac:dyDescent="0.25"/>
    <row r="168" spans="4:4" s="285" customFormat="1" x14ac:dyDescent="0.25"/>
    <row r="169" spans="4:4" s="285" customFormat="1" x14ac:dyDescent="0.25"/>
    <row r="170" spans="4:4" s="285" customFormat="1" x14ac:dyDescent="0.25"/>
    <row r="171" spans="4:4" s="285" customFormat="1" x14ac:dyDescent="0.25"/>
    <row r="172" spans="4:4" s="285" customFormat="1" x14ac:dyDescent="0.25"/>
    <row r="173" spans="4:4" s="285" customFormat="1" x14ac:dyDescent="0.25"/>
    <row r="174" spans="4:4" s="285" customFormat="1" x14ac:dyDescent="0.25"/>
    <row r="175" spans="4:4" s="285" customFormat="1" x14ac:dyDescent="0.25"/>
    <row r="176" spans="4:4" s="285" customFormat="1" x14ac:dyDescent="0.25">
      <c r="D176" s="285" t="s">
        <v>2680</v>
      </c>
    </row>
    <row r="177" spans="4:4" s="285" customFormat="1" x14ac:dyDescent="0.25"/>
    <row r="178" spans="4:4" s="285" customFormat="1" x14ac:dyDescent="0.25"/>
    <row r="179" spans="4:4" s="285" customFormat="1" x14ac:dyDescent="0.25"/>
    <row r="180" spans="4:4" s="285" customFormat="1" x14ac:dyDescent="0.25"/>
    <row r="181" spans="4:4" s="285" customFormat="1" x14ac:dyDescent="0.25"/>
    <row r="182" spans="4:4" s="285" customFormat="1" x14ac:dyDescent="0.25"/>
    <row r="183" spans="4:4" s="285" customFormat="1" x14ac:dyDescent="0.25"/>
    <row r="184" spans="4:4" s="285" customFormat="1" x14ac:dyDescent="0.25"/>
    <row r="185" spans="4:4" s="285" customFormat="1" x14ac:dyDescent="0.25"/>
    <row r="186" spans="4:4" s="285" customFormat="1" x14ac:dyDescent="0.25"/>
    <row r="187" spans="4:4" s="285" customFormat="1" x14ac:dyDescent="0.25"/>
    <row r="188" spans="4:4" s="285" customFormat="1" x14ac:dyDescent="0.25"/>
    <row r="189" spans="4:4" s="285" customFormat="1" x14ac:dyDescent="0.25"/>
    <row r="190" spans="4:4" s="285" customFormat="1" x14ac:dyDescent="0.25"/>
    <row r="191" spans="4:4" s="285" customFormat="1" x14ac:dyDescent="0.25"/>
    <row r="192" spans="4:4" s="285" customFormat="1" x14ac:dyDescent="0.25">
      <c r="D192" s="51" t="s">
        <v>551</v>
      </c>
    </row>
    <row r="193" spans="4:4" s="285" customFormat="1" x14ac:dyDescent="0.25"/>
    <row r="194" spans="4:4" s="285" customFormat="1" x14ac:dyDescent="0.25">
      <c r="D194" s="285" t="s">
        <v>2680</v>
      </c>
    </row>
    <row r="195" spans="4:4" s="285" customFormat="1" x14ac:dyDescent="0.25"/>
    <row r="196" spans="4:4" s="285" customFormat="1" x14ac:dyDescent="0.25"/>
    <row r="197" spans="4:4" s="285" customFormat="1" x14ac:dyDescent="0.25"/>
    <row r="198" spans="4:4" s="285" customFormat="1" x14ac:dyDescent="0.25"/>
    <row r="199" spans="4:4" s="285" customFormat="1" x14ac:dyDescent="0.25"/>
    <row r="200" spans="4:4" s="285" customFormat="1" x14ac:dyDescent="0.25"/>
    <row r="201" spans="4:4" s="285" customFormat="1" x14ac:dyDescent="0.25"/>
    <row r="202" spans="4:4" s="285" customFormat="1" x14ac:dyDescent="0.25"/>
    <row r="203" spans="4:4" s="285" customFormat="1" x14ac:dyDescent="0.25"/>
    <row r="204" spans="4:4" s="285" customFormat="1" x14ac:dyDescent="0.25"/>
    <row r="205" spans="4:4" s="285" customFormat="1" x14ac:dyDescent="0.25"/>
    <row r="206" spans="4:4" s="285" customFormat="1" x14ac:dyDescent="0.25"/>
    <row r="207" spans="4:4" s="285" customFormat="1" x14ac:dyDescent="0.25"/>
    <row r="208" spans="4:4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4:4" s="285" customFormat="1" x14ac:dyDescent="0.25"/>
    <row r="226" spans="4:4" s="285" customFormat="1" x14ac:dyDescent="0.25"/>
    <row r="227" spans="4:4" s="285" customFormat="1" x14ac:dyDescent="0.25"/>
    <row r="228" spans="4:4" s="285" customFormat="1" x14ac:dyDescent="0.25">
      <c r="D228" s="51" t="s">
        <v>2682</v>
      </c>
    </row>
    <row r="229" spans="4:4" s="285" customFormat="1" x14ac:dyDescent="0.25"/>
    <row r="230" spans="4:4" s="285" customFormat="1" x14ac:dyDescent="0.25">
      <c r="D230" s="285" t="s">
        <v>2680</v>
      </c>
    </row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>
      <c r="D239" s="58"/>
    </row>
    <row r="240" spans="4:4" s="285" customFormat="1" x14ac:dyDescent="0.25"/>
    <row r="241" spans="4:18" s="285" customFormat="1" x14ac:dyDescent="0.25"/>
    <row r="242" spans="4:18" s="285" customFormat="1" x14ac:dyDescent="0.25"/>
    <row r="243" spans="4:18" s="285" customFormat="1" x14ac:dyDescent="0.25"/>
    <row r="244" spans="4:18" s="285" customFormat="1" x14ac:dyDescent="0.25"/>
    <row r="245" spans="4:18" s="285" customFormat="1" x14ac:dyDescent="0.25"/>
    <row r="246" spans="4:18" s="285" customFormat="1" x14ac:dyDescent="0.25"/>
    <row r="247" spans="4:18" s="285" customFormat="1" x14ac:dyDescent="0.25"/>
    <row r="248" spans="4:18" s="285" customFormat="1" x14ac:dyDescent="0.25">
      <c r="D248" s="51" t="s">
        <v>2615</v>
      </c>
    </row>
    <row r="249" spans="4:18" s="285" customFormat="1" x14ac:dyDescent="0.25"/>
    <row r="250" spans="4:18" s="285" customFormat="1" x14ac:dyDescent="0.25">
      <c r="D250" s="56" t="s">
        <v>33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18" s="285" customFormat="1" x14ac:dyDescent="0.25">
      <c r="D251" s="56" t="s">
        <v>2688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spans="4:18" s="285" customFormat="1" x14ac:dyDescent="0.25">
      <c r="D252" s="56" t="s">
        <v>2689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spans="4:18" s="285" customFormat="1" x14ac:dyDescent="0.25">
      <c r="D253" s="56" t="s">
        <v>2690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spans="4:18" s="285" customFormat="1" x14ac:dyDescent="0.25">
      <c r="D254" s="56" t="s">
        <v>323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spans="4:18" s="285" customFormat="1" x14ac:dyDescent="0.25">
      <c r="D255" s="56" t="s">
        <v>2683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spans="4:18" s="285" customFormat="1" x14ac:dyDescent="0.25"/>
    <row r="257" spans="4:27" s="285" customFormat="1" x14ac:dyDescent="0.25">
      <c r="D257" s="285" t="s">
        <v>635</v>
      </c>
      <c r="I257" s="285" t="s">
        <v>2381</v>
      </c>
      <c r="O257" s="285" t="s">
        <v>2685</v>
      </c>
      <c r="AA257" s="285" t="s">
        <v>2691</v>
      </c>
    </row>
    <row r="258" spans="4:27" s="285" customFormat="1" x14ac:dyDescent="0.25">
      <c r="D258" s="28" t="s">
        <v>2684</v>
      </c>
      <c r="I258" s="51" t="s">
        <v>2686</v>
      </c>
      <c r="O258" s="51" t="s">
        <v>2687</v>
      </c>
      <c r="AA258" s="51" t="s">
        <v>2692</v>
      </c>
    </row>
    <row r="259" spans="4:27" s="285" customFormat="1" x14ac:dyDescent="0.25"/>
    <row r="260" spans="4:27" s="285" customFormat="1" x14ac:dyDescent="0.25">
      <c r="D260" s="285" t="s">
        <v>2680</v>
      </c>
    </row>
    <row r="261" spans="4:27" s="285" customFormat="1" x14ac:dyDescent="0.25"/>
    <row r="262" spans="4:27" s="285" customFormat="1" x14ac:dyDescent="0.25"/>
    <row r="263" spans="4:27" s="285" customFormat="1" x14ac:dyDescent="0.25"/>
    <row r="264" spans="4:27" s="285" customFormat="1" x14ac:dyDescent="0.25"/>
    <row r="265" spans="4:27" s="285" customFormat="1" x14ac:dyDescent="0.25"/>
    <row r="266" spans="4:27" s="285" customFormat="1" x14ac:dyDescent="0.25"/>
    <row r="267" spans="4:27" s="285" customFormat="1" x14ac:dyDescent="0.25"/>
    <row r="268" spans="4:27" s="285" customFormat="1" x14ac:dyDescent="0.25"/>
    <row r="269" spans="4:27" s="285" customFormat="1" x14ac:dyDescent="0.25"/>
    <row r="270" spans="4:27" s="285" customFormat="1" x14ac:dyDescent="0.25"/>
    <row r="271" spans="4:27" s="285" customFormat="1" x14ac:dyDescent="0.25"/>
    <row r="272" spans="4:27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="285" customFormat="1" x14ac:dyDescent="0.25"/>
    <row r="290" s="285" customFormat="1" x14ac:dyDescent="0.25"/>
    <row r="291" s="285" customFormat="1" x14ac:dyDescent="0.25"/>
    <row r="292" s="285" customFormat="1" x14ac:dyDescent="0.25"/>
    <row r="293" s="285" customFormat="1" x14ac:dyDescent="0.25"/>
    <row r="294" s="285" customFormat="1" x14ac:dyDescent="0.25"/>
    <row r="295" s="285" customFormat="1" x14ac:dyDescent="0.25"/>
    <row r="296" s="285" customFormat="1" x14ac:dyDescent="0.25"/>
    <row r="297" s="285" customFormat="1" x14ac:dyDescent="0.25"/>
    <row r="298" s="285" customFormat="1" x14ac:dyDescent="0.25"/>
    <row r="299" s="285" customFormat="1" x14ac:dyDescent="0.25"/>
    <row r="300" s="285" customFormat="1" x14ac:dyDescent="0.25"/>
    <row r="301" s="285" customFormat="1" x14ac:dyDescent="0.25"/>
    <row r="302" s="285" customFormat="1" x14ac:dyDescent="0.25"/>
    <row r="303" s="285" customFormat="1" x14ac:dyDescent="0.25"/>
    <row r="304" s="285" customFormat="1" x14ac:dyDescent="0.25"/>
    <row r="305" s="285" customFormat="1" x14ac:dyDescent="0.25"/>
    <row r="306" s="285" customFormat="1" x14ac:dyDescent="0.25"/>
    <row r="307" s="285" customFormat="1" x14ac:dyDescent="0.25"/>
    <row r="308" s="285" customFormat="1" x14ac:dyDescent="0.25"/>
    <row r="309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pans="1:4" x14ac:dyDescent="0.25">
      <c r="A321" s="285"/>
      <c r="B321" s="50">
        <v>0</v>
      </c>
      <c r="C321" s="285"/>
      <c r="D321" s="51" t="s">
        <v>2695</v>
      </c>
    </row>
    <row r="322" spans="1:4" x14ac:dyDescent="0.25">
      <c r="A322" s="285"/>
      <c r="B322" s="285"/>
      <c r="C322" s="285"/>
      <c r="D322" s="59" t="s">
        <v>306</v>
      </c>
    </row>
    <row r="323" spans="1:4" x14ac:dyDescent="0.25">
      <c r="D323" s="55" t="s">
        <v>35</v>
      </c>
    </row>
    <row r="433" spans="2:4" x14ac:dyDescent="0.25">
      <c r="B433" s="48">
        <v>0</v>
      </c>
      <c r="C433" s="285"/>
      <c r="D433" s="51" t="s">
        <v>2226</v>
      </c>
    </row>
    <row r="434" spans="2:4" x14ac:dyDescent="0.25">
      <c r="B434" s="285"/>
      <c r="C434" s="285"/>
      <c r="D434" s="59" t="s">
        <v>305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sheetPr codeName="Sheet47"/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4.85546875" style="291" bestFit="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140625" style="291" bestFit="1" customWidth="1"/>
    <col min="11" max="16384" width="2.85546875" style="291"/>
  </cols>
  <sheetData>
    <row r="2" spans="1:10" ht="18.75" x14ac:dyDescent="0.25">
      <c r="A2" s="345" t="s">
        <v>1574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2671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6" t="s">
        <v>481</v>
      </c>
      <c r="B7" s="84" t="s">
        <v>482</v>
      </c>
      <c r="C7" s="84" t="s">
        <v>473</v>
      </c>
      <c r="D7" s="84" t="s">
        <v>330</v>
      </c>
      <c r="E7" s="84" t="s">
        <v>276</v>
      </c>
      <c r="F7" s="85">
        <v>44852.484027778002</v>
      </c>
      <c r="G7" s="85">
        <v>45280.442361111003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63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1735</v>
      </c>
      <c r="B10" s="63" t="s">
        <v>1727</v>
      </c>
      <c r="C10" s="63" t="s">
        <v>697</v>
      </c>
      <c r="D10" s="63" t="s">
        <v>330</v>
      </c>
      <c r="E10" s="63" t="s">
        <v>276</v>
      </c>
      <c r="F10" s="76">
        <v>44930.588194443997</v>
      </c>
      <c r="G10" s="76">
        <v>45366.546527778002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2376</v>
      </c>
      <c r="B11" s="84" t="s">
        <v>2377</v>
      </c>
      <c r="C11" s="84" t="s">
        <v>356</v>
      </c>
      <c r="D11" s="84" t="s">
        <v>330</v>
      </c>
      <c r="E11" s="84" t="s">
        <v>276</v>
      </c>
      <c r="F11" s="85">
        <v>44939.627777777998</v>
      </c>
      <c r="G11" s="85">
        <v>45378.586111110999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2397</v>
      </c>
      <c r="B12" s="86" t="s">
        <v>2398</v>
      </c>
      <c r="C12" s="86" t="s">
        <v>272</v>
      </c>
      <c r="D12" s="86" t="s">
        <v>330</v>
      </c>
      <c r="E12" s="86" t="s">
        <v>276</v>
      </c>
      <c r="F12" s="87">
        <v>44942.335416667003</v>
      </c>
      <c r="G12" s="87">
        <v>45378.627083332998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2423</v>
      </c>
      <c r="B13" s="84" t="s">
        <v>2425</v>
      </c>
      <c r="C13" s="84" t="s">
        <v>2393</v>
      </c>
      <c r="D13" s="84" t="s">
        <v>330</v>
      </c>
      <c r="E13" s="84" t="s">
        <v>276</v>
      </c>
      <c r="F13" s="85">
        <v>44942.366666667003</v>
      </c>
      <c r="G13" s="85">
        <v>45378.658333332998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2437</v>
      </c>
      <c r="B14" s="86" t="s">
        <v>2436</v>
      </c>
      <c r="C14" s="86" t="s">
        <v>325</v>
      </c>
      <c r="D14" s="86" t="s">
        <v>330</v>
      </c>
      <c r="E14" s="86" t="s">
        <v>276</v>
      </c>
      <c r="F14" s="87">
        <v>44942.634027777996</v>
      </c>
      <c r="G14" s="87">
        <v>45379.592361110997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2448</v>
      </c>
      <c r="B15" s="84" t="s">
        <v>2450</v>
      </c>
      <c r="C15" s="84" t="s">
        <v>319</v>
      </c>
      <c r="D15" s="84" t="s">
        <v>330</v>
      </c>
      <c r="E15" s="84" t="s">
        <v>276</v>
      </c>
      <c r="F15" s="85">
        <v>44942.681250000001</v>
      </c>
      <c r="G15" s="85">
        <v>45379.639583333003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63" t="s">
        <v>2553</v>
      </c>
      <c r="B16" s="63" t="s">
        <v>2564</v>
      </c>
      <c r="C16" s="63" t="s">
        <v>361</v>
      </c>
      <c r="D16" s="63" t="s">
        <v>330</v>
      </c>
      <c r="E16" s="63" t="s">
        <v>276</v>
      </c>
      <c r="F16" s="76">
        <v>44944.340972222002</v>
      </c>
      <c r="G16" s="76">
        <v>45380.632638889001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2568</v>
      </c>
      <c r="B17" s="67" t="s">
        <v>1007</v>
      </c>
      <c r="C17" s="67" t="s">
        <v>433</v>
      </c>
      <c r="D17" s="67" t="s">
        <v>330</v>
      </c>
      <c r="E17" s="67" t="s">
        <v>276</v>
      </c>
      <c r="F17" s="75">
        <v>44944.359722221998</v>
      </c>
      <c r="G17" s="75">
        <v>45380.651388888997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2594</v>
      </c>
      <c r="B18" s="63" t="s">
        <v>2595</v>
      </c>
      <c r="C18" s="63" t="s">
        <v>356</v>
      </c>
      <c r="D18" s="63" t="s">
        <v>330</v>
      </c>
      <c r="E18" s="63" t="s">
        <v>276</v>
      </c>
      <c r="F18" s="76">
        <v>44944.597222222001</v>
      </c>
      <c r="G18" s="76">
        <v>45383.555555555999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2625</v>
      </c>
      <c r="B19" s="67" t="s">
        <v>2626</v>
      </c>
      <c r="C19" s="67" t="s">
        <v>356</v>
      </c>
      <c r="D19" s="67" t="s">
        <v>330</v>
      </c>
      <c r="E19" s="67" t="s">
        <v>276</v>
      </c>
      <c r="F19" s="75">
        <v>44945.406944444003</v>
      </c>
      <c r="G19" s="75">
        <v>45384.365277778001</v>
      </c>
      <c r="H19" s="67" t="s">
        <v>23</v>
      </c>
      <c r="I19" s="67" t="s">
        <v>18</v>
      </c>
      <c r="J19" s="67" t="s">
        <v>260</v>
      </c>
    </row>
    <row r="21" spans="1:10" ht="60" x14ac:dyDescent="0.25">
      <c r="A21" s="60" t="s">
        <v>2694</v>
      </c>
      <c r="B21" s="60" t="s">
        <v>2696</v>
      </c>
      <c r="C21" s="60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sheetPr codeName="Sheet48"/>
  <dimension ref="B2:BC1577"/>
  <sheetViews>
    <sheetView topLeftCell="A1142" zoomScaleNormal="100" workbookViewId="0">
      <selection activeCell="D1142" sqref="D1142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2656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2657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2695</v>
      </c>
    </row>
    <row r="56" spans="2:4" s="47" customFormat="1" x14ac:dyDescent="0.25">
      <c r="D56" s="59" t="s">
        <v>303</v>
      </c>
    </row>
    <row r="57" spans="2:4" s="47" customFormat="1" x14ac:dyDescent="0.25">
      <c r="D57" s="55" t="s">
        <v>2693</v>
      </c>
    </row>
    <row r="58" spans="2:4" s="47" customFormat="1" x14ac:dyDescent="0.25"/>
    <row r="59" spans="2:4" s="47" customFormat="1" x14ac:dyDescent="0.25">
      <c r="D59" s="47" t="s">
        <v>2693</v>
      </c>
    </row>
    <row r="60" spans="2:4" s="47" customFormat="1" x14ac:dyDescent="0.25"/>
    <row r="61" spans="2:4" s="47" customFormat="1" x14ac:dyDescent="0.25"/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3" s="47" customFormat="1" x14ac:dyDescent="0.25"/>
    <row r="82" spans="4:13" s="47" customFormat="1" x14ac:dyDescent="0.25"/>
    <row r="83" spans="4:13" s="47" customFormat="1" x14ac:dyDescent="0.25"/>
    <row r="84" spans="4:13" s="47" customFormat="1" x14ac:dyDescent="0.25"/>
    <row r="85" spans="4:13" s="47" customFormat="1" x14ac:dyDescent="0.25"/>
    <row r="86" spans="4:13" s="47" customFormat="1" x14ac:dyDescent="0.25"/>
    <row r="87" spans="4:13" s="47" customFormat="1" x14ac:dyDescent="0.25"/>
    <row r="88" spans="4:13" s="47" customFormat="1" x14ac:dyDescent="0.25"/>
    <row r="89" spans="4:13" s="47" customFormat="1" x14ac:dyDescent="0.25"/>
    <row r="90" spans="4:13" s="47" customFormat="1" x14ac:dyDescent="0.25"/>
    <row r="91" spans="4:13" s="47" customFormat="1" x14ac:dyDescent="0.25"/>
    <row r="92" spans="4:13" s="47" customFormat="1" x14ac:dyDescent="0.25"/>
    <row r="93" spans="4:13" s="47" customFormat="1" x14ac:dyDescent="0.25"/>
    <row r="94" spans="4:13" s="47" customFormat="1" x14ac:dyDescent="0.25"/>
    <row r="95" spans="4:13" x14ac:dyDescent="0.25">
      <c r="D95" s="285" t="s">
        <v>309</v>
      </c>
      <c r="M95" s="285" t="s">
        <v>365</v>
      </c>
    </row>
    <row r="96" spans="4:13" x14ac:dyDescent="0.25">
      <c r="D96" s="51" t="s">
        <v>1339</v>
      </c>
      <c r="M96" s="51" t="s">
        <v>2697</v>
      </c>
    </row>
    <row r="97" spans="4:13" x14ac:dyDescent="0.25">
      <c r="D97" s="51" t="s">
        <v>1340</v>
      </c>
      <c r="M97" s="51" t="s">
        <v>2698</v>
      </c>
    </row>
    <row r="99" spans="4:13" x14ac:dyDescent="0.25">
      <c r="D99" s="285" t="s">
        <v>2693</v>
      </c>
    </row>
    <row r="111" spans="4:13" s="47" customFormat="1" x14ac:dyDescent="0.25"/>
    <row r="112" spans="4:13" s="47" customFormat="1" x14ac:dyDescent="0.25"/>
    <row r="113" spans="4:25" s="47" customFormat="1" x14ac:dyDescent="0.25"/>
    <row r="114" spans="4:25" s="47" customFormat="1" x14ac:dyDescent="0.25"/>
    <row r="115" spans="4:25" s="47" customFormat="1" x14ac:dyDescent="0.25"/>
    <row r="116" spans="4:25" s="47" customFormat="1" x14ac:dyDescent="0.25"/>
    <row r="117" spans="4:25" s="47" customFormat="1" x14ac:dyDescent="0.25">
      <c r="D117" s="56" t="s">
        <v>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25" s="47" customFormat="1" x14ac:dyDescent="0.25">
      <c r="D118" s="56" t="s">
        <v>1237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25" s="47" customFormat="1" x14ac:dyDescent="0.25">
      <c r="D119" s="56" t="s">
        <v>536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0" spans="4:25" s="47" customFormat="1" x14ac:dyDescent="0.25">
      <c r="D120" s="56" t="s">
        <v>2699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Y120" s="68" t="s">
        <v>2701</v>
      </c>
    </row>
    <row r="121" spans="4:25" s="47" customFormat="1" x14ac:dyDescent="0.25">
      <c r="D121" s="56" t="s">
        <v>2700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</row>
    <row r="122" spans="4:25" s="47" customFormat="1" x14ac:dyDescent="0.25">
      <c r="D122" s="56" t="s">
        <v>259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</row>
    <row r="123" spans="4:25" s="47" customFormat="1" x14ac:dyDescent="0.25"/>
    <row r="124" spans="4:25" s="47" customFormat="1" x14ac:dyDescent="0.25">
      <c r="D124" s="285" t="s">
        <v>2693</v>
      </c>
    </row>
    <row r="125" spans="4:25" s="47" customFormat="1" x14ac:dyDescent="0.25"/>
    <row r="126" spans="4:25" s="47" customFormat="1" x14ac:dyDescent="0.25">
      <c r="E126" s="285"/>
    </row>
    <row r="127" spans="4:25" s="47" customFormat="1" x14ac:dyDescent="0.25"/>
    <row r="128" spans="4:25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x14ac:dyDescent="0.25">
      <c r="B167" s="50">
        <v>0</v>
      </c>
      <c r="D167" s="51" t="s">
        <v>609</v>
      </c>
    </row>
    <row r="168" spans="2:4" x14ac:dyDescent="0.25">
      <c r="D168" s="59" t="s">
        <v>302</v>
      </c>
    </row>
    <row r="169" spans="2:4" x14ac:dyDescent="0.25">
      <c r="D169" s="55" t="s">
        <v>35</v>
      </c>
    </row>
    <row r="975" spans="2:4" x14ac:dyDescent="0.25">
      <c r="B975" s="50">
        <v>0</v>
      </c>
      <c r="D975" s="51" t="s">
        <v>2710</v>
      </c>
    </row>
    <row r="976" spans="2:4" x14ac:dyDescent="0.25">
      <c r="D976" s="59" t="s">
        <v>302</v>
      </c>
    </row>
    <row r="977" spans="4:4" x14ac:dyDescent="0.25">
      <c r="D977" s="55" t="s">
        <v>35</v>
      </c>
    </row>
    <row r="1142" spans="2:4" x14ac:dyDescent="0.25">
      <c r="B1142" s="50">
        <v>0</v>
      </c>
      <c r="D1142" s="51" t="s">
        <v>2718</v>
      </c>
    </row>
    <row r="1143" spans="2:4" x14ac:dyDescent="0.25">
      <c r="D1143" s="59" t="s">
        <v>306</v>
      </c>
    </row>
    <row r="1145" spans="2:4" x14ac:dyDescent="0.25">
      <c r="D1145" s="285" t="s">
        <v>36</v>
      </c>
    </row>
    <row r="1146" spans="2:4" x14ac:dyDescent="0.25">
      <c r="D1146" s="54" t="s">
        <v>2738</v>
      </c>
    </row>
    <row r="1148" spans="2:4" x14ac:dyDescent="0.25">
      <c r="D1148" s="285" t="s">
        <v>2714</v>
      </c>
    </row>
    <row r="1174" spans="4:4" x14ac:dyDescent="0.25">
      <c r="D1174" s="285" t="s">
        <v>2716</v>
      </c>
    </row>
    <row r="1221" spans="4:55" x14ac:dyDescent="0.25">
      <c r="D1221" s="56" t="s">
        <v>33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AA1221" s="56" t="s">
        <v>2741</v>
      </c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</row>
    <row r="1222" spans="4:55" x14ac:dyDescent="0.25">
      <c r="D1222" s="56" t="s">
        <v>2750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AA1222" s="56" t="s">
        <v>37</v>
      </c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</row>
    <row r="1223" spans="4:55" x14ac:dyDescent="0.25">
      <c r="D1223" s="56" t="s">
        <v>2751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AA1223" s="56" t="s">
        <v>364</v>
      </c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</row>
    <row r="1224" spans="4:55" x14ac:dyDescent="0.25">
      <c r="D1224" s="56" t="s">
        <v>2752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AA1224" s="56" t="s">
        <v>2739</v>
      </c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</row>
    <row r="1225" spans="4:55" x14ac:dyDescent="0.25">
      <c r="D1225" s="56" t="s">
        <v>2753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AA1225" s="56" t="s">
        <v>2743</v>
      </c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</row>
    <row r="1226" spans="4:55" x14ac:dyDescent="0.25">
      <c r="D1226" s="56" t="s">
        <v>2754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AA1226" s="56" t="s">
        <v>2744</v>
      </c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</row>
    <row r="1227" spans="4:55" x14ac:dyDescent="0.25">
      <c r="D1227" s="56" t="s">
        <v>2755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AA1227" s="56" t="s">
        <v>2745</v>
      </c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</row>
    <row r="1228" spans="4:55" x14ac:dyDescent="0.25">
      <c r="D1228" s="56" t="s">
        <v>2756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AA1228" s="56" t="s">
        <v>2746</v>
      </c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</row>
    <row r="1229" spans="4:55" x14ac:dyDescent="0.25">
      <c r="D1229" s="56" t="s">
        <v>2771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AA1229" s="56" t="s">
        <v>2746</v>
      </c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</row>
    <row r="1230" spans="4:55" x14ac:dyDescent="0.25">
      <c r="D1230" s="56" t="s">
        <v>2757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AA1230" s="56" t="s">
        <v>2747</v>
      </c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</row>
    <row r="1231" spans="4:55" x14ac:dyDescent="0.25">
      <c r="D1231" s="56" t="s">
        <v>2758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AA1231" s="56" t="s">
        <v>2748</v>
      </c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</row>
    <row r="1232" spans="4:55" x14ac:dyDescent="0.25">
      <c r="D1232" s="56" t="s">
        <v>2767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AA1232" s="56" t="s">
        <v>2749</v>
      </c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</row>
    <row r="1233" spans="4:55" x14ac:dyDescent="0.25">
      <c r="D1233" s="56" t="s">
        <v>2759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AA1233" s="56" t="s">
        <v>2740</v>
      </c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</row>
    <row r="1234" spans="4:55" x14ac:dyDescent="0.25">
      <c r="D1234" s="56" t="s">
        <v>2760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AA1234" s="56" t="s">
        <v>2742</v>
      </c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</row>
    <row r="1235" spans="4:55" x14ac:dyDescent="0.25">
      <c r="D1235" s="56" t="s">
        <v>2768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</row>
    <row r="1236" spans="4:55" x14ac:dyDescent="0.25">
      <c r="D1236" s="56" t="s">
        <v>2761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</row>
    <row r="1237" spans="4:55" x14ac:dyDescent="0.25">
      <c r="D1237" s="56" t="s">
        <v>2762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</row>
    <row r="1238" spans="4:55" x14ac:dyDescent="0.25">
      <c r="D1238" s="56" t="s">
        <v>2769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</row>
    <row r="1239" spans="4:55" x14ac:dyDescent="0.25">
      <c r="D1239" s="56" t="s">
        <v>2763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</row>
    <row r="1240" spans="4:55" x14ac:dyDescent="0.25">
      <c r="D1240" s="56" t="s">
        <v>103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</row>
    <row r="1241" spans="4:55" x14ac:dyDescent="0.25">
      <c r="D1241" s="56" t="s">
        <v>2770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</row>
    <row r="1242" spans="4:55" x14ac:dyDescent="0.25">
      <c r="D1242" s="56" t="s">
        <v>2764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</row>
    <row r="1243" spans="4:55" x14ac:dyDescent="0.25">
      <c r="D1243" s="56" t="s">
        <v>2765</v>
      </c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</row>
    <row r="1244" spans="4:55" x14ac:dyDescent="0.25">
      <c r="D1244" s="56" t="s">
        <v>2766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</row>
    <row r="1245" spans="4:55" x14ac:dyDescent="0.25">
      <c r="D1245" s="38" t="s">
        <v>2772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</row>
    <row r="1246" spans="4:55" x14ac:dyDescent="0.25">
      <c r="D1246" s="56" t="s">
        <v>259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</row>
    <row r="1248" spans="4:55" x14ac:dyDescent="0.25">
      <c r="D1248" s="285" t="s">
        <v>2773</v>
      </c>
    </row>
    <row r="1249" spans="4:4" x14ac:dyDescent="0.25">
      <c r="D1249" s="28" t="s">
        <v>2774</v>
      </c>
    </row>
    <row r="1250" spans="4:4" x14ac:dyDescent="0.25">
      <c r="D1250" s="28" t="s">
        <v>2775</v>
      </c>
    </row>
    <row r="1252" spans="4:4" x14ac:dyDescent="0.25">
      <c r="D1252" s="285" t="s">
        <v>2779</v>
      </c>
    </row>
    <row r="1267" spans="4:4" x14ac:dyDescent="0.25">
      <c r="D1267" s="51" t="s">
        <v>3676</v>
      </c>
    </row>
    <row r="1269" spans="4:4" x14ac:dyDescent="0.25">
      <c r="D1269" s="285" t="s">
        <v>2779</v>
      </c>
    </row>
    <row r="1307" spans="2:4" x14ac:dyDescent="0.25">
      <c r="B1307" s="48">
        <v>0</v>
      </c>
      <c r="D1307" s="51" t="s">
        <v>2720</v>
      </c>
    </row>
    <row r="1308" spans="2:4" x14ac:dyDescent="0.25">
      <c r="D1308" s="59" t="s">
        <v>303</v>
      </c>
    </row>
    <row r="1310" spans="2:4" x14ac:dyDescent="0.25">
      <c r="D1310" s="285" t="s">
        <v>2720</v>
      </c>
    </row>
    <row r="1384" spans="2:4" x14ac:dyDescent="0.25">
      <c r="B1384" s="48">
        <v>0</v>
      </c>
      <c r="D1384" s="51" t="s">
        <v>362</v>
      </c>
    </row>
    <row r="1385" spans="2:4" x14ac:dyDescent="0.25">
      <c r="D1385" s="59" t="s">
        <v>305</v>
      </c>
    </row>
    <row r="1396" spans="4:25" x14ac:dyDescent="0.25">
      <c r="D1396" s="285" t="s">
        <v>336</v>
      </c>
    </row>
    <row r="1397" spans="4:25" x14ac:dyDescent="0.25">
      <c r="D1397" s="51" t="s">
        <v>2776</v>
      </c>
    </row>
    <row r="1399" spans="4:25" x14ac:dyDescent="0.25">
      <c r="D1399" s="56" t="s">
        <v>341</v>
      </c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4:25" x14ac:dyDescent="0.25">
      <c r="D1400" s="56" t="s">
        <v>349</v>
      </c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4:25" x14ac:dyDescent="0.25">
      <c r="D1401" s="56" t="s">
        <v>832</v>
      </c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4:25" x14ac:dyDescent="0.25">
      <c r="D1402" s="56" t="s">
        <v>2777</v>
      </c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4" spans="4:25" x14ac:dyDescent="0.25">
      <c r="D1404" s="57" t="s">
        <v>357</v>
      </c>
      <c r="E1404" s="53"/>
      <c r="F1404" s="53"/>
      <c r="G1404" s="53"/>
      <c r="H1404" s="53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</row>
    <row r="1405" spans="4:25" x14ac:dyDescent="0.25">
      <c r="D1405" s="57" t="s">
        <v>322</v>
      </c>
      <c r="E1405" s="53"/>
      <c r="F1405" s="53"/>
      <c r="G1405" s="53"/>
      <c r="H1405" s="53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</row>
    <row r="1406" spans="4:25" x14ac:dyDescent="0.25">
      <c r="D1406" s="57"/>
      <c r="E1406" s="53"/>
      <c r="F1406" s="53"/>
      <c r="G1406" s="53"/>
      <c r="H1406" s="53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</row>
    <row r="1407" spans="4:25" x14ac:dyDescent="0.25">
      <c r="D1407" s="57" t="s">
        <v>836</v>
      </c>
      <c r="E1407" s="53"/>
      <c r="F1407" s="53"/>
      <c r="G1407" s="53"/>
      <c r="H1407" s="53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</row>
    <row r="1408" spans="4:25" x14ac:dyDescent="0.25">
      <c r="D1408" s="57" t="s">
        <v>282</v>
      </c>
      <c r="E1408" s="53"/>
      <c r="F1408" s="53"/>
      <c r="G1408" s="53"/>
      <c r="H1408" s="53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</row>
    <row r="1409" spans="4:19" x14ac:dyDescent="0.25">
      <c r="D1409" s="57" t="s">
        <v>834</v>
      </c>
      <c r="E1409" s="53"/>
      <c r="F1409" s="53"/>
      <c r="G1409" s="53"/>
      <c r="H1409" s="53"/>
      <c r="I1409" s="53"/>
      <c r="J1409" s="53"/>
      <c r="K1409" s="53"/>
      <c r="L1409" s="53"/>
      <c r="M1409" s="53"/>
      <c r="N1409" s="53"/>
      <c r="O1409" s="53"/>
      <c r="P1409" s="53"/>
      <c r="Q1409" s="53"/>
      <c r="R1409" s="53"/>
      <c r="S1409" s="53"/>
    </row>
    <row r="1410" spans="4:19" x14ac:dyDescent="0.25">
      <c r="D1410" s="57" t="s">
        <v>835</v>
      </c>
      <c r="E1410" s="53"/>
      <c r="F1410" s="53"/>
      <c r="G1410" s="53"/>
      <c r="H1410" s="53"/>
      <c r="I1410" s="53"/>
      <c r="J1410" s="53"/>
      <c r="K1410" s="53"/>
      <c r="L1410" s="53"/>
      <c r="M1410" s="53"/>
      <c r="N1410" s="53"/>
      <c r="O1410" s="53"/>
      <c r="P1410" s="53"/>
      <c r="Q1410" s="53"/>
      <c r="R1410" s="53"/>
      <c r="S1410" s="53"/>
    </row>
    <row r="1411" spans="4:19" x14ac:dyDescent="0.25">
      <c r="D1411" s="57" t="s">
        <v>2778</v>
      </c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</row>
    <row r="1412" spans="4:19" x14ac:dyDescent="0.25">
      <c r="D1412" s="57"/>
      <c r="E1412" s="53"/>
      <c r="F1412" s="53"/>
      <c r="G1412" s="53"/>
      <c r="H1412" s="53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</row>
    <row r="1413" spans="4:19" x14ac:dyDescent="0.25">
      <c r="D1413" s="57" t="s">
        <v>263</v>
      </c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</row>
    <row r="1414" spans="4:19" x14ac:dyDescent="0.25">
      <c r="D1414" s="57" t="s">
        <v>264</v>
      </c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</row>
    <row r="1415" spans="4:19" x14ac:dyDescent="0.25">
      <c r="D1415" s="57" t="s">
        <v>358</v>
      </c>
      <c r="E1415" s="53"/>
      <c r="F1415" s="53"/>
      <c r="G1415" s="53"/>
      <c r="H1415" s="53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</row>
    <row r="1427" spans="2:4" x14ac:dyDescent="0.25">
      <c r="B1427" s="50">
        <v>0</v>
      </c>
      <c r="D1427" s="51" t="s">
        <v>2790</v>
      </c>
    </row>
    <row r="1428" spans="2:4" x14ac:dyDescent="0.25">
      <c r="D1428" s="59" t="s">
        <v>304</v>
      </c>
    </row>
    <row r="1430" spans="2:4" x14ac:dyDescent="0.25">
      <c r="D1430" s="285" t="s">
        <v>36</v>
      </c>
    </row>
    <row r="1431" spans="2:4" x14ac:dyDescent="0.25">
      <c r="D1431" s="54" t="s">
        <v>2791</v>
      </c>
    </row>
    <row r="1433" spans="2:4" x14ac:dyDescent="0.25">
      <c r="D1433" s="285" t="s">
        <v>2780</v>
      </c>
    </row>
    <row r="1481" spans="4:23" x14ac:dyDescent="0.25">
      <c r="D1481" s="285" t="s">
        <v>309</v>
      </c>
      <c r="M1481" s="285" t="s">
        <v>274</v>
      </c>
      <c r="S1481" s="285" t="s">
        <v>275</v>
      </c>
    </row>
    <row r="1482" spans="4:23" x14ac:dyDescent="0.25">
      <c r="D1482" s="51" t="s">
        <v>2781</v>
      </c>
      <c r="M1482" s="58" t="s">
        <v>2782</v>
      </c>
      <c r="S1482" s="28" t="s">
        <v>2783</v>
      </c>
    </row>
    <row r="1484" spans="4:23" x14ac:dyDescent="0.25">
      <c r="D1484" s="56" t="s">
        <v>342</v>
      </c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</row>
    <row r="1485" spans="4:23" x14ac:dyDescent="0.25">
      <c r="D1485" s="56" t="s">
        <v>838</v>
      </c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</row>
    <row r="1486" spans="4:23" x14ac:dyDescent="0.25">
      <c r="D1486" s="56" t="s">
        <v>505</v>
      </c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</row>
    <row r="1487" spans="4:23" x14ac:dyDescent="0.25">
      <c r="D1487" s="56" t="s">
        <v>257</v>
      </c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</row>
    <row r="1488" spans="4:23" x14ac:dyDescent="0.25">
      <c r="D1488" s="56" t="s">
        <v>2784</v>
      </c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</row>
    <row r="1490" spans="4:15" x14ac:dyDescent="0.25">
      <c r="D1490" s="57" t="s">
        <v>357</v>
      </c>
      <c r="E1490" s="53"/>
      <c r="F1490" s="53"/>
      <c r="G1490" s="53"/>
      <c r="H1490" s="53"/>
      <c r="I1490" s="53"/>
      <c r="J1490" s="53"/>
      <c r="K1490" s="53"/>
      <c r="L1490" s="53"/>
      <c r="M1490" s="53"/>
      <c r="N1490" s="53"/>
      <c r="O1490" s="53"/>
    </row>
    <row r="1491" spans="4:15" x14ac:dyDescent="0.25">
      <c r="D1491" s="57" t="s">
        <v>322</v>
      </c>
      <c r="E1491" s="53"/>
      <c r="F1491" s="53"/>
      <c r="G1491" s="53"/>
      <c r="H1491" s="53"/>
      <c r="I1491" s="53"/>
      <c r="J1491" s="53"/>
      <c r="K1491" s="53"/>
      <c r="L1491" s="53"/>
      <c r="M1491" s="53"/>
      <c r="N1491" s="53"/>
      <c r="O1491" s="53"/>
    </row>
    <row r="1492" spans="4:15" x14ac:dyDescent="0.25">
      <c r="D1492" s="57"/>
      <c r="E1492" s="53"/>
      <c r="F1492" s="53"/>
      <c r="G1492" s="53"/>
      <c r="H1492" s="53"/>
      <c r="I1492" s="53"/>
      <c r="J1492" s="53"/>
      <c r="K1492" s="53"/>
      <c r="L1492" s="53"/>
      <c r="M1492" s="53"/>
      <c r="N1492" s="53"/>
      <c r="O1492" s="53"/>
    </row>
    <row r="1493" spans="4:15" x14ac:dyDescent="0.25">
      <c r="D1493" s="57" t="s">
        <v>280</v>
      </c>
      <c r="E1493" s="53"/>
      <c r="F1493" s="53"/>
      <c r="G1493" s="53"/>
      <c r="H1493" s="53"/>
      <c r="I1493" s="53"/>
      <c r="J1493" s="53"/>
      <c r="K1493" s="53"/>
      <c r="L1493" s="53"/>
      <c r="M1493" s="53"/>
      <c r="N1493" s="53"/>
      <c r="O1493" s="53"/>
    </row>
    <row r="1494" spans="4:15" x14ac:dyDescent="0.25">
      <c r="D1494" s="57" t="s">
        <v>282</v>
      </c>
      <c r="E1494" s="53"/>
      <c r="F1494" s="53"/>
      <c r="G1494" s="53"/>
      <c r="H1494" s="53"/>
      <c r="I1494" s="53"/>
      <c r="J1494" s="53"/>
      <c r="K1494" s="53"/>
      <c r="L1494" s="53"/>
      <c r="M1494" s="53"/>
      <c r="N1494" s="53"/>
      <c r="O1494" s="53"/>
    </row>
    <row r="1495" spans="4:15" x14ac:dyDescent="0.25">
      <c r="D1495" s="57" t="s">
        <v>2785</v>
      </c>
      <c r="E1495" s="53"/>
      <c r="F1495" s="53"/>
      <c r="G1495" s="53"/>
      <c r="H1495" s="53"/>
      <c r="I1495" s="53"/>
      <c r="J1495" s="53"/>
      <c r="K1495" s="53"/>
      <c r="L1495" s="53"/>
      <c r="M1495" s="53"/>
      <c r="N1495" s="53"/>
      <c r="O1495" s="53"/>
    </row>
    <row r="1496" spans="4:15" x14ac:dyDescent="0.25">
      <c r="D1496" s="57" t="s">
        <v>2787</v>
      </c>
      <c r="E1496" s="53"/>
      <c r="F1496" s="53"/>
      <c r="G1496" s="53"/>
      <c r="H1496" s="53"/>
      <c r="I1496" s="53"/>
      <c r="J1496" s="53"/>
      <c r="K1496" s="53"/>
      <c r="L1496" s="53"/>
      <c r="M1496" s="53"/>
      <c r="N1496" s="53"/>
      <c r="O1496" s="53"/>
    </row>
    <row r="1497" spans="4:15" x14ac:dyDescent="0.25">
      <c r="D1497" s="57" t="s">
        <v>2786</v>
      </c>
      <c r="E1497" s="53"/>
      <c r="F1497" s="53"/>
      <c r="G1497" s="53"/>
      <c r="H1497" s="53"/>
      <c r="I1497" s="53"/>
      <c r="J1497" s="53"/>
      <c r="K1497" s="53"/>
      <c r="L1497" s="53"/>
      <c r="M1497" s="53"/>
      <c r="N1497" s="53"/>
      <c r="O1497" s="53"/>
    </row>
    <row r="1498" spans="4:15" x14ac:dyDescent="0.25">
      <c r="D1498" s="57"/>
      <c r="E1498" s="53"/>
      <c r="F1498" s="53"/>
      <c r="G1498" s="53"/>
      <c r="H1498" s="53"/>
      <c r="I1498" s="53"/>
      <c r="J1498" s="53"/>
      <c r="K1498" s="53"/>
      <c r="L1498" s="53"/>
      <c r="M1498" s="53"/>
      <c r="N1498" s="53"/>
      <c r="O1498" s="53"/>
    </row>
    <row r="1499" spans="4:15" x14ac:dyDescent="0.25">
      <c r="D1499" s="57" t="s">
        <v>263</v>
      </c>
      <c r="E1499" s="53"/>
      <c r="F1499" s="53"/>
      <c r="G1499" s="53"/>
      <c r="H1499" s="53"/>
      <c r="I1499" s="53"/>
      <c r="J1499" s="53"/>
      <c r="K1499" s="53"/>
      <c r="L1499" s="53"/>
      <c r="M1499" s="53"/>
      <c r="N1499" s="53"/>
      <c r="O1499" s="53"/>
    </row>
    <row r="1500" spans="4:15" x14ac:dyDescent="0.25">
      <c r="D1500" s="57" t="s">
        <v>264</v>
      </c>
      <c r="E1500" s="53"/>
      <c r="F1500" s="53"/>
      <c r="G1500" s="53"/>
      <c r="H1500" s="53"/>
      <c r="I1500" s="53"/>
      <c r="J1500" s="53"/>
      <c r="K1500" s="53"/>
      <c r="L1500" s="53"/>
      <c r="M1500" s="53"/>
      <c r="N1500" s="53"/>
      <c r="O1500" s="53"/>
    </row>
    <row r="1501" spans="4:15" x14ac:dyDescent="0.25">
      <c r="D1501" s="57" t="s">
        <v>358</v>
      </c>
      <c r="E1501" s="53"/>
      <c r="F1501" s="53"/>
      <c r="G1501" s="53"/>
      <c r="H1501" s="53"/>
      <c r="I1501" s="53"/>
      <c r="J1501" s="53"/>
      <c r="K1501" s="53"/>
      <c r="L1501" s="53"/>
      <c r="M1501" s="53"/>
      <c r="N1501" s="53"/>
      <c r="O1501" s="53"/>
    </row>
    <row r="1503" spans="4:15" x14ac:dyDescent="0.25">
      <c r="D1503" s="285" t="s">
        <v>2792</v>
      </c>
    </row>
    <row r="1551" spans="4:4" x14ac:dyDescent="0.25">
      <c r="D1551" s="51" t="s">
        <v>2659</v>
      </c>
    </row>
    <row r="1553" spans="4:4" x14ac:dyDescent="0.25">
      <c r="D1553" s="285" t="s">
        <v>2792</v>
      </c>
    </row>
    <row r="1576" spans="2:4" x14ac:dyDescent="0.25">
      <c r="B1576" s="48">
        <v>0</v>
      </c>
      <c r="D1576" s="51" t="s">
        <v>2226</v>
      </c>
    </row>
    <row r="1577" spans="2:4" x14ac:dyDescent="0.25">
      <c r="D1577" s="59" t="s">
        <v>305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sheetPr codeName="Sheet49"/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293" bestFit="1" customWidth="1"/>
    <col min="2" max="2" width="39.7109375" style="293" bestFit="1" customWidth="1"/>
    <col min="3" max="3" width="15.28515625" style="293" bestFit="1" customWidth="1"/>
    <col min="4" max="4" width="17" style="293" bestFit="1" customWidth="1"/>
    <col min="5" max="5" width="17.570312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7109375" style="293" customWidth="1"/>
    <col min="11" max="16384" width="2.85546875" style="293"/>
  </cols>
  <sheetData>
    <row r="2" spans="1:10" ht="18.75" x14ac:dyDescent="0.25">
      <c r="A2" s="345" t="s">
        <v>2712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2711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255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7" spans="1:10" x14ac:dyDescent="0.25">
      <c r="A17" s="62" t="s">
        <v>2717</v>
      </c>
      <c r="B17" s="62" t="s">
        <v>2719</v>
      </c>
      <c r="C17" s="62"/>
      <c r="D17" s="62"/>
      <c r="E17" s="62"/>
      <c r="F17" s="81"/>
      <c r="G17" s="81"/>
      <c r="H17" s="62"/>
      <c r="I17" s="62"/>
      <c r="J17" s="62" t="s">
        <v>346</v>
      </c>
    </row>
    <row r="18" spans="1:10" x14ac:dyDescent="0.25">
      <c r="A18" s="62" t="s">
        <v>2788</v>
      </c>
      <c r="B18" s="62" t="s">
        <v>2789</v>
      </c>
      <c r="C18" s="62"/>
      <c r="D18" s="62"/>
      <c r="E18" s="62"/>
      <c r="F18" s="81"/>
      <c r="G18" s="81"/>
      <c r="H18" s="62"/>
      <c r="I18" s="62"/>
      <c r="J18" s="62" t="s">
        <v>346</v>
      </c>
    </row>
    <row r="19" spans="1:10" x14ac:dyDescent="0.25">
      <c r="A19" s="60"/>
      <c r="B19" s="60"/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sheetPr codeName="Sheet50"/>
  <dimension ref="B2:EO2800"/>
  <sheetViews>
    <sheetView topLeftCell="A237" workbookViewId="0">
      <selection activeCell="D237" sqref="D237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609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611</v>
      </c>
    </row>
    <row r="60" spans="2:4" s="47" customFormat="1" x14ac:dyDescent="0.25"/>
    <row r="61" spans="2:4" s="47" customFormat="1" x14ac:dyDescent="0.25">
      <c r="D61" s="47" t="s">
        <v>599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="47" customFormat="1" x14ac:dyDescent="0.25"/>
    <row r="82" s="47" customFormat="1" x14ac:dyDescent="0.25"/>
    <row r="83" s="47" customFormat="1" x14ac:dyDescent="0.25"/>
    <row r="84" s="47" customFormat="1" x14ac:dyDescent="0.25"/>
    <row r="85" s="47" customFormat="1" x14ac:dyDescent="0.25"/>
    <row r="86" s="47" customFormat="1" x14ac:dyDescent="0.25"/>
    <row r="87" s="47" customFormat="1" x14ac:dyDescent="0.25"/>
    <row r="88" s="47" customFormat="1" x14ac:dyDescent="0.25"/>
    <row r="89" s="47" customFormat="1" x14ac:dyDescent="0.25"/>
    <row r="90" s="47" customFormat="1" x14ac:dyDescent="0.25"/>
    <row r="91" s="47" customFormat="1" x14ac:dyDescent="0.25"/>
    <row r="92" s="47" customFormat="1" x14ac:dyDescent="0.25"/>
    <row r="93" s="47" customFormat="1" x14ac:dyDescent="0.25"/>
    <row r="94" s="47" customFormat="1" x14ac:dyDescent="0.25"/>
    <row r="95" s="47" customFormat="1" x14ac:dyDescent="0.25"/>
    <row r="96" s="47" customFormat="1" x14ac:dyDescent="0.25"/>
    <row r="97" spans="4:4" s="47" customFormat="1" x14ac:dyDescent="0.25"/>
    <row r="98" spans="4:4" s="47" customFormat="1" x14ac:dyDescent="0.25">
      <c r="D98" s="47" t="s">
        <v>485</v>
      </c>
    </row>
    <row r="99" spans="4:4" s="47" customFormat="1" x14ac:dyDescent="0.25">
      <c r="D99" s="28" t="s">
        <v>600</v>
      </c>
    </row>
    <row r="100" spans="4:4" s="47" customFormat="1" x14ac:dyDescent="0.25"/>
    <row r="101" spans="4:4" s="47" customFormat="1" x14ac:dyDescent="0.25">
      <c r="D101" s="47" t="s">
        <v>605</v>
      </c>
    </row>
    <row r="102" spans="4:4" s="47" customFormat="1" x14ac:dyDescent="0.25">
      <c r="D102" s="58" t="s">
        <v>606</v>
      </c>
    </row>
    <row r="103" spans="4:4" s="47" customFormat="1" x14ac:dyDescent="0.25">
      <c r="D103" s="58" t="s">
        <v>607</v>
      </c>
    </row>
    <row r="104" spans="4:4" s="47" customFormat="1" x14ac:dyDescent="0.25">
      <c r="D104" s="58" t="s">
        <v>608</v>
      </c>
    </row>
    <row r="105" spans="4:4" s="47" customFormat="1" x14ac:dyDescent="0.25"/>
    <row r="106" spans="4:4" s="47" customFormat="1" x14ac:dyDescent="0.25">
      <c r="D106" s="47" t="s">
        <v>610</v>
      </c>
    </row>
    <row r="107" spans="4:4" s="47" customFormat="1" x14ac:dyDescent="0.25"/>
    <row r="108" spans="4:4" s="47" customFormat="1" x14ac:dyDescent="0.25"/>
    <row r="109" spans="4:4" s="47" customFormat="1" x14ac:dyDescent="0.25"/>
    <row r="110" spans="4:4" s="47" customFormat="1" x14ac:dyDescent="0.25"/>
    <row r="111" spans="4:4" s="47" customFormat="1" x14ac:dyDescent="0.25"/>
    <row r="112" spans="4:4" s="47" customFormat="1" x14ac:dyDescent="0.25"/>
    <row r="113" s="47" customFormat="1" x14ac:dyDescent="0.25"/>
    <row r="114" s="47" customFormat="1" x14ac:dyDescent="0.25"/>
    <row r="115" s="47" customFormat="1" x14ac:dyDescent="0.25"/>
    <row r="116" s="47" customFormat="1" x14ac:dyDescent="0.25"/>
    <row r="117" s="47" customFormat="1" x14ac:dyDescent="0.25"/>
    <row r="118" s="47" customFormat="1" x14ac:dyDescent="0.25"/>
    <row r="119" s="47" customFormat="1" x14ac:dyDescent="0.25"/>
    <row r="120" s="47" customFormat="1" x14ac:dyDescent="0.25"/>
    <row r="121" s="47" customFormat="1" x14ac:dyDescent="0.25"/>
    <row r="122" s="47" customFormat="1" x14ac:dyDescent="0.25"/>
    <row r="123" s="47" customFormat="1" x14ac:dyDescent="0.25"/>
    <row r="124" s="47" customFormat="1" x14ac:dyDescent="0.25"/>
    <row r="125" s="47" customFormat="1" x14ac:dyDescent="0.25"/>
    <row r="126" s="47" customFormat="1" x14ac:dyDescent="0.25"/>
    <row r="127" s="47" customFormat="1" x14ac:dyDescent="0.25"/>
    <row r="128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="47" customFormat="1" x14ac:dyDescent="0.25"/>
    <row r="162" s="47" customFormat="1" x14ac:dyDescent="0.25"/>
    <row r="163" s="47" customFormat="1" x14ac:dyDescent="0.25"/>
    <row r="164" s="47" customFormat="1" x14ac:dyDescent="0.25"/>
    <row r="165" s="47" customFormat="1" x14ac:dyDescent="0.25"/>
    <row r="166" s="47" customFormat="1" x14ac:dyDescent="0.25"/>
    <row r="167" s="47" customFormat="1" x14ac:dyDescent="0.25"/>
    <row r="168" s="47" customFormat="1" x14ac:dyDescent="0.25"/>
    <row r="169" s="47" customFormat="1" x14ac:dyDescent="0.25"/>
    <row r="170" s="47" customFormat="1" x14ac:dyDescent="0.25"/>
    <row r="171" s="47" customFormat="1" x14ac:dyDescent="0.25"/>
    <row r="172" s="47" customFormat="1" x14ac:dyDescent="0.25"/>
    <row r="173" s="47" customFormat="1" x14ac:dyDescent="0.25"/>
    <row r="174" s="47" customFormat="1" x14ac:dyDescent="0.25"/>
    <row r="175" s="47" customFormat="1" x14ac:dyDescent="0.25"/>
    <row r="176" s="47" customFormat="1" x14ac:dyDescent="0.25"/>
    <row r="177" s="47" customFormat="1" x14ac:dyDescent="0.25"/>
    <row r="178" s="47" customFormat="1" x14ac:dyDescent="0.25"/>
    <row r="179" s="47" customFormat="1" x14ac:dyDescent="0.25"/>
    <row r="180" s="47" customFormat="1" x14ac:dyDescent="0.25"/>
    <row r="181" s="47" customFormat="1" x14ac:dyDescent="0.25"/>
    <row r="182" s="47" customFormat="1" x14ac:dyDescent="0.25"/>
    <row r="183" s="47" customFormat="1" x14ac:dyDescent="0.25"/>
    <row r="184" s="47" customFormat="1" x14ac:dyDescent="0.25"/>
    <row r="185" s="47" customFormat="1" x14ac:dyDescent="0.25"/>
    <row r="186" s="47" customFormat="1" x14ac:dyDescent="0.25"/>
    <row r="187" s="47" customFormat="1" x14ac:dyDescent="0.25"/>
    <row r="188" s="47" customFormat="1" x14ac:dyDescent="0.25"/>
    <row r="189" s="47" customFormat="1" x14ac:dyDescent="0.25"/>
    <row r="190" s="47" customFormat="1" x14ac:dyDescent="0.25"/>
    <row r="191" s="47" customFormat="1" x14ac:dyDescent="0.25"/>
    <row r="192" s="47" customFormat="1" x14ac:dyDescent="0.25"/>
    <row r="193" s="47" customFormat="1" x14ac:dyDescent="0.25"/>
    <row r="194" s="47" customFormat="1" x14ac:dyDescent="0.25"/>
    <row r="195" s="47" customFormat="1" x14ac:dyDescent="0.25"/>
    <row r="196" s="47" customFormat="1" x14ac:dyDescent="0.25"/>
    <row r="197" s="47" customFormat="1" x14ac:dyDescent="0.25"/>
    <row r="198" s="47" customFormat="1" x14ac:dyDescent="0.25"/>
    <row r="199" s="47" customFormat="1" x14ac:dyDescent="0.25"/>
    <row r="200" s="47" customFormat="1" x14ac:dyDescent="0.25"/>
    <row r="201" s="47" customFormat="1" x14ac:dyDescent="0.25"/>
    <row r="202" s="47" customFormat="1" x14ac:dyDescent="0.25"/>
    <row r="203" s="47" customFormat="1" x14ac:dyDescent="0.25"/>
    <row r="204" s="47" customFormat="1" x14ac:dyDescent="0.25"/>
    <row r="205" s="47" customFormat="1" x14ac:dyDescent="0.25"/>
    <row r="206" s="47" customFormat="1" x14ac:dyDescent="0.25"/>
    <row r="207" s="47" customFormat="1" x14ac:dyDescent="0.25"/>
    <row r="208" s="47" customFormat="1" x14ac:dyDescent="0.25"/>
    <row r="209" spans="4:61" s="47" customFormat="1" x14ac:dyDescent="0.25"/>
    <row r="210" spans="4:61" s="47" customFormat="1" x14ac:dyDescent="0.25"/>
    <row r="211" spans="4:61" s="47" customFormat="1" x14ac:dyDescent="0.25">
      <c r="D211" s="47" t="s">
        <v>269</v>
      </c>
      <c r="M211" s="47" t="s">
        <v>309</v>
      </c>
      <c r="V211" s="47" t="s">
        <v>602</v>
      </c>
    </row>
    <row r="212" spans="4:61" s="47" customFormat="1" x14ac:dyDescent="0.25">
      <c r="D212" s="51" t="s">
        <v>449</v>
      </c>
      <c r="M212" s="51" t="s">
        <v>577</v>
      </c>
      <c r="V212" s="51" t="s">
        <v>603</v>
      </c>
    </row>
    <row r="213" spans="4:61" s="47" customFormat="1" x14ac:dyDescent="0.25">
      <c r="M213" s="51" t="s">
        <v>578</v>
      </c>
      <c r="V213" s="51" t="s">
        <v>604</v>
      </c>
    </row>
    <row r="214" spans="4:61" s="47" customFormat="1" x14ac:dyDescent="0.25"/>
    <row r="215" spans="4:61" s="47" customFormat="1" x14ac:dyDescent="0.25">
      <c r="D215" s="56" t="s">
        <v>612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4:61" s="47" customFormat="1" x14ac:dyDescent="0.25">
      <c r="D216" s="56" t="s">
        <v>613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4:61" s="47" customFormat="1" x14ac:dyDescent="0.25">
      <c r="D217" s="56" t="s">
        <v>614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4:61" s="47" customFormat="1" x14ac:dyDescent="0.25">
      <c r="D218" s="56" t="s">
        <v>615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4:61" s="47" customFormat="1" x14ac:dyDescent="0.25">
      <c r="D219" s="56" t="s">
        <v>616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4:61" s="47" customFormat="1" x14ac:dyDescent="0.25">
      <c r="D220" s="56" t="s">
        <v>617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4:61" s="47" customFormat="1" x14ac:dyDescent="0.25">
      <c r="D221" s="44" t="s">
        <v>618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7" customFormat="1" x14ac:dyDescent="0.25">
      <c r="D222" s="56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4:61" s="47" customFormat="1" x14ac:dyDescent="0.25">
      <c r="D223" s="56" t="s">
        <v>619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4:61" s="47" customFormat="1" x14ac:dyDescent="0.25">
      <c r="D224" s="56" t="s">
        <v>2721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4:91" s="47" customFormat="1" x14ac:dyDescent="0.25">
      <c r="D225" s="56" t="s">
        <v>621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4:91" s="47" customFormat="1" x14ac:dyDescent="0.25">
      <c r="D226" s="56" t="s">
        <v>622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4:91" s="47" customFormat="1" x14ac:dyDescent="0.25">
      <c r="D227" s="56" t="s">
        <v>623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4:91" s="47" customFormat="1" x14ac:dyDescent="0.25">
      <c r="D228" s="56" t="s">
        <v>624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4:91" s="47" customFormat="1" x14ac:dyDescent="0.25">
      <c r="D229" s="56" t="s">
        <v>625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4:91" s="47" customFormat="1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4:91" s="47" customFormat="1" x14ac:dyDescent="0.25">
      <c r="D231" s="56" t="s">
        <v>626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4:91" s="47" customFormat="1" x14ac:dyDescent="0.25"/>
    <row r="233" spans="4:91" s="47" customFormat="1" x14ac:dyDescent="0.25">
      <c r="D233" s="68" t="s">
        <v>471</v>
      </c>
    </row>
    <row r="234" spans="4:91" s="47" customFormat="1" x14ac:dyDescent="0.25"/>
    <row r="235" spans="4:91" s="47" customFormat="1" x14ac:dyDescent="0.25">
      <c r="D235" s="41" t="s">
        <v>472</v>
      </c>
    </row>
    <row r="236" spans="4:91" s="47" customFormat="1" x14ac:dyDescent="0.25"/>
    <row r="237" spans="4:91" s="47" customFormat="1" x14ac:dyDescent="0.25">
      <c r="D237" s="70" t="s">
        <v>398</v>
      </c>
      <c r="AG237" s="70" t="s">
        <v>366</v>
      </c>
      <c r="BI237" s="70" t="s">
        <v>376</v>
      </c>
    </row>
    <row r="238" spans="4:91" s="47" customFormat="1" x14ac:dyDescent="0.25"/>
    <row r="239" spans="4:91" s="47" customFormat="1" x14ac:dyDescent="0.25">
      <c r="D239" s="57" t="s">
        <v>322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G239" s="57" t="s">
        <v>322</v>
      </c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I239" s="57" t="s">
        <v>322</v>
      </c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</row>
    <row r="240" spans="4:91" s="47" customFormat="1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G240" s="57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I240" s="57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</row>
    <row r="241" spans="4:91" s="47" customFormat="1" x14ac:dyDescent="0.25">
      <c r="D241" s="57" t="s">
        <v>384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G241" s="57" t="s">
        <v>399</v>
      </c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I241" s="57" t="s">
        <v>426</v>
      </c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</row>
    <row r="242" spans="4:91" s="47" customFormat="1" x14ac:dyDescent="0.25">
      <c r="D242" s="57" t="s">
        <v>385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G242" s="57" t="s">
        <v>400</v>
      </c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I242" s="57" t="s">
        <v>427</v>
      </c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</row>
    <row r="243" spans="4:91" s="47" customFormat="1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G243" s="57" t="s">
        <v>401</v>
      </c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I243" s="57" t="s">
        <v>401</v>
      </c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</row>
    <row r="244" spans="4:91" s="47" customFormat="1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G244" s="57" t="s">
        <v>402</v>
      </c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I244" s="57" t="s">
        <v>428</v>
      </c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</row>
    <row r="245" spans="4:91" s="47" customFormat="1" x14ac:dyDescent="0.25">
      <c r="D245" s="57" t="s">
        <v>278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G245" s="57" t="s">
        <v>403</v>
      </c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I245" s="57" t="s">
        <v>429</v>
      </c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</row>
    <row r="246" spans="4:91" s="47" customFormat="1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G246" s="57" t="s">
        <v>404</v>
      </c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I246" s="57" t="s">
        <v>403</v>
      </c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</row>
    <row r="247" spans="4:91" s="47" customFormat="1" x14ac:dyDescent="0.25">
      <c r="D247" s="57" t="s">
        <v>33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G247" s="57" t="s">
        <v>405</v>
      </c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I247" s="57" t="s">
        <v>430</v>
      </c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</row>
    <row r="248" spans="4:91" s="47" customFormat="1" x14ac:dyDescent="0.25">
      <c r="D248" s="57" t="s">
        <v>388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G248" s="57" t="s">
        <v>278</v>
      </c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I248" s="57" t="s">
        <v>431</v>
      </c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</row>
    <row r="249" spans="4:91" s="47" customFormat="1" x14ac:dyDescent="0.25">
      <c r="D249" s="57" t="s">
        <v>326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G249" s="57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I249" s="57" t="s">
        <v>278</v>
      </c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</row>
    <row r="250" spans="4:91" s="47" customFormat="1" x14ac:dyDescent="0.25">
      <c r="D250" s="57" t="s">
        <v>450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G250" s="57" t="s">
        <v>33</v>
      </c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I250" s="57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</row>
    <row r="251" spans="4:91" s="47" customFormat="1" x14ac:dyDescent="0.25">
      <c r="D251" s="57" t="s">
        <v>451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G251" s="57" t="s">
        <v>406</v>
      </c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I251" s="57" t="s">
        <v>33</v>
      </c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</row>
    <row r="252" spans="4:91" s="47" customFormat="1" x14ac:dyDescent="0.25">
      <c r="D252" s="56" t="s">
        <v>389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G252" s="57" t="s">
        <v>407</v>
      </c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I252" s="57" t="s">
        <v>427</v>
      </c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</row>
    <row r="253" spans="4:91" s="47" customFormat="1" x14ac:dyDescent="0.25">
      <c r="D253" s="57" t="s">
        <v>390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G253" s="57" t="s">
        <v>326</v>
      </c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I253" s="57" t="s">
        <v>401</v>
      </c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</row>
    <row r="254" spans="4:91" s="47" customFormat="1" x14ac:dyDescent="0.25">
      <c r="D254" s="38" t="s">
        <v>629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G254" s="57" t="s">
        <v>408</v>
      </c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I254" s="57" t="s">
        <v>428</v>
      </c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</row>
    <row r="255" spans="4:91" s="47" customFormat="1" x14ac:dyDescent="0.25">
      <c r="D255" s="56" t="s">
        <v>391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G255" s="57" t="s">
        <v>409</v>
      </c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I255" s="57" t="s">
        <v>429</v>
      </c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</row>
    <row r="256" spans="4:91" s="47" customFormat="1" x14ac:dyDescent="0.25">
      <c r="D256" s="57" t="s">
        <v>392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G256" s="57" t="s">
        <v>410</v>
      </c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I256" s="57" t="s">
        <v>403</v>
      </c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</row>
    <row r="257" spans="4:91" s="47" customFormat="1" x14ac:dyDescent="0.25">
      <c r="D257" s="57" t="s">
        <v>393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G257" s="57" t="s">
        <v>411</v>
      </c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I257" s="57" t="s">
        <v>430</v>
      </c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</row>
    <row r="258" spans="4:91" s="47" customFormat="1" x14ac:dyDescent="0.25">
      <c r="D258" s="57" t="s">
        <v>394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G258" s="57" t="s">
        <v>412</v>
      </c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I258" s="57" t="s">
        <v>431</v>
      </c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</row>
    <row r="259" spans="4:91" s="47" customFormat="1" x14ac:dyDescent="0.25">
      <c r="D259" s="57" t="s">
        <v>257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G259" s="57" t="s">
        <v>413</v>
      </c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I259" s="57" t="s">
        <v>372</v>
      </c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</row>
    <row r="260" spans="4:91" s="47" customFormat="1" x14ac:dyDescent="0.25">
      <c r="D260" s="57" t="s">
        <v>329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G260" s="57" t="s">
        <v>414</v>
      </c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I260" s="56" t="s">
        <v>631</v>
      </c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</row>
    <row r="261" spans="4:91" s="47" customFormat="1" x14ac:dyDescent="0.25">
      <c r="D261" s="57" t="s">
        <v>279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G261" s="57" t="s">
        <v>415</v>
      </c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I261" s="57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</row>
    <row r="262" spans="4:91" s="47" customFormat="1" x14ac:dyDescent="0.25">
      <c r="D262" s="56" t="s">
        <v>632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G262" s="57" t="s">
        <v>416</v>
      </c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I262" s="57" t="s">
        <v>263</v>
      </c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</row>
    <row r="263" spans="4:91" s="47" customFormat="1" x14ac:dyDescent="0.25">
      <c r="D263" s="57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G263" s="57" t="s">
        <v>417</v>
      </c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I263" s="57" t="s">
        <v>264</v>
      </c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</row>
    <row r="264" spans="4:91" s="47" customFormat="1" x14ac:dyDescent="0.25">
      <c r="D264" s="57" t="s">
        <v>395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G264" s="57" t="s">
        <v>418</v>
      </c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</row>
    <row r="265" spans="4:91" s="47" customFormat="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G265" s="57" t="s">
        <v>419</v>
      </c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</row>
    <row r="266" spans="4:91" s="47" customFormat="1" x14ac:dyDescent="0.25">
      <c r="D266" s="57" t="s">
        <v>33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G266" s="57" t="s">
        <v>420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</row>
    <row r="267" spans="4:91" s="47" customFormat="1" x14ac:dyDescent="0.25">
      <c r="D267" s="57" t="s">
        <v>388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G267" s="57" t="s">
        <v>421</v>
      </c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</row>
    <row r="268" spans="4:91" s="47" customFormat="1" x14ac:dyDescent="0.25">
      <c r="D268" s="57" t="s">
        <v>326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G268" s="57" t="s">
        <v>422</v>
      </c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</row>
    <row r="269" spans="4:91" s="47" customFormat="1" x14ac:dyDescent="0.25">
      <c r="D269" s="57" t="s">
        <v>450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G269" s="57" t="s">
        <v>423</v>
      </c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</row>
    <row r="270" spans="4:91" s="47" customFormat="1" x14ac:dyDescent="0.25">
      <c r="D270" s="57" t="s">
        <v>451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G270" s="57" t="s">
        <v>390</v>
      </c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</row>
    <row r="271" spans="4:91" s="47" customFormat="1" x14ac:dyDescent="0.25">
      <c r="D271" s="56" t="s">
        <v>396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G271" s="38" t="s">
        <v>629</v>
      </c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</row>
    <row r="272" spans="4:91" s="47" customFormat="1" x14ac:dyDescent="0.25">
      <c r="D272" s="57" t="s">
        <v>390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G272" s="56" t="s">
        <v>391</v>
      </c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</row>
    <row r="273" spans="4:59" s="47" customFormat="1" x14ac:dyDescent="0.25">
      <c r="D273" s="38" t="s">
        <v>629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G273" s="57" t="s">
        <v>392</v>
      </c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</row>
    <row r="274" spans="4:59" s="47" customFormat="1" x14ac:dyDescent="0.25">
      <c r="D274" s="56" t="s">
        <v>391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G274" s="57" t="s">
        <v>424</v>
      </c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</row>
    <row r="275" spans="4:59" s="47" customFormat="1" x14ac:dyDescent="0.25">
      <c r="D275" s="57" t="s">
        <v>392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G275" s="57" t="s">
        <v>425</v>
      </c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</row>
    <row r="276" spans="4:59" s="47" customFormat="1" x14ac:dyDescent="0.25">
      <c r="D276" s="57" t="s">
        <v>393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G276" s="57" t="s">
        <v>257</v>
      </c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</row>
    <row r="277" spans="4:59" s="47" customFormat="1" x14ac:dyDescent="0.25">
      <c r="D277" s="57" t="s">
        <v>394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G277" s="57" t="s">
        <v>329</v>
      </c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</row>
    <row r="278" spans="4:59" s="47" customFormat="1" x14ac:dyDescent="0.25">
      <c r="D278" s="57" t="s">
        <v>257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G278" s="57" t="s">
        <v>279</v>
      </c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</row>
    <row r="279" spans="4:59" s="47" customFormat="1" x14ac:dyDescent="0.25">
      <c r="D279" s="57" t="s">
        <v>329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G279" s="56" t="s">
        <v>630</v>
      </c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</row>
    <row r="280" spans="4:59" s="47" customFormat="1" x14ac:dyDescent="0.25">
      <c r="D280" s="57" t="s">
        <v>279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G280" s="57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</row>
    <row r="281" spans="4:59" s="47" customFormat="1" x14ac:dyDescent="0.25">
      <c r="D281" s="56" t="s">
        <v>632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G281" s="57" t="s">
        <v>263</v>
      </c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</row>
    <row r="282" spans="4:59" s="47" customFormat="1" x14ac:dyDescent="0.25">
      <c r="D282" s="57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G282" s="57" t="s">
        <v>264</v>
      </c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</row>
    <row r="283" spans="4:59" s="47" customFormat="1" x14ac:dyDescent="0.25">
      <c r="D283" s="57" t="s">
        <v>395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4:59" s="47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4:59" s="47" customFormat="1" x14ac:dyDescent="0.25">
      <c r="D285" s="57" t="s">
        <v>33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4:59" s="47" customFormat="1" x14ac:dyDescent="0.25">
      <c r="D286" s="57" t="s">
        <v>388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4:59" s="47" customFormat="1" x14ac:dyDescent="0.25">
      <c r="D287" s="57" t="s">
        <v>326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4:59" s="47" customFormat="1" x14ac:dyDescent="0.25">
      <c r="D288" s="57" t="s">
        <v>450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4:31" s="47" customFormat="1" x14ac:dyDescent="0.25">
      <c r="D289" s="57" t="s">
        <v>451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4:31" s="47" customFormat="1" x14ac:dyDescent="0.25">
      <c r="D290" s="56" t="s">
        <v>397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</row>
    <row r="291" spans="4:31" s="47" customFormat="1" x14ac:dyDescent="0.25">
      <c r="D291" s="57" t="s">
        <v>390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4:31" s="47" customFormat="1" x14ac:dyDescent="0.25">
      <c r="D292" s="38" t="s">
        <v>629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</row>
    <row r="293" spans="4:31" s="47" customFormat="1" x14ac:dyDescent="0.25">
      <c r="D293" s="56" t="s">
        <v>391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</row>
    <row r="294" spans="4:31" s="47" customFormat="1" x14ac:dyDescent="0.25">
      <c r="D294" s="57" t="s">
        <v>392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4:31" s="47" customFormat="1" x14ac:dyDescent="0.25">
      <c r="D295" s="57" t="s">
        <v>393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4:31" s="47" customFormat="1" x14ac:dyDescent="0.25">
      <c r="D296" s="57" t="s">
        <v>394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4:31" s="47" customFormat="1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4:31" s="47" customFormat="1" x14ac:dyDescent="0.25">
      <c r="D298" s="57" t="s">
        <v>329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4:31" s="47" customFormat="1" x14ac:dyDescent="0.25">
      <c r="D299" s="57" t="s">
        <v>279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4:31" s="47" customFormat="1" x14ac:dyDescent="0.25">
      <c r="D300" s="56" t="s">
        <v>632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</row>
    <row r="301" spans="4:31" s="47" customFormat="1" x14ac:dyDescent="0.25">
      <c r="D301" s="57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4:31" s="47" customFormat="1" x14ac:dyDescent="0.25">
      <c r="D302" s="57" t="s">
        <v>263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4:31" s="47" customFormat="1" x14ac:dyDescent="0.25">
      <c r="D303" s="57" t="s">
        <v>264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4:31" s="47" customFormat="1" x14ac:dyDescent="0.25"/>
    <row r="305" spans="4:24" s="47" customFormat="1" x14ac:dyDescent="0.25">
      <c r="D305" s="51" t="s">
        <v>597</v>
      </c>
    </row>
    <row r="306" spans="4:24" s="47" customFormat="1" x14ac:dyDescent="0.25"/>
    <row r="307" spans="4:24" s="47" customFormat="1" x14ac:dyDescent="0.25">
      <c r="D307" s="57" t="s">
        <v>357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</row>
    <row r="308" spans="4:24" s="47" customFormat="1" x14ac:dyDescent="0.25">
      <c r="D308" s="57" t="s">
        <v>322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</row>
    <row r="309" spans="4:24" s="47" customFormat="1" x14ac:dyDescent="0.25">
      <c r="D309" s="57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</row>
    <row r="310" spans="4:24" s="47" customFormat="1" x14ac:dyDescent="0.25">
      <c r="D310" s="57" t="s">
        <v>268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4:24" s="47" customFormat="1" x14ac:dyDescent="0.25">
      <c r="D311" s="57" t="s">
        <v>282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</row>
    <row r="312" spans="4:24" s="47" customFormat="1" x14ac:dyDescent="0.25">
      <c r="D312" s="57" t="s">
        <v>644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</row>
    <row r="313" spans="4:24" s="47" customFormat="1" x14ac:dyDescent="0.25">
      <c r="D313" s="57" t="s">
        <v>645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</row>
    <row r="314" spans="4:24" s="47" customFormat="1" x14ac:dyDescent="0.25">
      <c r="D314" s="57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</row>
    <row r="315" spans="4:24" s="47" customFormat="1" x14ac:dyDescent="0.25">
      <c r="D315" s="57" t="s">
        <v>263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</row>
    <row r="316" spans="4:24" s="47" customFormat="1" x14ac:dyDescent="0.25">
      <c r="D316" s="57" t="s">
        <v>264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</row>
    <row r="317" spans="4:24" s="47" customFormat="1" x14ac:dyDescent="0.25">
      <c r="D317" s="57" t="s">
        <v>358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</row>
    <row r="318" spans="4:24" s="47" customFormat="1" x14ac:dyDescent="0.25"/>
    <row r="319" spans="4:24" s="47" customFormat="1" x14ac:dyDescent="0.25">
      <c r="D319" s="51" t="s">
        <v>598</v>
      </c>
    </row>
    <row r="320" spans="4:24" s="47" customFormat="1" x14ac:dyDescent="0.25"/>
    <row r="321" spans="4:4" s="47" customFormat="1" x14ac:dyDescent="0.25">
      <c r="D321" s="47" t="s">
        <v>651</v>
      </c>
    </row>
    <row r="322" spans="4:4" s="47" customFormat="1" x14ac:dyDescent="0.25"/>
    <row r="323" spans="4:4" s="47" customFormat="1" x14ac:dyDescent="0.25"/>
    <row r="324" spans="4:4" s="47" customFormat="1" x14ac:dyDescent="0.25"/>
    <row r="325" spans="4:4" s="47" customFormat="1" x14ac:dyDescent="0.25"/>
    <row r="326" spans="4:4" s="47" customFormat="1" x14ac:dyDescent="0.25"/>
    <row r="327" spans="4:4" s="47" customFormat="1" x14ac:dyDescent="0.25"/>
    <row r="328" spans="4:4" s="47" customFormat="1" x14ac:dyDescent="0.25"/>
    <row r="329" spans="4:4" s="47" customFormat="1" x14ac:dyDescent="0.25"/>
    <row r="330" spans="4:4" s="47" customFormat="1" x14ac:dyDescent="0.25"/>
    <row r="331" spans="4:4" s="47" customFormat="1" x14ac:dyDescent="0.25"/>
    <row r="332" spans="4:4" s="47" customFormat="1" x14ac:dyDescent="0.25"/>
    <row r="333" spans="4:4" s="47" customFormat="1" x14ac:dyDescent="0.25"/>
    <row r="334" spans="4:4" s="47" customFormat="1" x14ac:dyDescent="0.25"/>
    <row r="335" spans="4:4" s="47" customFormat="1" x14ac:dyDescent="0.25"/>
    <row r="336" spans="4:4" s="47" customFormat="1" x14ac:dyDescent="0.25"/>
    <row r="337" s="47" customFormat="1" x14ac:dyDescent="0.25"/>
    <row r="338" s="47" customFormat="1" x14ac:dyDescent="0.25"/>
    <row r="339" s="47" customFormat="1" x14ac:dyDescent="0.25"/>
    <row r="340" s="47" customFormat="1" x14ac:dyDescent="0.25"/>
    <row r="341" s="47" customFormat="1" x14ac:dyDescent="0.25"/>
    <row r="342" s="47" customFormat="1" x14ac:dyDescent="0.25"/>
    <row r="343" s="47" customFormat="1" x14ac:dyDescent="0.25"/>
    <row r="344" s="47" customFormat="1" x14ac:dyDescent="0.25"/>
    <row r="345" s="47" customFormat="1" x14ac:dyDescent="0.25"/>
    <row r="346" s="47" customFormat="1" x14ac:dyDescent="0.25"/>
    <row r="347" s="47" customFormat="1" x14ac:dyDescent="0.25"/>
    <row r="348" s="47" customFormat="1" x14ac:dyDescent="0.25"/>
    <row r="349" s="47" customFormat="1" x14ac:dyDescent="0.25"/>
    <row r="350" s="47" customFormat="1" x14ac:dyDescent="0.25"/>
    <row r="351" s="47" customFormat="1" x14ac:dyDescent="0.25"/>
    <row r="352" s="47" customFormat="1" x14ac:dyDescent="0.25"/>
    <row r="353" s="47" customFormat="1" x14ac:dyDescent="0.25"/>
    <row r="354" s="47" customFormat="1" x14ac:dyDescent="0.25"/>
    <row r="355" s="47" customFormat="1" x14ac:dyDescent="0.25"/>
    <row r="356" s="47" customFormat="1" x14ac:dyDescent="0.25"/>
    <row r="357" s="47" customFormat="1" x14ac:dyDescent="0.25"/>
    <row r="358" s="47" customFormat="1" x14ac:dyDescent="0.25"/>
    <row r="359" s="47" customFormat="1" x14ac:dyDescent="0.25"/>
    <row r="360" s="47" customFormat="1" x14ac:dyDescent="0.25"/>
    <row r="361" s="47" customFormat="1" x14ac:dyDescent="0.25"/>
    <row r="362" s="47" customFormat="1" x14ac:dyDescent="0.25"/>
    <row r="363" s="47" customFormat="1" x14ac:dyDescent="0.25"/>
    <row r="364" s="47" customFormat="1" x14ac:dyDescent="0.25"/>
    <row r="365" s="47" customFormat="1" x14ac:dyDescent="0.25"/>
    <row r="366" s="47" customFormat="1" x14ac:dyDescent="0.25"/>
    <row r="367" s="47" customFormat="1" x14ac:dyDescent="0.25"/>
    <row r="368" s="47" customFormat="1" x14ac:dyDescent="0.25"/>
    <row r="369" s="47" customFormat="1" x14ac:dyDescent="0.25"/>
    <row r="370" s="47" customFormat="1" x14ac:dyDescent="0.25"/>
    <row r="371" s="47" customFormat="1" x14ac:dyDescent="0.25"/>
    <row r="372" s="47" customFormat="1" x14ac:dyDescent="0.25"/>
    <row r="373" s="47" customFormat="1" x14ac:dyDescent="0.25"/>
    <row r="374" s="47" customFormat="1" x14ac:dyDescent="0.25"/>
    <row r="375" s="47" customFormat="1" x14ac:dyDescent="0.25"/>
    <row r="376" s="47" customFormat="1" x14ac:dyDescent="0.25"/>
    <row r="377" s="47" customFormat="1" x14ac:dyDescent="0.25"/>
    <row r="378" s="47" customFormat="1" x14ac:dyDescent="0.25"/>
    <row r="379" s="47" customFormat="1" x14ac:dyDescent="0.25"/>
    <row r="380" s="47" customFormat="1" x14ac:dyDescent="0.25"/>
    <row r="381" s="47" customFormat="1" x14ac:dyDescent="0.25"/>
    <row r="382" s="47" customFormat="1" x14ac:dyDescent="0.25"/>
    <row r="383" s="47" customFormat="1" x14ac:dyDescent="0.25"/>
    <row r="384" s="47" customFormat="1" x14ac:dyDescent="0.25"/>
    <row r="385" s="47" customFormat="1" x14ac:dyDescent="0.25"/>
    <row r="386" s="47" customFormat="1" x14ac:dyDescent="0.25"/>
    <row r="387" s="47" customFormat="1" x14ac:dyDescent="0.25"/>
    <row r="388" s="47" customFormat="1" x14ac:dyDescent="0.25"/>
    <row r="389" s="47" customFormat="1" x14ac:dyDescent="0.25"/>
    <row r="390" s="47" customFormat="1" x14ac:dyDescent="0.25"/>
    <row r="391" s="47" customFormat="1" x14ac:dyDescent="0.25"/>
    <row r="392" s="47" customFormat="1" x14ac:dyDescent="0.25"/>
    <row r="393" s="47" customFormat="1" x14ac:dyDescent="0.25"/>
    <row r="394" s="47" customFormat="1" x14ac:dyDescent="0.25"/>
    <row r="395" s="47" customFormat="1" x14ac:dyDescent="0.25"/>
    <row r="396" s="47" customFormat="1" x14ac:dyDescent="0.25"/>
    <row r="397" s="47" customFormat="1" x14ac:dyDescent="0.25"/>
    <row r="398" s="47" customFormat="1" x14ac:dyDescent="0.25"/>
    <row r="399" s="47" customFormat="1" x14ac:dyDescent="0.25"/>
    <row r="400" s="47" customFormat="1" x14ac:dyDescent="0.25"/>
    <row r="401" spans="4:33" s="47" customFormat="1" x14ac:dyDescent="0.25"/>
    <row r="402" spans="4:33" s="47" customFormat="1" x14ac:dyDescent="0.25"/>
    <row r="403" spans="4:33" s="47" customFormat="1" x14ac:dyDescent="0.25"/>
    <row r="404" spans="4:33" s="47" customFormat="1" x14ac:dyDescent="0.25"/>
    <row r="405" spans="4:33" s="47" customFormat="1" x14ac:dyDescent="0.25"/>
    <row r="406" spans="4:33" s="47" customFormat="1" x14ac:dyDescent="0.25"/>
    <row r="407" spans="4:33" s="47" customFormat="1" x14ac:dyDescent="0.25"/>
    <row r="408" spans="4:33" s="47" customFormat="1" x14ac:dyDescent="0.25"/>
    <row r="409" spans="4:33" s="47" customFormat="1" x14ac:dyDescent="0.25"/>
    <row r="410" spans="4:33" s="47" customFormat="1" x14ac:dyDescent="0.25">
      <c r="D410" s="47" t="s">
        <v>656</v>
      </c>
    </row>
    <row r="411" spans="4:33" s="47" customFormat="1" x14ac:dyDescent="0.25"/>
    <row r="412" spans="4:33" s="47" customFormat="1" x14ac:dyDescent="0.25">
      <c r="D412" s="56" t="s">
        <v>492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AA412" s="51" t="s">
        <v>675</v>
      </c>
      <c r="AB412" s="51" t="s">
        <v>676</v>
      </c>
    </row>
    <row r="413" spans="4:33" s="47" customFormat="1" x14ac:dyDescent="0.25">
      <c r="D413" s="56" t="s">
        <v>657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AA413" s="47" t="s">
        <v>677</v>
      </c>
      <c r="AB413" s="47" t="s">
        <v>678</v>
      </c>
      <c r="AG413" s="47" t="str">
        <f t="shared" ref="AG413:AG423" si="0">"select '" &amp; TRIM(AA413) &amp; "' BrandCode, '" &amp; TRIM(AB413) &amp; "' ModelCode union all"</f>
        <v>select 'V-001' BrandCode, 'C71L' ModelCode union all</v>
      </c>
    </row>
    <row r="414" spans="4:33" s="47" customFormat="1" x14ac:dyDescent="0.25">
      <c r="D414" s="56" t="s">
        <v>658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AA414" s="47" t="s">
        <v>677</v>
      </c>
      <c r="AB414" s="47" t="s">
        <v>679</v>
      </c>
      <c r="AG414" s="47" t="str">
        <f t="shared" si="0"/>
        <v>select 'V-001' BrandCode, 'C73' ModelCode union all</v>
      </c>
    </row>
    <row r="415" spans="4:33" s="47" customFormat="1" x14ac:dyDescent="0.25">
      <c r="D415" s="56" t="s">
        <v>659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AA415" s="47" t="s">
        <v>677</v>
      </c>
      <c r="AB415" s="47" t="s">
        <v>680</v>
      </c>
      <c r="AG415" s="47" t="str">
        <f t="shared" si="0"/>
        <v>select 'V-001' BrandCode, 'C74' ModelCode union all</v>
      </c>
    </row>
    <row r="416" spans="4:33" s="47" customFormat="1" x14ac:dyDescent="0.25">
      <c r="D416" s="56" t="s">
        <v>660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AA416" s="47" t="s">
        <v>677</v>
      </c>
      <c r="AB416" s="47" t="s">
        <v>681</v>
      </c>
      <c r="AG416" s="47" t="str">
        <f t="shared" si="0"/>
        <v>select 'V-001' BrandCode, 'C74HD' ModelCode union all</v>
      </c>
    </row>
    <row r="417" spans="4:33" s="47" customFormat="1" x14ac:dyDescent="0.25">
      <c r="D417" s="56" t="s">
        <v>661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AA417" s="47" t="s">
        <v>677</v>
      </c>
      <c r="AB417" s="47" t="s">
        <v>682</v>
      </c>
      <c r="AG417" s="47" t="str">
        <f t="shared" si="0"/>
        <v>select 'V-001' BrandCode, 'C74HDS' ModelCode union all</v>
      </c>
    </row>
    <row r="418" spans="4:33" s="47" customFormat="1" x14ac:dyDescent="0.25">
      <c r="D418" s="56" t="s">
        <v>37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AA418" s="47" t="s">
        <v>677</v>
      </c>
      <c r="AB418" s="47" t="s">
        <v>683</v>
      </c>
      <c r="AG418" s="47" t="str">
        <f t="shared" si="0"/>
        <v>select 'V-001' BrandCode, 'C74L' ModelCode union all</v>
      </c>
    </row>
    <row r="419" spans="4:33" s="47" customFormat="1" x14ac:dyDescent="0.25">
      <c r="D419" s="56" t="s">
        <v>662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AA419" s="47" t="s">
        <v>677</v>
      </c>
      <c r="AB419" s="47" t="s">
        <v>684</v>
      </c>
      <c r="AG419" s="47" t="str">
        <f t="shared" si="0"/>
        <v>select 'V-001' BrandCode, 'C84G' ModelCode union all</v>
      </c>
    </row>
    <row r="420" spans="4:33" s="47" customFormat="1" x14ac:dyDescent="0.25">
      <c r="D420" s="56" t="s">
        <v>663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AA420" s="47" t="s">
        <v>677</v>
      </c>
      <c r="AB420" s="47" t="s">
        <v>685</v>
      </c>
      <c r="AG420" s="47" t="str">
        <f t="shared" si="0"/>
        <v>select 'V-001' BrandCode, 'C84GS' ModelCode union all</v>
      </c>
    </row>
    <row r="421" spans="4:33" s="47" customFormat="1" x14ac:dyDescent="0.25">
      <c r="D421" s="56" t="s">
        <v>664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AA421" s="47" t="s">
        <v>677</v>
      </c>
      <c r="AB421" s="47" t="s">
        <v>686</v>
      </c>
      <c r="AG421" s="47" t="str">
        <f t="shared" si="0"/>
        <v>select 'V-001' BrandCode, 'C84SHDX' ModelCode union all</v>
      </c>
    </row>
    <row r="422" spans="4:33" s="47" customFormat="1" x14ac:dyDescent="0.25">
      <c r="D422" s="56" t="s">
        <v>665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AA422" s="47" t="s">
        <v>677</v>
      </c>
      <c r="AB422" s="47" t="s">
        <v>687</v>
      </c>
      <c r="AG422" s="47" t="str">
        <f t="shared" si="0"/>
        <v>select 'V-001' BrandCode, 'C75SHDX' ModelCode union all</v>
      </c>
    </row>
    <row r="423" spans="4:33" s="47" customFormat="1" x14ac:dyDescent="0.25">
      <c r="D423" s="56" t="s">
        <v>666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AA423" s="47" t="s">
        <v>677</v>
      </c>
      <c r="AB423" s="47" t="s">
        <v>686</v>
      </c>
      <c r="AG423" s="47" t="str">
        <f t="shared" si="0"/>
        <v>select 'V-001' BrandCode, 'C84SHDX' ModelCode union all</v>
      </c>
    </row>
    <row r="424" spans="4:33" s="47" customFormat="1" x14ac:dyDescent="0.25">
      <c r="D424" s="56" t="s">
        <v>667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33" s="47" customFormat="1" x14ac:dyDescent="0.25">
      <c r="D425" s="56" t="s">
        <v>668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33" s="47" customFormat="1" x14ac:dyDescent="0.25">
      <c r="D426" s="56" t="s">
        <v>669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33" s="47" customFormat="1" x14ac:dyDescent="0.25">
      <c r="D427" s="56" t="s">
        <v>670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33" s="47" customFormat="1" x14ac:dyDescent="0.25">
      <c r="D428" s="56" t="s">
        <v>671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33" s="47" customFormat="1" x14ac:dyDescent="0.25">
      <c r="D429" s="56" t="s">
        <v>265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33" s="47" customFormat="1" x14ac:dyDescent="0.25">
      <c r="D430" s="56" t="s">
        <v>672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33" s="47" customFormat="1" x14ac:dyDescent="0.25">
      <c r="D431" s="56" t="s">
        <v>654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33" s="47" customFormat="1" x14ac:dyDescent="0.25">
      <c r="D432" s="56" t="s">
        <v>655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s="47" customFormat="1" x14ac:dyDescent="0.25">
      <c r="D433" s="56" t="s">
        <v>278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s="47" customFormat="1" x14ac:dyDescent="0.25">
      <c r="D434" s="56" t="s">
        <v>673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s="47" customFormat="1" x14ac:dyDescent="0.25">
      <c r="D435" s="56" t="s">
        <v>674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s="47" customFormat="1" x14ac:dyDescent="0.25"/>
    <row r="437" spans="4:25" s="47" customFormat="1" x14ac:dyDescent="0.25">
      <c r="D437" s="51" t="s">
        <v>641</v>
      </c>
    </row>
    <row r="438" spans="4:25" s="47" customFormat="1" x14ac:dyDescent="0.25"/>
    <row r="439" spans="4:25" s="47" customFormat="1" x14ac:dyDescent="0.25">
      <c r="D439" s="47" t="s">
        <v>651</v>
      </c>
    </row>
    <row r="440" spans="4:25" s="47" customFormat="1" x14ac:dyDescent="0.25"/>
    <row r="441" spans="4:25" s="47" customFormat="1" x14ac:dyDescent="0.25"/>
    <row r="442" spans="4:25" s="47" customFormat="1" x14ac:dyDescent="0.25"/>
    <row r="443" spans="4:25" s="47" customFormat="1" x14ac:dyDescent="0.25"/>
    <row r="444" spans="4:25" s="47" customFormat="1" x14ac:dyDescent="0.25"/>
    <row r="445" spans="4:25" s="47" customFormat="1" x14ac:dyDescent="0.25"/>
    <row r="446" spans="4:25" s="47" customFormat="1" x14ac:dyDescent="0.25"/>
    <row r="447" spans="4:25" s="47" customFormat="1" x14ac:dyDescent="0.25"/>
    <row r="448" spans="4:25" s="47" customFormat="1" x14ac:dyDescent="0.25"/>
    <row r="449" s="47" customFormat="1" x14ac:dyDescent="0.25"/>
    <row r="450" s="47" customFormat="1" x14ac:dyDescent="0.25"/>
    <row r="451" s="47" customFormat="1" x14ac:dyDescent="0.25"/>
    <row r="452" s="47" customFormat="1" x14ac:dyDescent="0.25"/>
    <row r="453" s="47" customFormat="1" x14ac:dyDescent="0.25"/>
    <row r="454" s="47" customFormat="1" x14ac:dyDescent="0.25"/>
    <row r="455" s="47" customFormat="1" x14ac:dyDescent="0.25"/>
    <row r="456" s="47" customFormat="1" x14ac:dyDescent="0.25"/>
    <row r="457" s="47" customFormat="1" x14ac:dyDescent="0.25"/>
    <row r="458" s="47" customFormat="1" x14ac:dyDescent="0.25"/>
    <row r="459" s="47" customFormat="1" x14ac:dyDescent="0.25"/>
    <row r="460" s="47" customFormat="1" x14ac:dyDescent="0.25"/>
    <row r="461" s="47" customFormat="1" x14ac:dyDescent="0.25"/>
    <row r="462" s="47" customFormat="1" x14ac:dyDescent="0.25"/>
    <row r="463" s="47" customFormat="1" x14ac:dyDescent="0.25"/>
    <row r="464" s="47" customFormat="1" x14ac:dyDescent="0.25"/>
    <row r="465" spans="4:4" s="47" customFormat="1" x14ac:dyDescent="0.25"/>
    <row r="466" spans="4:4" s="47" customFormat="1" x14ac:dyDescent="0.25"/>
    <row r="467" spans="4:4" s="47" customFormat="1" x14ac:dyDescent="0.25"/>
    <row r="468" spans="4:4" s="47" customFormat="1" x14ac:dyDescent="0.25">
      <c r="D468" s="51" t="s">
        <v>642</v>
      </c>
    </row>
    <row r="469" spans="4:4" s="47" customFormat="1" x14ac:dyDescent="0.25"/>
    <row r="470" spans="4:4" s="47" customFormat="1" x14ac:dyDescent="0.25">
      <c r="D470" s="47" t="s">
        <v>651</v>
      </c>
    </row>
    <row r="471" spans="4:4" s="47" customFormat="1" x14ac:dyDescent="0.25"/>
    <row r="472" spans="4:4" s="47" customFormat="1" x14ac:dyDescent="0.25"/>
    <row r="473" spans="4:4" s="47" customFormat="1" x14ac:dyDescent="0.25"/>
    <row r="474" spans="4:4" s="47" customFormat="1" x14ac:dyDescent="0.25"/>
    <row r="475" spans="4:4" s="47" customFormat="1" x14ac:dyDescent="0.25"/>
    <row r="476" spans="4:4" s="47" customFormat="1" x14ac:dyDescent="0.25"/>
    <row r="477" spans="4:4" s="47" customFormat="1" x14ac:dyDescent="0.25"/>
    <row r="478" spans="4:4" s="47" customFormat="1" x14ac:dyDescent="0.25"/>
    <row r="479" spans="4:4" s="47" customFormat="1" x14ac:dyDescent="0.25"/>
    <row r="480" spans="4:4" s="47" customFormat="1" x14ac:dyDescent="0.25"/>
    <row r="481" s="47" customFormat="1" x14ac:dyDescent="0.25"/>
    <row r="482" s="47" customFormat="1" x14ac:dyDescent="0.25"/>
    <row r="483" s="47" customFormat="1" x14ac:dyDescent="0.25"/>
    <row r="484" s="47" customFormat="1" x14ac:dyDescent="0.25"/>
    <row r="485" s="47" customFormat="1" x14ac:dyDescent="0.25"/>
    <row r="486" s="47" customFormat="1" x14ac:dyDescent="0.25"/>
    <row r="487" s="47" customFormat="1" x14ac:dyDescent="0.25"/>
    <row r="488" s="47" customFormat="1" x14ac:dyDescent="0.25"/>
    <row r="489" s="47" customFormat="1" x14ac:dyDescent="0.25"/>
    <row r="490" s="47" customFormat="1" x14ac:dyDescent="0.25"/>
    <row r="491" s="47" customFormat="1" x14ac:dyDescent="0.25"/>
    <row r="492" s="47" customFormat="1" x14ac:dyDescent="0.25"/>
    <row r="493" s="47" customFormat="1" x14ac:dyDescent="0.25"/>
    <row r="494" s="47" customFormat="1" x14ac:dyDescent="0.25"/>
    <row r="495" s="47" customFormat="1" x14ac:dyDescent="0.25"/>
    <row r="496" s="47" customFormat="1" x14ac:dyDescent="0.25"/>
    <row r="497" s="47" customFormat="1" x14ac:dyDescent="0.25"/>
    <row r="498" s="47" customFormat="1" x14ac:dyDescent="0.25"/>
    <row r="499" s="47" customFormat="1" x14ac:dyDescent="0.25"/>
    <row r="500" s="47" customFormat="1" x14ac:dyDescent="0.25"/>
    <row r="501" s="47" customFormat="1" x14ac:dyDescent="0.25"/>
    <row r="502" s="47" customFormat="1" x14ac:dyDescent="0.25"/>
    <row r="503" s="47" customFormat="1" x14ac:dyDescent="0.25"/>
    <row r="504" s="47" customFormat="1" x14ac:dyDescent="0.25"/>
    <row r="505" s="47" customFormat="1" x14ac:dyDescent="0.25"/>
    <row r="506" s="47" customFormat="1" x14ac:dyDescent="0.25"/>
    <row r="507" s="47" customFormat="1" x14ac:dyDescent="0.25"/>
    <row r="508" s="47" customFormat="1" x14ac:dyDescent="0.25"/>
    <row r="509" s="47" customFormat="1" x14ac:dyDescent="0.25"/>
    <row r="510" s="47" customFormat="1" x14ac:dyDescent="0.25"/>
    <row r="511" s="47" customFormat="1" x14ac:dyDescent="0.25"/>
    <row r="512" s="47" customFormat="1" x14ac:dyDescent="0.25"/>
    <row r="513" s="47" customFormat="1" x14ac:dyDescent="0.25"/>
    <row r="514" s="47" customFormat="1" x14ac:dyDescent="0.25"/>
    <row r="515" s="47" customFormat="1" x14ac:dyDescent="0.25"/>
    <row r="516" s="47" customFormat="1" x14ac:dyDescent="0.25"/>
    <row r="517" s="47" customFormat="1" x14ac:dyDescent="0.25"/>
    <row r="518" s="47" customFormat="1" x14ac:dyDescent="0.25"/>
    <row r="519" s="47" customFormat="1" x14ac:dyDescent="0.25"/>
    <row r="520" s="47" customFormat="1" x14ac:dyDescent="0.25"/>
    <row r="521" s="47" customFormat="1" x14ac:dyDescent="0.25"/>
    <row r="522" s="47" customFormat="1" x14ac:dyDescent="0.25"/>
    <row r="523" s="47" customFormat="1" x14ac:dyDescent="0.25"/>
    <row r="524" s="47" customFormat="1" x14ac:dyDescent="0.25"/>
    <row r="525" s="47" customFormat="1" x14ac:dyDescent="0.25"/>
    <row r="526" s="47" customFormat="1" x14ac:dyDescent="0.25"/>
    <row r="527" s="47" customFormat="1" x14ac:dyDescent="0.25"/>
    <row r="528" s="47" customFormat="1" x14ac:dyDescent="0.25"/>
    <row r="529" s="47" customFormat="1" x14ac:dyDescent="0.25"/>
    <row r="530" s="47" customFormat="1" x14ac:dyDescent="0.25"/>
    <row r="531" s="47" customFormat="1" x14ac:dyDescent="0.25"/>
    <row r="532" s="47" customFormat="1" x14ac:dyDescent="0.25"/>
    <row r="533" s="47" customFormat="1" x14ac:dyDescent="0.25"/>
    <row r="534" s="47" customFormat="1" x14ac:dyDescent="0.25"/>
    <row r="535" s="47" customFormat="1" x14ac:dyDescent="0.25"/>
    <row r="536" s="47" customFormat="1" x14ac:dyDescent="0.25"/>
    <row r="537" s="47" customFormat="1" x14ac:dyDescent="0.25"/>
    <row r="538" s="47" customFormat="1" x14ac:dyDescent="0.25"/>
    <row r="539" s="47" customFormat="1" x14ac:dyDescent="0.25"/>
    <row r="540" s="47" customFormat="1" x14ac:dyDescent="0.25"/>
    <row r="541" s="47" customFormat="1" x14ac:dyDescent="0.25"/>
    <row r="542" s="47" customFormat="1" x14ac:dyDescent="0.25"/>
    <row r="543" s="47" customFormat="1" x14ac:dyDescent="0.25"/>
    <row r="544" s="47" customFormat="1" x14ac:dyDescent="0.25"/>
    <row r="545" spans="4:4" s="47" customFormat="1" x14ac:dyDescent="0.25"/>
    <row r="546" spans="4:4" s="47" customFormat="1" x14ac:dyDescent="0.25"/>
    <row r="547" spans="4:4" s="47" customFormat="1" x14ac:dyDescent="0.25"/>
    <row r="548" spans="4:4" s="47" customFormat="1" x14ac:dyDescent="0.25"/>
    <row r="549" spans="4:4" s="47" customFormat="1" x14ac:dyDescent="0.25"/>
    <row r="550" spans="4:4" s="47" customFormat="1" x14ac:dyDescent="0.25"/>
    <row r="551" spans="4:4" s="47" customFormat="1" x14ac:dyDescent="0.25"/>
    <row r="552" spans="4:4" s="47" customFormat="1" x14ac:dyDescent="0.25"/>
    <row r="553" spans="4:4" s="47" customFormat="1" x14ac:dyDescent="0.25">
      <c r="D553" s="51" t="s">
        <v>689</v>
      </c>
    </row>
    <row r="554" spans="4:4" s="47" customFormat="1" x14ac:dyDescent="0.25"/>
    <row r="555" spans="4:4" s="47" customFormat="1" x14ac:dyDescent="0.25">
      <c r="D555" s="47" t="s">
        <v>651</v>
      </c>
    </row>
    <row r="556" spans="4:4" s="47" customFormat="1" x14ac:dyDescent="0.25"/>
    <row r="557" spans="4:4" s="47" customFormat="1" x14ac:dyDescent="0.25"/>
    <row r="558" spans="4:4" s="47" customFormat="1" x14ac:dyDescent="0.25"/>
    <row r="559" spans="4:4" s="47" customFormat="1" x14ac:dyDescent="0.25"/>
    <row r="560" spans="4:4" s="47" customFormat="1" x14ac:dyDescent="0.25"/>
    <row r="561" spans="4:35" s="47" customFormat="1" x14ac:dyDescent="0.25"/>
    <row r="562" spans="4:35" s="47" customFormat="1" x14ac:dyDescent="0.25"/>
    <row r="563" spans="4:35" s="47" customFormat="1" x14ac:dyDescent="0.25"/>
    <row r="564" spans="4:35" s="47" customFormat="1" x14ac:dyDescent="0.25"/>
    <row r="565" spans="4:35" s="47" customFormat="1" x14ac:dyDescent="0.25"/>
    <row r="566" spans="4:35" s="47" customFormat="1" x14ac:dyDescent="0.25"/>
    <row r="567" spans="4:35" s="47" customFormat="1" x14ac:dyDescent="0.25"/>
    <row r="568" spans="4:35" s="47" customFormat="1" x14ac:dyDescent="0.25">
      <c r="D568" s="47" t="s">
        <v>703</v>
      </c>
    </row>
    <row r="569" spans="4:35" s="47" customFormat="1" x14ac:dyDescent="0.25"/>
    <row r="570" spans="4:35" s="47" customFormat="1" x14ac:dyDescent="0.25">
      <c r="D570" s="56" t="s">
        <v>704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</row>
    <row r="571" spans="4:35" s="47" customFormat="1" x14ac:dyDescent="0.25"/>
    <row r="572" spans="4:35" s="47" customFormat="1" x14ac:dyDescent="0.25">
      <c r="D572" s="51" t="s">
        <v>691</v>
      </c>
    </row>
    <row r="573" spans="4:35" s="47" customFormat="1" x14ac:dyDescent="0.25"/>
    <row r="574" spans="4:35" s="47" customFormat="1" x14ac:dyDescent="0.25">
      <c r="D574" s="56" t="s">
        <v>744</v>
      </c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spans="4:35" s="47" customFormat="1" x14ac:dyDescent="0.25">
      <c r="D575" s="56" t="s">
        <v>37</v>
      </c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4:35" s="47" customFormat="1" x14ac:dyDescent="0.25">
      <c r="D576" s="56" t="s">
        <v>364</v>
      </c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spans="4:26" s="47" customFormat="1" x14ac:dyDescent="0.25">
      <c r="D577" s="56" t="s">
        <v>745</v>
      </c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spans="4:26" s="47" customFormat="1" x14ac:dyDescent="0.25">
      <c r="D578" s="56" t="s">
        <v>745</v>
      </c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spans="4:26" s="47" customFormat="1" x14ac:dyDescent="0.25">
      <c r="D579" s="56" t="s">
        <v>746</v>
      </c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4:26" s="47" customFormat="1" x14ac:dyDescent="0.25">
      <c r="D580" s="56" t="s">
        <v>747</v>
      </c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spans="4:26" s="47" customFormat="1" x14ac:dyDescent="0.25">
      <c r="D581" s="56" t="s">
        <v>747</v>
      </c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4:26" s="47" customFormat="1" x14ac:dyDescent="0.25">
      <c r="D582" s="56" t="s">
        <v>747</v>
      </c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4:26" s="47" customFormat="1" x14ac:dyDescent="0.25">
      <c r="D583" s="56" t="s">
        <v>748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4:26" s="47" customFormat="1" x14ac:dyDescent="0.25">
      <c r="D584" s="56" t="s">
        <v>748</v>
      </c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4:26" s="47" customFormat="1" x14ac:dyDescent="0.25">
      <c r="D585" s="56" t="s">
        <v>748</v>
      </c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4:26" s="47" customFormat="1" x14ac:dyDescent="0.25">
      <c r="D586" s="56" t="s">
        <v>749</v>
      </c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4:26" s="47" customFormat="1" x14ac:dyDescent="0.25">
      <c r="D587" s="56" t="s">
        <v>748</v>
      </c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4:26" s="47" customFormat="1" x14ac:dyDescent="0.25">
      <c r="D588" s="56" t="s">
        <v>750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4:26" s="47" customFormat="1" x14ac:dyDescent="0.25">
      <c r="D589" s="56" t="s">
        <v>751</v>
      </c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4:26" s="47" customFormat="1" x14ac:dyDescent="0.25">
      <c r="D590" s="56" t="s">
        <v>749</v>
      </c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T590" s="47" t="s">
        <v>759</v>
      </c>
      <c r="Z590" s="47" t="s">
        <v>760</v>
      </c>
    </row>
    <row r="591" spans="4:26" s="47" customFormat="1" x14ac:dyDescent="0.25">
      <c r="D591" s="56" t="s">
        <v>748</v>
      </c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T591" s="51" t="s">
        <v>678</v>
      </c>
    </row>
    <row r="592" spans="4:26" s="47" customFormat="1" x14ac:dyDescent="0.25">
      <c r="D592" s="56" t="s">
        <v>748</v>
      </c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4:34" s="47" customFormat="1" x14ac:dyDescent="0.25">
      <c r="D593" s="56" t="s">
        <v>752</v>
      </c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T593" s="47" t="s">
        <v>761</v>
      </c>
      <c r="Z593" s="51" t="s">
        <v>677</v>
      </c>
      <c r="AH593" s="51" t="s">
        <v>677</v>
      </c>
    </row>
    <row r="594" spans="4:34" s="47" customFormat="1" x14ac:dyDescent="0.25">
      <c r="D594" s="56" t="s">
        <v>747</v>
      </c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T594" s="47" t="s">
        <v>762</v>
      </c>
      <c r="Z594" s="51" t="s">
        <v>767</v>
      </c>
      <c r="AH594" s="51" t="s">
        <v>767</v>
      </c>
    </row>
    <row r="595" spans="4:34" s="47" customFormat="1" x14ac:dyDescent="0.25">
      <c r="D595" s="56" t="s">
        <v>747</v>
      </c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T595" s="47" t="s">
        <v>763</v>
      </c>
      <c r="Z595" s="51" t="s">
        <v>678</v>
      </c>
      <c r="AH595" s="51" t="s">
        <v>678</v>
      </c>
    </row>
    <row r="596" spans="4:34" s="47" customFormat="1" x14ac:dyDescent="0.25">
      <c r="D596" s="56" t="s">
        <v>747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T596" s="47" t="s">
        <v>634</v>
      </c>
      <c r="Z596" s="51" t="s">
        <v>764</v>
      </c>
      <c r="AH596" s="51" t="s">
        <v>764</v>
      </c>
    </row>
    <row r="597" spans="4:34" s="47" customFormat="1" x14ac:dyDescent="0.25">
      <c r="D597" s="56" t="s">
        <v>753</v>
      </c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T597" s="47" t="s">
        <v>765</v>
      </c>
      <c r="Z597" s="28" t="s">
        <v>766</v>
      </c>
      <c r="AH597" s="28" t="s">
        <v>766</v>
      </c>
    </row>
    <row r="598" spans="4:34" s="47" customFormat="1" x14ac:dyDescent="0.25">
      <c r="D598" s="56" t="s">
        <v>750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T598" s="47" t="s">
        <v>768</v>
      </c>
      <c r="Z598" s="51" t="s">
        <v>769</v>
      </c>
      <c r="AH598" s="51" t="s">
        <v>772</v>
      </c>
    </row>
    <row r="599" spans="4:34" s="47" customFormat="1" x14ac:dyDescent="0.25">
      <c r="D599" s="56" t="s">
        <v>749</v>
      </c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T599" s="47" t="s">
        <v>770</v>
      </c>
      <c r="Z599" s="51" t="s">
        <v>771</v>
      </c>
      <c r="AH599" s="51" t="s">
        <v>773</v>
      </c>
    </row>
    <row r="600" spans="4:34" s="47" customFormat="1" x14ac:dyDescent="0.25">
      <c r="D600" s="56" t="s">
        <v>749</v>
      </c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4:34" s="47" customFormat="1" x14ac:dyDescent="0.25">
      <c r="D601" s="56" t="s">
        <v>754</v>
      </c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4:34" s="47" customFormat="1" x14ac:dyDescent="0.25">
      <c r="D602" s="56" t="s">
        <v>748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4:34" s="47" customFormat="1" x14ac:dyDescent="0.25">
      <c r="D603" s="56" t="s">
        <v>748</v>
      </c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4:34" s="47" customFormat="1" x14ac:dyDescent="0.25">
      <c r="D604" s="56" t="s">
        <v>750</v>
      </c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4:34" s="47" customFormat="1" x14ac:dyDescent="0.25">
      <c r="D605" s="56" t="s">
        <v>747</v>
      </c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spans="4:34" s="47" customFormat="1" x14ac:dyDescent="0.25">
      <c r="D606" s="56" t="s">
        <v>747</v>
      </c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4:34" s="47" customFormat="1" x14ac:dyDescent="0.25">
      <c r="D607" s="56" t="s">
        <v>745</v>
      </c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spans="4:34" s="47" customFormat="1" x14ac:dyDescent="0.25">
      <c r="D608" s="56" t="s">
        <v>752</v>
      </c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spans="4:18" s="47" customFormat="1" x14ac:dyDescent="0.25">
      <c r="D609" s="56" t="s">
        <v>746</v>
      </c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spans="4:18" s="47" customFormat="1" x14ac:dyDescent="0.25">
      <c r="D610" s="56" t="s">
        <v>755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4:18" s="47" customFormat="1" x14ac:dyDescent="0.25">
      <c r="D611" s="56" t="s">
        <v>747</v>
      </c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spans="4:18" s="47" customFormat="1" x14ac:dyDescent="0.25">
      <c r="D612" s="56" t="s">
        <v>755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4:18" s="47" customFormat="1" x14ac:dyDescent="0.25">
      <c r="D613" s="56" t="s">
        <v>750</v>
      </c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4:18" s="47" customFormat="1" x14ac:dyDescent="0.25">
      <c r="D614" s="56" t="s">
        <v>751</v>
      </c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4:18" s="47" customFormat="1" x14ac:dyDescent="0.25">
      <c r="D615" s="56" t="s">
        <v>749</v>
      </c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4:18" s="47" customFormat="1" x14ac:dyDescent="0.25">
      <c r="D616" s="56" t="s">
        <v>749</v>
      </c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4:18" s="47" customFormat="1" x14ac:dyDescent="0.25">
      <c r="D617" s="56" t="s">
        <v>747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4:18" s="47" customFormat="1" x14ac:dyDescent="0.25">
      <c r="D618" s="56" t="s">
        <v>747</v>
      </c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4:18" s="47" customFormat="1" x14ac:dyDescent="0.25">
      <c r="D619" s="56" t="s">
        <v>747</v>
      </c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4:18" s="47" customFormat="1" x14ac:dyDescent="0.25">
      <c r="D620" s="56" t="s">
        <v>756</v>
      </c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4:18" s="47" customFormat="1" x14ac:dyDescent="0.25">
      <c r="D621" s="56" t="s">
        <v>700</v>
      </c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4:18" s="47" customFormat="1" x14ac:dyDescent="0.25">
      <c r="D622" s="56" t="s">
        <v>757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4:18" s="47" customFormat="1" x14ac:dyDescent="0.25">
      <c r="D623" s="56" t="s">
        <v>758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4:18" s="47" customFormat="1" x14ac:dyDescent="0.25"/>
    <row r="625" spans="4:4" s="47" customFormat="1" x14ac:dyDescent="0.25">
      <c r="D625" s="51" t="s">
        <v>691</v>
      </c>
    </row>
    <row r="626" spans="4:4" s="47" customFormat="1" x14ac:dyDescent="0.25"/>
    <row r="627" spans="4:4" s="47" customFormat="1" x14ac:dyDescent="0.25">
      <c r="D627" s="47" t="s">
        <v>651</v>
      </c>
    </row>
    <row r="628" spans="4:4" s="47" customFormat="1" x14ac:dyDescent="0.25"/>
    <row r="629" spans="4:4" s="47" customFormat="1" x14ac:dyDescent="0.25"/>
    <row r="630" spans="4:4" s="47" customFormat="1" x14ac:dyDescent="0.25"/>
    <row r="631" spans="4:4" s="47" customFormat="1" x14ac:dyDescent="0.25"/>
    <row r="632" spans="4:4" s="47" customFormat="1" x14ac:dyDescent="0.25"/>
    <row r="633" spans="4:4" s="47" customFormat="1" x14ac:dyDescent="0.25"/>
    <row r="634" spans="4:4" s="47" customFormat="1" x14ac:dyDescent="0.25"/>
    <row r="635" spans="4:4" s="47" customFormat="1" x14ac:dyDescent="0.25"/>
    <row r="636" spans="4:4" s="47" customFormat="1" x14ac:dyDescent="0.25"/>
    <row r="637" spans="4:4" s="47" customFormat="1" x14ac:dyDescent="0.25"/>
    <row r="638" spans="4:4" s="47" customFormat="1" x14ac:dyDescent="0.25"/>
    <row r="639" spans="4:4" s="47" customFormat="1" x14ac:dyDescent="0.25"/>
    <row r="640" spans="4:4" s="47" customFormat="1" x14ac:dyDescent="0.25"/>
    <row r="641" s="47" customFormat="1" x14ac:dyDescent="0.25"/>
    <row r="642" s="47" customFormat="1" x14ac:dyDescent="0.25"/>
    <row r="643" s="47" customFormat="1" x14ac:dyDescent="0.25"/>
    <row r="644" s="47" customFormat="1" x14ac:dyDescent="0.25"/>
    <row r="645" s="47" customFormat="1" x14ac:dyDescent="0.25"/>
    <row r="646" s="47" customFormat="1" x14ac:dyDescent="0.25"/>
    <row r="647" s="47" customFormat="1" x14ac:dyDescent="0.25"/>
    <row r="648" s="47" customFormat="1" x14ac:dyDescent="0.25"/>
    <row r="649" s="47" customFormat="1" x14ac:dyDescent="0.25"/>
    <row r="650" s="47" customFormat="1" x14ac:dyDescent="0.25"/>
    <row r="651" s="47" customFormat="1" x14ac:dyDescent="0.25"/>
    <row r="652" s="47" customFormat="1" x14ac:dyDescent="0.25"/>
    <row r="653" s="47" customFormat="1" x14ac:dyDescent="0.25"/>
    <row r="654" s="47" customFormat="1" x14ac:dyDescent="0.25"/>
    <row r="655" s="47" customFormat="1" x14ac:dyDescent="0.25"/>
    <row r="656" s="47" customFormat="1" x14ac:dyDescent="0.25"/>
    <row r="657" spans="4:4" s="47" customFormat="1" x14ac:dyDescent="0.25"/>
    <row r="658" spans="4:4" s="47" customFormat="1" x14ac:dyDescent="0.25"/>
    <row r="659" spans="4:4" s="47" customFormat="1" x14ac:dyDescent="0.25"/>
    <row r="660" spans="4:4" s="47" customFormat="1" x14ac:dyDescent="0.25"/>
    <row r="661" spans="4:4" s="47" customFormat="1" x14ac:dyDescent="0.25"/>
    <row r="662" spans="4:4" s="47" customFormat="1" x14ac:dyDescent="0.25">
      <c r="D662" s="51" t="s">
        <v>785</v>
      </c>
    </row>
    <row r="663" spans="4:4" s="47" customFormat="1" x14ac:dyDescent="0.25"/>
    <row r="664" spans="4:4" s="47" customFormat="1" x14ac:dyDescent="0.25">
      <c r="D664" s="47" t="s">
        <v>840</v>
      </c>
    </row>
    <row r="665" spans="4:4" s="47" customFormat="1" x14ac:dyDescent="0.25"/>
    <row r="666" spans="4:4" s="47" customFormat="1" x14ac:dyDescent="0.25"/>
    <row r="667" spans="4:4" s="47" customFormat="1" x14ac:dyDescent="0.25"/>
    <row r="668" spans="4:4" s="47" customFormat="1" x14ac:dyDescent="0.25"/>
    <row r="669" spans="4:4" s="47" customFormat="1" x14ac:dyDescent="0.25"/>
    <row r="670" spans="4:4" s="47" customFormat="1" x14ac:dyDescent="0.25"/>
    <row r="671" spans="4:4" s="47" customFormat="1" x14ac:dyDescent="0.25"/>
    <row r="672" spans="4:4" s="47" customFormat="1" x14ac:dyDescent="0.25"/>
    <row r="673" s="47" customFormat="1" x14ac:dyDescent="0.25"/>
    <row r="674" s="47" customFormat="1" x14ac:dyDescent="0.25"/>
    <row r="675" s="47" customFormat="1" x14ac:dyDescent="0.25"/>
    <row r="676" s="47" customFormat="1" x14ac:dyDescent="0.25"/>
    <row r="677" s="47" customFormat="1" x14ac:dyDescent="0.25"/>
    <row r="678" s="47" customFormat="1" x14ac:dyDescent="0.25"/>
    <row r="679" s="47" customFormat="1" x14ac:dyDescent="0.25"/>
    <row r="680" s="47" customFormat="1" x14ac:dyDescent="0.25"/>
    <row r="681" s="47" customFormat="1" x14ac:dyDescent="0.25"/>
    <row r="682" s="47" customFormat="1" x14ac:dyDescent="0.25"/>
    <row r="683" s="47" customFormat="1" x14ac:dyDescent="0.25"/>
    <row r="684" s="47" customFormat="1" x14ac:dyDescent="0.25"/>
    <row r="685" s="47" customFormat="1" x14ac:dyDescent="0.25"/>
    <row r="686" s="47" customFormat="1" x14ac:dyDescent="0.25"/>
    <row r="687" s="47" customFormat="1" x14ac:dyDescent="0.25"/>
    <row r="688" s="47" customFormat="1" x14ac:dyDescent="0.25"/>
    <row r="689" spans="4:26" s="47" customFormat="1" x14ac:dyDescent="0.25"/>
    <row r="690" spans="4:26" s="47" customFormat="1" x14ac:dyDescent="0.25"/>
    <row r="691" spans="4:26" s="47" customFormat="1" x14ac:dyDescent="0.25"/>
    <row r="692" spans="4:26" s="47" customFormat="1" x14ac:dyDescent="0.25"/>
    <row r="693" spans="4:26" s="47" customFormat="1" x14ac:dyDescent="0.25"/>
    <row r="694" spans="4:26" s="47" customFormat="1" x14ac:dyDescent="0.25"/>
    <row r="695" spans="4:26" s="47" customFormat="1" x14ac:dyDescent="0.25"/>
    <row r="696" spans="4:26" s="47" customFormat="1" x14ac:dyDescent="0.25"/>
    <row r="697" spans="4:26" s="47" customFormat="1" x14ac:dyDescent="0.25">
      <c r="D697" s="47" t="s">
        <v>309</v>
      </c>
      <c r="M697" s="47" t="s">
        <v>646</v>
      </c>
      <c r="T697" s="47" t="s">
        <v>647</v>
      </c>
    </row>
    <row r="698" spans="4:26" s="47" customFormat="1" x14ac:dyDescent="0.25">
      <c r="D698" s="51" t="s">
        <v>577</v>
      </c>
      <c r="M698" s="28" t="s">
        <v>843</v>
      </c>
      <c r="T698" s="28" t="s">
        <v>846</v>
      </c>
    </row>
    <row r="699" spans="4:26" s="47" customFormat="1" x14ac:dyDescent="0.25"/>
    <row r="700" spans="4:26" s="47" customFormat="1" x14ac:dyDescent="0.25">
      <c r="D700" s="56" t="s">
        <v>342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4:26" s="47" customFormat="1" x14ac:dyDescent="0.25">
      <c r="D701" s="56" t="s">
        <v>842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4:26" s="47" customFormat="1" x14ac:dyDescent="0.25">
      <c r="D702" s="56" t="s">
        <v>839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4:26" s="47" customFormat="1" x14ac:dyDescent="0.25">
      <c r="D703" s="56" t="s">
        <v>828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4:26" s="47" customFormat="1" x14ac:dyDescent="0.25">
      <c r="D704" s="56" t="s">
        <v>841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4:15" s="47" customFormat="1" x14ac:dyDescent="0.25"/>
    <row r="706" spans="4:15" s="47" customFormat="1" x14ac:dyDescent="0.25">
      <c r="D706" s="57" t="s">
        <v>357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</row>
    <row r="707" spans="4:15" s="47" customFormat="1" x14ac:dyDescent="0.25">
      <c r="D707" s="57" t="s">
        <v>322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</row>
    <row r="708" spans="4:15" s="47" customFormat="1" x14ac:dyDescent="0.25">
      <c r="D708" s="57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</row>
    <row r="709" spans="4:15" s="47" customFormat="1" x14ac:dyDescent="0.25">
      <c r="D709" s="57" t="s">
        <v>829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</row>
    <row r="710" spans="4:15" s="47" customFormat="1" x14ac:dyDescent="0.25">
      <c r="D710" s="57" t="s">
        <v>282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</row>
    <row r="711" spans="4:15" s="47" customFormat="1" x14ac:dyDescent="0.25">
      <c r="D711" s="57" t="s">
        <v>844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</row>
    <row r="712" spans="4:15" s="47" customFormat="1" x14ac:dyDescent="0.25">
      <c r="D712" s="57" t="s">
        <v>847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</row>
    <row r="713" spans="4:15" s="47" customFormat="1" x14ac:dyDescent="0.25">
      <c r="D713" s="57" t="s">
        <v>845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</row>
    <row r="714" spans="4:15" s="47" customFormat="1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</row>
    <row r="715" spans="4:15" s="47" customFormat="1" x14ac:dyDescent="0.25">
      <c r="D715" s="57" t="s">
        <v>263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</row>
    <row r="716" spans="4:15" s="47" customFormat="1" x14ac:dyDescent="0.25">
      <c r="D716" s="57" t="s">
        <v>264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</row>
    <row r="717" spans="4:15" s="47" customFormat="1" x14ac:dyDescent="0.25">
      <c r="D717" s="57" t="s">
        <v>358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</row>
    <row r="718" spans="4:15" s="47" customFormat="1" x14ac:dyDescent="0.25"/>
    <row r="719" spans="4:15" s="47" customFormat="1" x14ac:dyDescent="0.25">
      <c r="D719" s="47" t="s">
        <v>610</v>
      </c>
    </row>
    <row r="720" spans="4:15" s="47" customFormat="1" x14ac:dyDescent="0.25"/>
    <row r="721" spans="4:4" s="47" customFormat="1" x14ac:dyDescent="0.25"/>
    <row r="722" spans="4:4" s="47" customFormat="1" x14ac:dyDescent="0.25"/>
    <row r="723" spans="4:4" s="47" customFormat="1" x14ac:dyDescent="0.25"/>
    <row r="724" spans="4:4" s="47" customFormat="1" x14ac:dyDescent="0.25"/>
    <row r="725" spans="4:4" s="47" customFormat="1" x14ac:dyDescent="0.25"/>
    <row r="726" spans="4:4" s="47" customFormat="1" x14ac:dyDescent="0.25"/>
    <row r="727" spans="4:4" s="47" customFormat="1" x14ac:dyDescent="0.25"/>
    <row r="728" spans="4:4" s="47" customFormat="1" x14ac:dyDescent="0.25"/>
    <row r="729" spans="4:4" s="47" customFormat="1" x14ac:dyDescent="0.25"/>
    <row r="730" spans="4:4" s="47" customFormat="1" x14ac:dyDescent="0.25"/>
    <row r="731" spans="4:4" s="47" customFormat="1" x14ac:dyDescent="0.25"/>
    <row r="732" spans="4:4" s="47" customFormat="1" x14ac:dyDescent="0.25"/>
    <row r="733" spans="4:4" s="47" customFormat="1" x14ac:dyDescent="0.25"/>
    <row r="734" spans="4:4" s="47" customFormat="1" x14ac:dyDescent="0.25"/>
    <row r="735" spans="4:4" s="47" customFormat="1" x14ac:dyDescent="0.25">
      <c r="D735" s="51" t="s">
        <v>2605</v>
      </c>
    </row>
    <row r="736" spans="4:4" s="47" customFormat="1" x14ac:dyDescent="0.25"/>
    <row r="737" spans="4:4" x14ac:dyDescent="0.25">
      <c r="D737" s="285" t="s">
        <v>651</v>
      </c>
    </row>
    <row r="751" spans="4:4" x14ac:dyDescent="0.25">
      <c r="D751" s="51" t="s">
        <v>2606</v>
      </c>
    </row>
    <row r="785" spans="4:23" x14ac:dyDescent="0.25">
      <c r="D785" s="285" t="s">
        <v>309</v>
      </c>
    </row>
    <row r="786" spans="4:23" x14ac:dyDescent="0.25">
      <c r="D786" s="51" t="s">
        <v>578</v>
      </c>
    </row>
    <row r="792" spans="4:23" x14ac:dyDescent="0.25">
      <c r="D792" s="51" t="s">
        <v>2658</v>
      </c>
    </row>
    <row r="794" spans="4:23" x14ac:dyDescent="0.25">
      <c r="D794" s="56" t="s">
        <v>2729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</row>
    <row r="795" spans="4:23" x14ac:dyDescent="0.25">
      <c r="D795" s="56" t="s">
        <v>2730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</row>
    <row r="796" spans="4:23" x14ac:dyDescent="0.25">
      <c r="D796" s="56" t="s">
        <v>2731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</row>
    <row r="797" spans="4:23" x14ac:dyDescent="0.25">
      <c r="D797" s="56" t="s">
        <v>2732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</row>
    <row r="798" spans="4:23" x14ac:dyDescent="0.25">
      <c r="D798" s="56" t="s">
        <v>2733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2734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2735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4" x14ac:dyDescent="0.25">
      <c r="D801" s="56" t="s">
        <v>2736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4" x14ac:dyDescent="0.25">
      <c r="D802" s="56" t="s">
        <v>2737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4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</row>
    <row r="805" spans="4:24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</row>
    <row r="806" spans="4:24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</row>
    <row r="807" spans="4:24" x14ac:dyDescent="0.25">
      <c r="D807" s="57" t="s">
        <v>2722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</row>
    <row r="808" spans="4:24" x14ac:dyDescent="0.25">
      <c r="D808" s="57" t="s">
        <v>34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</row>
    <row r="809" spans="4:24" x14ac:dyDescent="0.25">
      <c r="D809" s="57" t="s">
        <v>2723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</row>
    <row r="810" spans="4:24" x14ac:dyDescent="0.25">
      <c r="D810" s="57" t="s">
        <v>2724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</row>
    <row r="811" spans="4:24" x14ac:dyDescent="0.25">
      <c r="D811" s="57" t="s">
        <v>364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</row>
    <row r="812" spans="4:24" x14ac:dyDescent="0.25">
      <c r="D812" s="57" t="s">
        <v>2725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</row>
    <row r="813" spans="4:24" x14ac:dyDescent="0.25">
      <c r="D813" s="57" t="s">
        <v>2726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</row>
    <row r="814" spans="4:24" x14ac:dyDescent="0.25">
      <c r="D814" s="57" t="s">
        <v>2727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</row>
    <row r="815" spans="4:24" x14ac:dyDescent="0.25">
      <c r="D815" s="57" t="s">
        <v>2728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</row>
    <row r="816" spans="4:24" x14ac:dyDescent="0.25">
      <c r="D816" s="57" t="s">
        <v>259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</row>
    <row r="817" spans="4:24" x14ac:dyDescent="0.25">
      <c r="D817" s="57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</row>
    <row r="818" spans="4:24" x14ac:dyDescent="0.25">
      <c r="D818" s="57" t="s">
        <v>263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</row>
    <row r="819" spans="4:24" x14ac:dyDescent="0.25">
      <c r="D819" s="57" t="s">
        <v>264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</row>
    <row r="820" spans="4:24" x14ac:dyDescent="0.25">
      <c r="D820" s="57" t="s">
        <v>358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</row>
    <row r="822" spans="4:24" x14ac:dyDescent="0.25">
      <c r="D822" s="285" t="s">
        <v>651</v>
      </c>
    </row>
    <row r="849" spans="4:4" x14ac:dyDescent="0.25">
      <c r="D849" s="51" t="s">
        <v>2659</v>
      </c>
    </row>
    <row r="851" spans="4:4" x14ac:dyDescent="0.25">
      <c r="D851" s="285" t="s">
        <v>651</v>
      </c>
    </row>
    <row r="915" spans="4:4" x14ac:dyDescent="0.25">
      <c r="D915" s="51" t="s">
        <v>3013</v>
      </c>
    </row>
    <row r="917" spans="4:4" x14ac:dyDescent="0.25">
      <c r="D917" s="285" t="s">
        <v>651</v>
      </c>
    </row>
    <row r="953" spans="2:4" x14ac:dyDescent="0.25">
      <c r="B953" s="49">
        <v>0</v>
      </c>
      <c r="D953" s="51" t="s">
        <v>2710</v>
      </c>
    </row>
    <row r="954" spans="2:4" x14ac:dyDescent="0.25">
      <c r="D954" s="59" t="s">
        <v>305</v>
      </c>
    </row>
    <row r="955" spans="2:4" x14ac:dyDescent="0.25">
      <c r="D955" s="55" t="s">
        <v>35</v>
      </c>
    </row>
    <row r="1371" spans="2:4" x14ac:dyDescent="0.25">
      <c r="B1371" s="50">
        <v>0</v>
      </c>
      <c r="D1371" s="51" t="s">
        <v>2866</v>
      </c>
    </row>
    <row r="1372" spans="2:4" x14ac:dyDescent="0.25">
      <c r="D1372" s="59" t="s">
        <v>304</v>
      </c>
    </row>
    <row r="1374" spans="2:4" x14ac:dyDescent="0.25">
      <c r="D1374" s="285" t="s">
        <v>36</v>
      </c>
    </row>
    <row r="1375" spans="2:4" x14ac:dyDescent="0.25">
      <c r="D1375" s="54" t="s">
        <v>2869</v>
      </c>
    </row>
    <row r="1377" spans="4:4" x14ac:dyDescent="0.25">
      <c r="D1377" s="285" t="s">
        <v>2805</v>
      </c>
    </row>
    <row r="1423" spans="4:4" x14ac:dyDescent="0.25">
      <c r="D1423" s="285" t="s">
        <v>484</v>
      </c>
    </row>
    <row r="1424" spans="4:4" x14ac:dyDescent="0.25">
      <c r="D1424" s="28" t="s">
        <v>2806</v>
      </c>
    </row>
    <row r="1426" spans="4:80" x14ac:dyDescent="0.25">
      <c r="D1426" s="56" t="s">
        <v>521</v>
      </c>
      <c r="E1426" s="52"/>
      <c r="F1426" s="52"/>
      <c r="G1426" s="52"/>
      <c r="H1426" s="52"/>
      <c r="I1426" s="52"/>
      <c r="J1426" s="52"/>
      <c r="K1426" s="52"/>
      <c r="L1426" s="52"/>
      <c r="M1426" s="52"/>
      <c r="N1426" s="52"/>
      <c r="O1426" s="52"/>
      <c r="P1426" s="52"/>
      <c r="Q1426" s="52"/>
      <c r="R1426" s="52"/>
      <c r="S1426" s="52"/>
      <c r="T1426" s="52"/>
      <c r="U1426" s="52"/>
      <c r="V1426" s="52"/>
      <c r="W1426" s="52"/>
      <c r="X1426" s="52"/>
      <c r="Y1426" s="52"/>
      <c r="Z1426" s="52"/>
      <c r="AA1426" s="52"/>
      <c r="AB1426" s="52"/>
      <c r="AC1426" s="52"/>
      <c r="AD1426" s="52"/>
      <c r="AE1426" s="52"/>
      <c r="AF1426" s="52"/>
      <c r="AG1426" s="52"/>
      <c r="AH1426" s="52"/>
      <c r="AI1426" s="52"/>
      <c r="AJ1426" s="52"/>
      <c r="AK1426" s="52"/>
      <c r="AL1426" s="52"/>
      <c r="AM1426" s="52"/>
      <c r="AN1426" s="52"/>
      <c r="AO1426" s="52"/>
      <c r="AP1426" s="52"/>
      <c r="AQ1426" s="52"/>
      <c r="AR1426" s="52"/>
      <c r="AS1426" s="52"/>
      <c r="AT1426" s="52"/>
      <c r="AU1426" s="52"/>
      <c r="AV1426" s="52"/>
      <c r="AW1426" s="52"/>
      <c r="AX1426" s="52"/>
      <c r="AY1426" s="52"/>
      <c r="AZ1426" s="52"/>
      <c r="BA1426" s="52"/>
      <c r="BB1426" s="52"/>
      <c r="BC1426" s="52"/>
      <c r="BD1426" s="52"/>
      <c r="BE1426" s="52"/>
      <c r="BF1426" s="52"/>
      <c r="BG1426" s="52"/>
      <c r="BH1426" s="52"/>
      <c r="BI1426" s="52"/>
      <c r="BJ1426" s="52"/>
      <c r="BK1426" s="52"/>
      <c r="BL1426" s="52"/>
      <c r="BM1426" s="52"/>
      <c r="BN1426" s="52"/>
      <c r="BO1426" s="52"/>
      <c r="BP1426" s="52"/>
      <c r="BQ1426" s="52"/>
      <c r="BR1426" s="52"/>
      <c r="BS1426" s="52"/>
      <c r="BT1426" s="52"/>
      <c r="BU1426" s="52"/>
      <c r="BV1426" s="52"/>
      <c r="BW1426" s="52"/>
      <c r="BX1426" s="52"/>
      <c r="BY1426" s="52"/>
      <c r="BZ1426" s="52"/>
      <c r="CA1426" s="52"/>
      <c r="CB1426" s="52"/>
    </row>
    <row r="1427" spans="4:80" x14ac:dyDescent="0.25">
      <c r="D1427" s="56"/>
      <c r="E1427" s="52"/>
      <c r="F1427" s="52"/>
      <c r="G1427" s="52"/>
      <c r="H1427" s="52"/>
      <c r="I1427" s="52"/>
      <c r="J1427" s="52"/>
      <c r="K1427" s="52"/>
      <c r="L1427" s="52"/>
      <c r="M1427" s="52"/>
      <c r="N1427" s="52"/>
      <c r="O1427" s="52"/>
      <c r="P1427" s="52"/>
      <c r="Q1427" s="52"/>
      <c r="R1427" s="52"/>
      <c r="S1427" s="52"/>
      <c r="T1427" s="52"/>
      <c r="U1427" s="52"/>
      <c r="V1427" s="52"/>
      <c r="W1427" s="52"/>
      <c r="X1427" s="52"/>
      <c r="Y1427" s="52"/>
      <c r="Z1427" s="52"/>
      <c r="AA1427" s="52"/>
      <c r="AB1427" s="52"/>
      <c r="AC1427" s="52"/>
      <c r="AD1427" s="52"/>
      <c r="AE1427" s="52"/>
      <c r="AF1427" s="52"/>
      <c r="AG1427" s="52"/>
      <c r="AH1427" s="52"/>
      <c r="AI1427" s="52"/>
      <c r="AJ1427" s="52"/>
      <c r="AK1427" s="52"/>
      <c r="AL1427" s="52"/>
      <c r="AM1427" s="52"/>
      <c r="AN1427" s="52"/>
      <c r="AO1427" s="52"/>
      <c r="AP1427" s="52"/>
      <c r="AQ1427" s="52"/>
      <c r="AR1427" s="52"/>
      <c r="AS1427" s="52"/>
      <c r="AT1427" s="52"/>
      <c r="AU1427" s="52"/>
      <c r="AV1427" s="52"/>
      <c r="AW1427" s="52"/>
      <c r="AX1427" s="52"/>
      <c r="AY1427" s="52"/>
      <c r="AZ1427" s="52"/>
      <c r="BA1427" s="52"/>
      <c r="BB1427" s="52"/>
      <c r="BC1427" s="52"/>
      <c r="BD1427" s="52"/>
      <c r="BE1427" s="52"/>
      <c r="BF1427" s="52"/>
      <c r="BG1427" s="52"/>
      <c r="BH1427" s="52"/>
      <c r="BI1427" s="52"/>
      <c r="BJ1427" s="52"/>
      <c r="BK1427" s="52"/>
      <c r="BL1427" s="52"/>
      <c r="BM1427" s="52"/>
      <c r="BN1427" s="52"/>
      <c r="BO1427" s="52"/>
      <c r="BP1427" s="52"/>
      <c r="BQ1427" s="52"/>
      <c r="BR1427" s="52"/>
      <c r="BS1427" s="52"/>
      <c r="BT1427" s="52"/>
      <c r="BU1427" s="52"/>
      <c r="BV1427" s="52"/>
      <c r="BW1427" s="52"/>
      <c r="BX1427" s="52"/>
      <c r="BY1427" s="52"/>
      <c r="BZ1427" s="52"/>
      <c r="CA1427" s="52"/>
      <c r="CB1427" s="52"/>
    </row>
    <row r="1428" spans="4:80" x14ac:dyDescent="0.25">
      <c r="D1428" s="56" t="s">
        <v>37</v>
      </c>
      <c r="E1428" s="52"/>
      <c r="F1428" s="52"/>
      <c r="G1428" s="52"/>
      <c r="H1428" s="52"/>
      <c r="I1428" s="52"/>
      <c r="J1428" s="52"/>
      <c r="K1428" s="52"/>
      <c r="L1428" s="52"/>
      <c r="M1428" s="52"/>
      <c r="N1428" s="52"/>
      <c r="O1428" s="52"/>
      <c r="P1428" s="52"/>
      <c r="Q1428" s="52"/>
      <c r="R1428" s="52"/>
      <c r="S1428" s="52"/>
      <c r="T1428" s="52"/>
      <c r="U1428" s="52"/>
      <c r="V1428" s="52"/>
      <c r="W1428" s="52"/>
      <c r="X1428" s="52"/>
      <c r="Y1428" s="52"/>
      <c r="Z1428" s="52"/>
      <c r="AA1428" s="52"/>
      <c r="AB1428" s="52"/>
      <c r="AC1428" s="52"/>
      <c r="AD1428" s="52"/>
      <c r="AE1428" s="52"/>
      <c r="AF1428" s="52"/>
      <c r="AG1428" s="52"/>
      <c r="AH1428" s="52"/>
      <c r="AI1428" s="52"/>
      <c r="AJ1428" s="52"/>
      <c r="AK1428" s="52"/>
      <c r="AL1428" s="52"/>
      <c r="AM1428" s="52"/>
      <c r="AN1428" s="52"/>
      <c r="AO1428" s="52"/>
      <c r="AP1428" s="52"/>
      <c r="AQ1428" s="52"/>
      <c r="AR1428" s="52"/>
      <c r="AS1428" s="52"/>
      <c r="AT1428" s="52"/>
      <c r="AU1428" s="52"/>
      <c r="AV1428" s="52"/>
      <c r="AW1428" s="52"/>
      <c r="AX1428" s="52"/>
      <c r="AY1428" s="52"/>
      <c r="AZ1428" s="52"/>
      <c r="BA1428" s="52"/>
      <c r="BB1428" s="52"/>
      <c r="BC1428" s="52"/>
      <c r="BD1428" s="52"/>
      <c r="BE1428" s="52"/>
      <c r="BF1428" s="52"/>
      <c r="BG1428" s="52"/>
      <c r="BH1428" s="52"/>
      <c r="BI1428" s="52"/>
      <c r="BJ1428" s="52"/>
      <c r="BK1428" s="52"/>
      <c r="BL1428" s="52"/>
      <c r="BM1428" s="52"/>
      <c r="BN1428" s="52"/>
      <c r="BO1428" s="52"/>
      <c r="BP1428" s="52"/>
      <c r="BQ1428" s="52"/>
      <c r="BR1428" s="52"/>
      <c r="BS1428" s="52"/>
      <c r="BT1428" s="52"/>
      <c r="BU1428" s="52"/>
      <c r="BV1428" s="52"/>
      <c r="BW1428" s="52"/>
      <c r="BX1428" s="52"/>
      <c r="BY1428" s="52"/>
      <c r="BZ1428" s="52"/>
      <c r="CA1428" s="52"/>
      <c r="CB1428" s="52"/>
    </row>
    <row r="1429" spans="4:80" x14ac:dyDescent="0.25">
      <c r="D1429" s="56" t="s">
        <v>364</v>
      </c>
      <c r="E1429" s="52"/>
      <c r="F1429" s="52"/>
      <c r="G1429" s="52"/>
      <c r="H1429" s="52"/>
      <c r="I1429" s="52"/>
      <c r="J1429" s="52"/>
      <c r="K1429" s="52"/>
      <c r="L1429" s="52"/>
      <c r="M1429" s="52"/>
      <c r="N1429" s="52"/>
      <c r="O1429" s="52"/>
      <c r="P1429" s="52"/>
      <c r="Q1429" s="52"/>
      <c r="R1429" s="52"/>
      <c r="S1429" s="52"/>
      <c r="T1429" s="52"/>
      <c r="U1429" s="52"/>
      <c r="V1429" s="52"/>
      <c r="W1429" s="52"/>
      <c r="X1429" s="52"/>
      <c r="Y1429" s="52"/>
      <c r="Z1429" s="52"/>
      <c r="AA1429" s="52"/>
      <c r="AB1429" s="52"/>
      <c r="AC1429" s="52"/>
      <c r="AD1429" s="52"/>
      <c r="AE1429" s="52"/>
      <c r="AF1429" s="52"/>
      <c r="AG1429" s="52"/>
      <c r="AH1429" s="52"/>
      <c r="AI1429" s="52"/>
      <c r="AJ1429" s="52"/>
      <c r="AK1429" s="52"/>
      <c r="AL1429" s="52"/>
      <c r="AM1429" s="52"/>
      <c r="AN1429" s="52"/>
      <c r="AO1429" s="52"/>
      <c r="AP1429" s="52"/>
      <c r="AQ1429" s="52"/>
      <c r="AR1429" s="52"/>
      <c r="AS1429" s="52"/>
      <c r="AT1429" s="52"/>
      <c r="AU1429" s="52"/>
      <c r="AV1429" s="52"/>
      <c r="AW1429" s="52"/>
      <c r="AX1429" s="52"/>
      <c r="AY1429" s="52"/>
      <c r="AZ1429" s="52"/>
      <c r="BA1429" s="52"/>
      <c r="BB1429" s="52"/>
      <c r="BC1429" s="52"/>
      <c r="BD1429" s="52"/>
      <c r="BE1429" s="52"/>
      <c r="BF1429" s="52"/>
      <c r="BG1429" s="52"/>
      <c r="BH1429" s="52"/>
      <c r="BI1429" s="52"/>
      <c r="BJ1429" s="52"/>
      <c r="BK1429" s="52"/>
      <c r="BL1429" s="52"/>
      <c r="BM1429" s="52"/>
      <c r="BN1429" s="52"/>
      <c r="BO1429" s="52"/>
      <c r="BP1429" s="52"/>
      <c r="BQ1429" s="52"/>
      <c r="BR1429" s="52"/>
      <c r="BS1429" s="52"/>
      <c r="BT1429" s="52"/>
      <c r="BU1429" s="52"/>
      <c r="BV1429" s="52"/>
      <c r="BW1429" s="52"/>
      <c r="BX1429" s="52"/>
      <c r="BY1429" s="52"/>
      <c r="BZ1429" s="52"/>
      <c r="CA1429" s="52"/>
      <c r="CB1429" s="52"/>
    </row>
    <row r="1430" spans="4:80" x14ac:dyDescent="0.25">
      <c r="D1430" s="37" t="s">
        <v>529</v>
      </c>
      <c r="E1430" s="53"/>
      <c r="F1430" s="53"/>
      <c r="G1430" s="53"/>
      <c r="H1430" s="53"/>
      <c r="I1430" s="53"/>
      <c r="J1430" s="53"/>
      <c r="K1430" s="53"/>
      <c r="L1430" s="53"/>
      <c r="M1430" s="53"/>
      <c r="N1430" s="53"/>
      <c r="O1430" s="53"/>
      <c r="P1430" s="53"/>
      <c r="Q1430" s="53"/>
      <c r="R1430" s="53"/>
      <c r="S1430" s="53"/>
      <c r="T1430" s="53"/>
      <c r="U1430" s="53"/>
      <c r="V1430" s="53"/>
      <c r="W1430" s="53"/>
      <c r="X1430" s="53"/>
      <c r="Y1430" s="53"/>
      <c r="Z1430" s="53"/>
      <c r="AA1430" s="53"/>
      <c r="AB1430" s="53"/>
      <c r="AC1430" s="53"/>
      <c r="AD1430" s="53"/>
      <c r="AE1430" s="53"/>
      <c r="AF1430" s="53"/>
      <c r="AG1430" s="53"/>
      <c r="AH1430" s="53"/>
      <c r="AI1430" s="53"/>
      <c r="AJ1430" s="53"/>
      <c r="AK1430" s="53"/>
      <c r="AL1430" s="53"/>
      <c r="AM1430" s="53"/>
      <c r="AN1430" s="53"/>
      <c r="AO1430" s="53"/>
      <c r="AP1430" s="53"/>
      <c r="AQ1430" s="53"/>
      <c r="AR1430" s="53"/>
      <c r="AS1430" s="53"/>
      <c r="AT1430" s="53"/>
      <c r="AU1430" s="53"/>
      <c r="AV1430" s="53"/>
      <c r="AW1430" s="53"/>
      <c r="AX1430" s="53"/>
      <c r="AY1430" s="53"/>
      <c r="AZ1430" s="53"/>
      <c r="BA1430" s="53"/>
      <c r="BB1430" s="53"/>
      <c r="BC1430" s="53"/>
      <c r="BD1430" s="53"/>
      <c r="BE1430" s="53"/>
      <c r="BF1430" s="53"/>
      <c r="BG1430" s="53"/>
      <c r="BH1430" s="53"/>
      <c r="BI1430" s="53"/>
      <c r="BJ1430" s="53"/>
      <c r="BK1430" s="53"/>
      <c r="BL1430" s="53"/>
      <c r="BM1430" s="53"/>
      <c r="BN1430" s="53"/>
      <c r="BO1430" s="53"/>
      <c r="BP1430" s="53"/>
      <c r="BQ1430" s="53"/>
      <c r="BR1430" s="53"/>
      <c r="BS1430" s="53"/>
      <c r="BT1430" s="53"/>
      <c r="BU1430" s="53"/>
      <c r="BV1430" s="53"/>
      <c r="BW1430" s="53"/>
      <c r="BX1430" s="53"/>
      <c r="BY1430" s="53"/>
      <c r="BZ1430" s="53"/>
      <c r="CA1430" s="53"/>
      <c r="CB1430" s="53"/>
    </row>
    <row r="1431" spans="4:80" x14ac:dyDescent="0.25">
      <c r="D1431" s="57"/>
      <c r="E1431" s="53"/>
      <c r="F1431" s="53"/>
      <c r="G1431" s="53"/>
      <c r="H1431" s="53"/>
      <c r="I1431" s="53"/>
      <c r="J1431" s="53"/>
      <c r="K1431" s="53"/>
      <c r="L1431" s="53"/>
      <c r="M1431" s="53"/>
      <c r="N1431" s="53"/>
      <c r="O1431" s="53"/>
      <c r="P1431" s="53"/>
      <c r="Q1431" s="53"/>
      <c r="R1431" s="53"/>
      <c r="S1431" s="53"/>
      <c r="T1431" s="53"/>
      <c r="U1431" s="53"/>
      <c r="V1431" s="53"/>
      <c r="W1431" s="53"/>
      <c r="X1431" s="53"/>
      <c r="Y1431" s="53"/>
      <c r="Z1431" s="53"/>
      <c r="AA1431" s="53"/>
      <c r="AB1431" s="53"/>
      <c r="AC1431" s="53"/>
      <c r="AD1431" s="53"/>
      <c r="AE1431" s="53"/>
      <c r="AF1431" s="53"/>
      <c r="AG1431" s="53"/>
      <c r="AH1431" s="53"/>
      <c r="AI1431" s="53"/>
      <c r="AJ1431" s="53"/>
      <c r="AK1431" s="53"/>
      <c r="AL1431" s="53"/>
      <c r="AM1431" s="53"/>
      <c r="AN1431" s="53"/>
      <c r="AO1431" s="53"/>
      <c r="AP1431" s="53"/>
      <c r="AQ1431" s="53"/>
      <c r="AR1431" s="53"/>
      <c r="AS1431" s="53"/>
      <c r="AT1431" s="53"/>
      <c r="AU1431" s="53"/>
      <c r="AV1431" s="53"/>
      <c r="AW1431" s="53"/>
      <c r="AX1431" s="53"/>
      <c r="AY1431" s="53"/>
      <c r="AZ1431" s="53"/>
      <c r="BA1431" s="53"/>
      <c r="BB1431" s="53"/>
      <c r="BC1431" s="53"/>
      <c r="BD1431" s="53"/>
      <c r="BE1431" s="53"/>
      <c r="BF1431" s="53"/>
      <c r="BG1431" s="53"/>
      <c r="BH1431" s="53"/>
      <c r="BI1431" s="53"/>
      <c r="BJ1431" s="53"/>
      <c r="BK1431" s="53"/>
      <c r="BL1431" s="53"/>
      <c r="BM1431" s="53"/>
      <c r="BN1431" s="53"/>
      <c r="BO1431" s="53"/>
      <c r="BP1431" s="53"/>
      <c r="BQ1431" s="53"/>
      <c r="BR1431" s="53"/>
      <c r="BS1431" s="53"/>
      <c r="BT1431" s="53"/>
      <c r="BU1431" s="53"/>
      <c r="BV1431" s="53"/>
      <c r="BW1431" s="53"/>
      <c r="BX1431" s="53"/>
      <c r="BY1431" s="53"/>
      <c r="BZ1431" s="53"/>
      <c r="CA1431" s="53"/>
      <c r="CB1431" s="53"/>
    </row>
    <row r="1432" spans="4:80" x14ac:dyDescent="0.25">
      <c r="D1432" s="57"/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  <c r="AA1432" s="53"/>
      <c r="AB1432" s="53"/>
      <c r="AC1432" s="53"/>
      <c r="AD1432" s="53"/>
      <c r="AE1432" s="53"/>
      <c r="AF1432" s="53"/>
      <c r="AG1432" s="53"/>
      <c r="AH1432" s="53"/>
      <c r="AI1432" s="53"/>
      <c r="AJ1432" s="53"/>
      <c r="AK1432" s="53"/>
      <c r="AL1432" s="53"/>
      <c r="AM1432" s="53"/>
      <c r="AN1432" s="53"/>
      <c r="AO1432" s="53"/>
      <c r="AP1432" s="53"/>
      <c r="AQ1432" s="53"/>
      <c r="AR1432" s="53"/>
      <c r="AS1432" s="53"/>
      <c r="AT1432" s="53"/>
      <c r="AU1432" s="53"/>
      <c r="AV1432" s="53"/>
      <c r="AW1432" s="53"/>
      <c r="AX1432" s="53"/>
      <c r="AY1432" s="53"/>
      <c r="AZ1432" s="53"/>
      <c r="BA1432" s="53"/>
      <c r="BB1432" s="53"/>
      <c r="BC1432" s="53"/>
      <c r="BD1432" s="53"/>
      <c r="BE1432" s="53"/>
      <c r="BF1432" s="53"/>
      <c r="BG1432" s="53"/>
      <c r="BH1432" s="53"/>
      <c r="BI1432" s="53"/>
      <c r="BJ1432" s="53"/>
      <c r="BK1432" s="53"/>
      <c r="BL1432" s="53"/>
      <c r="BM1432" s="53"/>
      <c r="BN1432" s="53"/>
      <c r="BO1432" s="53"/>
      <c r="BP1432" s="53"/>
      <c r="BQ1432" s="53"/>
      <c r="BR1432" s="53"/>
      <c r="BS1432" s="53"/>
      <c r="BT1432" s="53"/>
      <c r="BU1432" s="53"/>
      <c r="BV1432" s="53"/>
      <c r="BW1432" s="53"/>
      <c r="BX1432" s="53"/>
      <c r="BY1432" s="53"/>
      <c r="BZ1432" s="53"/>
      <c r="CA1432" s="53"/>
      <c r="CB1432" s="53"/>
    </row>
    <row r="1433" spans="4:80" x14ac:dyDescent="0.25">
      <c r="D1433" s="57"/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  <c r="AA1433" s="53"/>
      <c r="AB1433" s="53"/>
      <c r="AC1433" s="53"/>
      <c r="AD1433" s="53"/>
      <c r="AE1433" s="53"/>
      <c r="AF1433" s="53"/>
      <c r="AG1433" s="53"/>
      <c r="AH1433" s="53"/>
      <c r="AI1433" s="53"/>
      <c r="AJ1433" s="53"/>
      <c r="AK1433" s="53"/>
      <c r="AL1433" s="53"/>
      <c r="AM1433" s="53"/>
      <c r="AN1433" s="53"/>
      <c r="AO1433" s="53"/>
      <c r="AP1433" s="53"/>
      <c r="AQ1433" s="53"/>
      <c r="AR1433" s="53"/>
      <c r="AS1433" s="53"/>
      <c r="AT1433" s="53"/>
      <c r="AU1433" s="53"/>
      <c r="AV1433" s="53"/>
      <c r="AW1433" s="53"/>
      <c r="AX1433" s="53"/>
      <c r="AY1433" s="53"/>
      <c r="AZ1433" s="53"/>
      <c r="BA1433" s="53"/>
      <c r="BB1433" s="53"/>
      <c r="BC1433" s="53"/>
      <c r="BD1433" s="53"/>
      <c r="BE1433" s="53"/>
      <c r="BF1433" s="53"/>
      <c r="BG1433" s="53"/>
      <c r="BH1433" s="53"/>
      <c r="BI1433" s="53"/>
      <c r="BJ1433" s="53"/>
      <c r="BK1433" s="53"/>
      <c r="BL1433" s="53"/>
      <c r="BM1433" s="53"/>
      <c r="BN1433" s="53"/>
      <c r="BO1433" s="53"/>
      <c r="BP1433" s="53"/>
      <c r="BQ1433" s="53"/>
      <c r="BR1433" s="53"/>
      <c r="BS1433" s="53"/>
      <c r="BT1433" s="53"/>
      <c r="BU1433" s="53"/>
      <c r="BV1433" s="53"/>
      <c r="BW1433" s="53"/>
      <c r="BX1433" s="53"/>
      <c r="BY1433" s="53"/>
      <c r="BZ1433" s="53"/>
      <c r="CA1433" s="53"/>
      <c r="CB1433" s="53"/>
    </row>
    <row r="1434" spans="4:80" x14ac:dyDescent="0.25">
      <c r="D1434" s="56" t="s">
        <v>351</v>
      </c>
      <c r="E1434" s="52"/>
      <c r="F1434" s="52"/>
      <c r="G1434" s="52"/>
      <c r="H1434" s="52"/>
      <c r="I1434" s="52"/>
      <c r="J1434" s="52"/>
      <c r="K1434" s="52"/>
      <c r="L1434" s="52"/>
      <c r="M1434" s="52"/>
      <c r="N1434" s="52"/>
      <c r="O1434" s="52"/>
      <c r="P1434" s="52"/>
      <c r="Q1434" s="52"/>
      <c r="R1434" s="52"/>
      <c r="S1434" s="52"/>
      <c r="T1434" s="52"/>
      <c r="U1434" s="52"/>
      <c r="V1434" s="52"/>
      <c r="W1434" s="52"/>
      <c r="X1434" s="52"/>
      <c r="Y1434" s="52"/>
      <c r="Z1434" s="52"/>
      <c r="AA1434" s="52"/>
      <c r="AB1434" s="52"/>
      <c r="AC1434" s="52"/>
      <c r="AD1434" s="52"/>
      <c r="AE1434" s="52"/>
      <c r="AF1434" s="52"/>
      <c r="AG1434" s="52"/>
      <c r="AH1434" s="52"/>
      <c r="AI1434" s="52"/>
      <c r="AJ1434" s="52"/>
      <c r="AK1434" s="52"/>
      <c r="AL1434" s="52"/>
      <c r="AM1434" s="52"/>
      <c r="AN1434" s="52"/>
      <c r="AO1434" s="52"/>
      <c r="AP1434" s="52"/>
      <c r="AQ1434" s="52"/>
      <c r="AR1434" s="52"/>
      <c r="AS1434" s="52"/>
      <c r="AT1434" s="52"/>
      <c r="AU1434" s="52"/>
      <c r="AV1434" s="52"/>
      <c r="AW1434" s="52"/>
      <c r="AX1434" s="52"/>
      <c r="AY1434" s="52"/>
      <c r="AZ1434" s="52"/>
      <c r="BA1434" s="52"/>
      <c r="BB1434" s="52"/>
      <c r="BC1434" s="52"/>
      <c r="BD1434" s="52"/>
      <c r="BE1434" s="52"/>
      <c r="BF1434" s="52"/>
      <c r="BG1434" s="52"/>
      <c r="BH1434" s="52"/>
      <c r="BI1434" s="52"/>
      <c r="BJ1434" s="52"/>
      <c r="BK1434" s="52"/>
      <c r="BL1434" s="52"/>
      <c r="BM1434" s="52"/>
      <c r="BN1434" s="52"/>
      <c r="BO1434" s="52"/>
      <c r="BP1434" s="52"/>
      <c r="BQ1434" s="52"/>
      <c r="BR1434" s="52"/>
      <c r="BS1434" s="52"/>
      <c r="BT1434" s="52"/>
      <c r="BU1434" s="52"/>
      <c r="BV1434" s="52"/>
      <c r="BW1434" s="52"/>
      <c r="BX1434" s="52"/>
      <c r="BY1434" s="52"/>
      <c r="BZ1434" s="52"/>
      <c r="CA1434" s="52"/>
      <c r="CB1434" s="52"/>
    </row>
    <row r="1435" spans="4:80" x14ac:dyDescent="0.25">
      <c r="D1435" s="56"/>
      <c r="E1435" s="52"/>
      <c r="F1435" s="52"/>
      <c r="G1435" s="52"/>
      <c r="H1435" s="52"/>
      <c r="I1435" s="52"/>
      <c r="J1435" s="52"/>
      <c r="K1435" s="52"/>
      <c r="L1435" s="52"/>
      <c r="M1435" s="52"/>
      <c r="N1435" s="52"/>
      <c r="O1435" s="52"/>
      <c r="P1435" s="52"/>
      <c r="Q1435" s="52"/>
      <c r="R1435" s="52"/>
      <c r="S1435" s="52"/>
      <c r="T1435" s="52"/>
      <c r="U1435" s="52"/>
      <c r="V1435" s="52"/>
      <c r="W1435" s="52"/>
      <c r="X1435" s="52"/>
      <c r="Y1435" s="52"/>
      <c r="Z1435" s="52"/>
      <c r="AA1435" s="52"/>
      <c r="AB1435" s="52"/>
      <c r="AC1435" s="52"/>
      <c r="AD1435" s="52"/>
      <c r="AE1435" s="52"/>
      <c r="AF1435" s="52"/>
      <c r="AG1435" s="52"/>
      <c r="AH1435" s="52"/>
      <c r="AI1435" s="52"/>
      <c r="AJ1435" s="52"/>
      <c r="AK1435" s="52"/>
      <c r="AL1435" s="52"/>
      <c r="AM1435" s="52"/>
      <c r="AN1435" s="52"/>
      <c r="AO1435" s="52"/>
      <c r="AP1435" s="52"/>
      <c r="AQ1435" s="52"/>
      <c r="AR1435" s="52"/>
      <c r="AS1435" s="52"/>
      <c r="AT1435" s="52"/>
      <c r="AU1435" s="52"/>
      <c r="AV1435" s="52"/>
      <c r="AW1435" s="52"/>
      <c r="AX1435" s="52"/>
      <c r="AY1435" s="52"/>
      <c r="AZ1435" s="52"/>
      <c r="BA1435" s="52"/>
      <c r="BB1435" s="52"/>
      <c r="BC1435" s="52"/>
      <c r="BD1435" s="52"/>
      <c r="BE1435" s="52"/>
      <c r="BF1435" s="52"/>
      <c r="BG1435" s="52"/>
      <c r="BH1435" s="52"/>
      <c r="BI1435" s="52"/>
      <c r="BJ1435" s="52"/>
      <c r="BK1435" s="52"/>
      <c r="BL1435" s="52"/>
      <c r="BM1435" s="52"/>
      <c r="BN1435" s="52"/>
      <c r="BO1435" s="52"/>
      <c r="BP1435" s="52"/>
      <c r="BQ1435" s="52"/>
      <c r="BR1435" s="52"/>
      <c r="BS1435" s="52"/>
      <c r="BT1435" s="52"/>
      <c r="BU1435" s="52"/>
      <c r="BV1435" s="52"/>
      <c r="BW1435" s="52"/>
      <c r="BX1435" s="52"/>
      <c r="BY1435" s="52"/>
      <c r="BZ1435" s="52"/>
      <c r="CA1435" s="52"/>
      <c r="CB1435" s="52"/>
    </row>
    <row r="1436" spans="4:80" x14ac:dyDescent="0.25">
      <c r="D1436" s="56" t="s">
        <v>463</v>
      </c>
      <c r="E1436" s="52"/>
      <c r="F1436" s="52"/>
      <c r="G1436" s="52"/>
      <c r="H1436" s="52"/>
      <c r="I1436" s="52"/>
      <c r="J1436" s="52"/>
      <c r="K1436" s="52"/>
      <c r="L1436" s="52"/>
      <c r="M1436" s="52"/>
      <c r="N1436" s="52"/>
      <c r="O1436" s="52"/>
      <c r="P1436" s="52"/>
      <c r="Q1436" s="52"/>
      <c r="R1436" s="52"/>
      <c r="S1436" s="52"/>
      <c r="T1436" s="52"/>
      <c r="U1436" s="52"/>
      <c r="V1436" s="52"/>
      <c r="W1436" s="52"/>
      <c r="X1436" s="52"/>
      <c r="Y1436" s="52"/>
      <c r="Z1436" s="52"/>
      <c r="AA1436" s="52"/>
      <c r="AB1436" s="52"/>
      <c r="AC1436" s="52"/>
      <c r="AD1436" s="52"/>
      <c r="AE1436" s="52"/>
      <c r="AF1436" s="52"/>
      <c r="AG1436" s="52"/>
      <c r="AH1436" s="52"/>
      <c r="AI1436" s="52"/>
      <c r="AJ1436" s="52"/>
      <c r="AK1436" s="52"/>
      <c r="AL1436" s="52"/>
      <c r="AM1436" s="52"/>
      <c r="AN1436" s="52"/>
      <c r="AO1436" s="52"/>
      <c r="AP1436" s="52"/>
      <c r="AQ1436" s="52"/>
      <c r="AR1436" s="52"/>
      <c r="AS1436" s="52"/>
      <c r="AT1436" s="52"/>
      <c r="AU1436" s="52"/>
      <c r="AV1436" s="52"/>
      <c r="AW1436" s="52"/>
      <c r="AX1436" s="52"/>
      <c r="AY1436" s="52"/>
      <c r="AZ1436" s="52"/>
      <c r="BA1436" s="52"/>
      <c r="BB1436" s="52"/>
      <c r="BC1436" s="52"/>
      <c r="BD1436" s="52"/>
      <c r="BE1436" s="52"/>
      <c r="BF1436" s="52"/>
      <c r="BG1436" s="52"/>
      <c r="BH1436" s="52"/>
      <c r="BI1436" s="52"/>
      <c r="BJ1436" s="52"/>
      <c r="BK1436" s="52"/>
      <c r="BL1436" s="52"/>
      <c r="BM1436" s="52"/>
      <c r="BN1436" s="52"/>
      <c r="BO1436" s="52"/>
      <c r="BP1436" s="52"/>
      <c r="BQ1436" s="52"/>
      <c r="BR1436" s="52"/>
      <c r="BS1436" s="52"/>
      <c r="BT1436" s="52"/>
      <c r="BU1436" s="52"/>
      <c r="BV1436" s="52"/>
      <c r="BW1436" s="52"/>
      <c r="BX1436" s="52"/>
      <c r="BY1436" s="52"/>
      <c r="BZ1436" s="52"/>
      <c r="CA1436" s="52"/>
      <c r="CB1436" s="52"/>
    </row>
    <row r="1437" spans="4:80" x14ac:dyDescent="0.25">
      <c r="D1437" s="56" t="s">
        <v>364</v>
      </c>
      <c r="E1437" s="52"/>
      <c r="F1437" s="52"/>
      <c r="G1437" s="52"/>
      <c r="H1437" s="52"/>
      <c r="I1437" s="52"/>
      <c r="J1437" s="52"/>
      <c r="K1437" s="52"/>
      <c r="L1437" s="52"/>
      <c r="M1437" s="52"/>
      <c r="N1437" s="52"/>
      <c r="O1437" s="52"/>
      <c r="P1437" s="52"/>
      <c r="Q1437" s="52"/>
      <c r="R1437" s="52"/>
      <c r="S1437" s="52"/>
      <c r="T1437" s="52"/>
      <c r="U1437" s="52"/>
      <c r="V1437" s="52"/>
      <c r="W1437" s="52"/>
      <c r="X1437" s="52"/>
      <c r="Y1437" s="52"/>
      <c r="Z1437" s="52"/>
      <c r="AA1437" s="52"/>
      <c r="AB1437" s="52"/>
      <c r="AC1437" s="52"/>
      <c r="AD1437" s="52"/>
      <c r="AE1437" s="52"/>
      <c r="AF1437" s="52"/>
      <c r="AG1437" s="52"/>
      <c r="AH1437" s="52"/>
      <c r="AI1437" s="52"/>
      <c r="AJ1437" s="52"/>
      <c r="AK1437" s="52"/>
      <c r="AL1437" s="52"/>
      <c r="AM1437" s="52"/>
      <c r="AN1437" s="52"/>
      <c r="AO1437" s="52"/>
      <c r="AP1437" s="52"/>
      <c r="AQ1437" s="52"/>
      <c r="AR1437" s="52"/>
      <c r="AS1437" s="52"/>
      <c r="AT1437" s="52"/>
      <c r="AU1437" s="52"/>
      <c r="AV1437" s="52"/>
      <c r="AW1437" s="52"/>
      <c r="AX1437" s="52"/>
      <c r="AY1437" s="52"/>
      <c r="AZ1437" s="52"/>
      <c r="BA1437" s="52"/>
      <c r="BB1437" s="52"/>
      <c r="BC1437" s="52"/>
      <c r="BD1437" s="52"/>
      <c r="BE1437" s="52"/>
      <c r="BF1437" s="52"/>
      <c r="BG1437" s="52"/>
      <c r="BH1437" s="52"/>
      <c r="BI1437" s="52"/>
      <c r="BJ1437" s="52"/>
      <c r="BK1437" s="52"/>
      <c r="BL1437" s="52"/>
      <c r="BM1437" s="52"/>
      <c r="BN1437" s="52"/>
      <c r="BO1437" s="52"/>
      <c r="BP1437" s="52"/>
      <c r="BQ1437" s="52"/>
      <c r="BR1437" s="52"/>
      <c r="BS1437" s="52"/>
      <c r="BT1437" s="52"/>
      <c r="BU1437" s="52"/>
      <c r="BV1437" s="52"/>
      <c r="BW1437" s="52"/>
      <c r="BX1437" s="52"/>
      <c r="BY1437" s="52"/>
      <c r="BZ1437" s="52"/>
      <c r="CA1437" s="52"/>
      <c r="CB1437" s="52"/>
    </row>
    <row r="1438" spans="4:80" x14ac:dyDescent="0.25">
      <c r="D1438" s="57" t="s">
        <v>354</v>
      </c>
      <c r="E1438" s="53"/>
      <c r="F1438" s="53"/>
      <c r="G1438" s="53"/>
      <c r="H1438" s="53"/>
      <c r="I1438" s="53"/>
      <c r="J1438" s="53"/>
      <c r="K1438" s="53"/>
      <c r="L1438" s="53"/>
      <c r="M1438" s="53"/>
      <c r="N1438" s="53"/>
      <c r="O1438" s="53"/>
      <c r="P1438" s="53"/>
      <c r="Q1438" s="53"/>
      <c r="R1438" s="53"/>
      <c r="S1438" s="53"/>
      <c r="T1438" s="53"/>
      <c r="U1438" s="53"/>
      <c r="V1438" s="53"/>
      <c r="W1438" s="53"/>
      <c r="X1438" s="53"/>
      <c r="Y1438" s="53"/>
      <c r="Z1438" s="53"/>
      <c r="AA1438" s="53"/>
      <c r="AB1438" s="53"/>
      <c r="AC1438" s="53"/>
      <c r="AD1438" s="53"/>
      <c r="AE1438" s="53"/>
      <c r="AF1438" s="53"/>
      <c r="AG1438" s="53"/>
      <c r="AH1438" s="53"/>
      <c r="AI1438" s="53"/>
      <c r="AJ1438" s="53"/>
      <c r="AK1438" s="53"/>
      <c r="AL1438" s="53"/>
      <c r="AM1438" s="53"/>
      <c r="AN1438" s="53"/>
      <c r="AO1438" s="53"/>
      <c r="AP1438" s="53"/>
      <c r="AQ1438" s="53"/>
      <c r="AR1438" s="53"/>
      <c r="AS1438" s="53"/>
      <c r="AT1438" s="53"/>
      <c r="AU1438" s="53"/>
      <c r="AV1438" s="53"/>
      <c r="AW1438" s="53"/>
      <c r="AX1438" s="53"/>
      <c r="AY1438" s="53"/>
      <c r="AZ1438" s="53"/>
      <c r="BA1438" s="53"/>
      <c r="BB1438" s="53"/>
      <c r="BC1438" s="53"/>
      <c r="BD1438" s="53"/>
      <c r="BE1438" s="53"/>
      <c r="BF1438" s="53"/>
      <c r="BG1438" s="53"/>
      <c r="BH1438" s="53"/>
      <c r="BI1438" s="53"/>
      <c r="BJ1438" s="53"/>
      <c r="BK1438" s="53"/>
      <c r="BL1438" s="53"/>
      <c r="BM1438" s="53"/>
      <c r="BN1438" s="53"/>
      <c r="BO1438" s="53"/>
      <c r="BP1438" s="53"/>
      <c r="BQ1438" s="53"/>
      <c r="BR1438" s="53"/>
      <c r="BS1438" s="53"/>
      <c r="BT1438" s="53"/>
      <c r="BU1438" s="53"/>
      <c r="BV1438" s="53"/>
      <c r="BW1438" s="53"/>
      <c r="BX1438" s="53"/>
      <c r="BY1438" s="53"/>
      <c r="BZ1438" s="53"/>
      <c r="CA1438" s="53"/>
      <c r="CB1438" s="53"/>
    </row>
    <row r="1439" spans="4:80" x14ac:dyDescent="0.25">
      <c r="D1439" s="37" t="s">
        <v>453</v>
      </c>
      <c r="E1439" s="53"/>
      <c r="F1439" s="53"/>
      <c r="G1439" s="53"/>
      <c r="H1439" s="53"/>
      <c r="I1439" s="53"/>
      <c r="J1439" s="53"/>
      <c r="K1439" s="53"/>
      <c r="L1439" s="53"/>
      <c r="M1439" s="53"/>
      <c r="N1439" s="53"/>
      <c r="O1439" s="53"/>
      <c r="P1439" s="53"/>
      <c r="Q1439" s="53"/>
      <c r="R1439" s="53"/>
      <c r="S1439" s="53"/>
      <c r="T1439" s="53"/>
      <c r="U1439" s="53"/>
      <c r="V1439" s="53"/>
      <c r="W1439" s="53"/>
      <c r="X1439" s="53"/>
      <c r="Y1439" s="53"/>
      <c r="Z1439" s="53"/>
      <c r="AA1439" s="53"/>
      <c r="AB1439" s="53"/>
      <c r="AC1439" s="53"/>
      <c r="AD1439" s="53"/>
      <c r="AE1439" s="53"/>
      <c r="AF1439" s="53"/>
      <c r="AG1439" s="53"/>
      <c r="AH1439" s="53"/>
      <c r="AI1439" s="53"/>
      <c r="AJ1439" s="53"/>
      <c r="AK1439" s="53"/>
      <c r="AL1439" s="53"/>
      <c r="AM1439" s="53"/>
      <c r="AN1439" s="53"/>
      <c r="AO1439" s="53"/>
      <c r="AP1439" s="53"/>
      <c r="AQ1439" s="53"/>
      <c r="AR1439" s="53"/>
      <c r="AS1439" s="53"/>
      <c r="AT1439" s="53"/>
      <c r="AU1439" s="53"/>
      <c r="AV1439" s="53"/>
      <c r="AW1439" s="53"/>
      <c r="AX1439" s="53"/>
      <c r="AY1439" s="53"/>
      <c r="AZ1439" s="53"/>
      <c r="BA1439" s="53"/>
      <c r="BB1439" s="53"/>
      <c r="BC1439" s="53"/>
      <c r="BD1439" s="53"/>
      <c r="BE1439" s="53"/>
      <c r="BF1439" s="53"/>
      <c r="BG1439" s="53"/>
      <c r="BH1439" s="53"/>
      <c r="BI1439" s="53"/>
      <c r="BJ1439" s="53"/>
      <c r="BK1439" s="53"/>
      <c r="BL1439" s="53"/>
      <c r="BM1439" s="53"/>
      <c r="BN1439" s="53"/>
      <c r="BO1439" s="53"/>
      <c r="BP1439" s="53"/>
      <c r="BQ1439" s="53"/>
      <c r="BR1439" s="53"/>
      <c r="BS1439" s="53"/>
      <c r="BT1439" s="53"/>
      <c r="BU1439" s="53"/>
      <c r="BV1439" s="53"/>
      <c r="BW1439" s="53"/>
      <c r="BX1439" s="53"/>
      <c r="BY1439" s="53"/>
      <c r="BZ1439" s="53"/>
      <c r="CA1439" s="53"/>
      <c r="CB1439" s="53"/>
    </row>
    <row r="1440" spans="4:80" x14ac:dyDescent="0.25">
      <c r="D1440" s="37" t="s">
        <v>454</v>
      </c>
      <c r="E1440" s="53"/>
      <c r="F1440" s="53"/>
      <c r="G1440" s="53"/>
      <c r="H1440" s="53"/>
      <c r="I1440" s="53"/>
      <c r="J1440" s="53"/>
      <c r="K1440" s="53"/>
      <c r="L1440" s="53"/>
      <c r="M1440" s="53"/>
      <c r="N1440" s="53"/>
      <c r="O1440" s="53"/>
      <c r="P1440" s="53"/>
      <c r="Q1440" s="53"/>
      <c r="R1440" s="53"/>
      <c r="S1440" s="53"/>
      <c r="T1440" s="53"/>
      <c r="U1440" s="53"/>
      <c r="V1440" s="53"/>
      <c r="W1440" s="53"/>
      <c r="X1440" s="53"/>
      <c r="Y1440" s="53"/>
      <c r="Z1440" s="53"/>
      <c r="AA1440" s="53"/>
      <c r="AB1440" s="53"/>
      <c r="AC1440" s="53"/>
      <c r="AD1440" s="53"/>
      <c r="AE1440" s="53"/>
      <c r="AF1440" s="53"/>
      <c r="AG1440" s="53"/>
      <c r="AH1440" s="53"/>
      <c r="AI1440" s="53"/>
      <c r="AJ1440" s="53"/>
      <c r="AK1440" s="53"/>
      <c r="AL1440" s="53"/>
      <c r="AM1440" s="53"/>
      <c r="AN1440" s="53"/>
      <c r="AO1440" s="53"/>
      <c r="AP1440" s="53"/>
      <c r="AQ1440" s="53"/>
      <c r="AR1440" s="53"/>
      <c r="AS1440" s="53"/>
      <c r="AT1440" s="53"/>
      <c r="AU1440" s="53"/>
      <c r="AV1440" s="53"/>
      <c r="AW1440" s="53"/>
      <c r="AX1440" s="53"/>
      <c r="AY1440" s="53"/>
      <c r="AZ1440" s="53"/>
      <c r="BA1440" s="53"/>
      <c r="BB1440" s="53"/>
      <c r="BC1440" s="53"/>
      <c r="BD1440" s="53"/>
      <c r="BE1440" s="53"/>
      <c r="BF1440" s="53"/>
      <c r="BG1440" s="53"/>
      <c r="BH1440" s="53"/>
      <c r="BI1440" s="53"/>
      <c r="BJ1440" s="53"/>
      <c r="BK1440" s="53"/>
      <c r="BL1440" s="53"/>
      <c r="BM1440" s="53"/>
      <c r="BN1440" s="53"/>
      <c r="BO1440" s="53"/>
      <c r="BP1440" s="53"/>
      <c r="BQ1440" s="53"/>
      <c r="BR1440" s="53"/>
      <c r="BS1440" s="53"/>
      <c r="BT1440" s="53"/>
      <c r="BU1440" s="53"/>
      <c r="BV1440" s="53"/>
      <c r="BW1440" s="53"/>
      <c r="BX1440" s="53"/>
      <c r="BY1440" s="53"/>
      <c r="BZ1440" s="53"/>
      <c r="CA1440" s="53"/>
      <c r="CB1440" s="53"/>
    </row>
    <row r="1441" spans="4:80" x14ac:dyDescent="0.25">
      <c r="D1441" s="37" t="s">
        <v>455</v>
      </c>
      <c r="E1441" s="53"/>
      <c r="F1441" s="53"/>
      <c r="G1441" s="53"/>
      <c r="H1441" s="53"/>
      <c r="I1441" s="53"/>
      <c r="J1441" s="53"/>
      <c r="K1441" s="53"/>
      <c r="L1441" s="53"/>
      <c r="M1441" s="53"/>
      <c r="N1441" s="53"/>
      <c r="O1441" s="53"/>
      <c r="P1441" s="53"/>
      <c r="Q1441" s="53"/>
      <c r="R1441" s="53"/>
      <c r="S1441" s="53"/>
      <c r="T1441" s="53"/>
      <c r="U1441" s="53"/>
      <c r="V1441" s="53"/>
      <c r="W1441" s="53"/>
      <c r="X1441" s="53"/>
      <c r="Y1441" s="53"/>
      <c r="Z1441" s="53"/>
      <c r="AA1441" s="53"/>
      <c r="AB1441" s="53"/>
      <c r="AC1441" s="53"/>
      <c r="AD1441" s="53"/>
      <c r="AE1441" s="53"/>
      <c r="AF1441" s="53"/>
      <c r="AG1441" s="53"/>
      <c r="AH1441" s="53"/>
      <c r="AI1441" s="53"/>
      <c r="AJ1441" s="53"/>
      <c r="AK1441" s="53"/>
      <c r="AL1441" s="53"/>
      <c r="AM1441" s="53"/>
      <c r="AN1441" s="53"/>
      <c r="AO1441" s="53"/>
      <c r="AP1441" s="53"/>
      <c r="AQ1441" s="53"/>
      <c r="AR1441" s="53"/>
      <c r="AS1441" s="53"/>
      <c r="AT1441" s="53"/>
      <c r="AU1441" s="53"/>
      <c r="AV1441" s="53"/>
      <c r="AW1441" s="53"/>
      <c r="AX1441" s="53"/>
      <c r="AY1441" s="53"/>
      <c r="AZ1441" s="53"/>
      <c r="BA1441" s="53"/>
      <c r="BB1441" s="53"/>
      <c r="BC1441" s="53"/>
      <c r="BD1441" s="53"/>
      <c r="BE1441" s="53"/>
      <c r="BF1441" s="53"/>
      <c r="BG1441" s="53"/>
      <c r="BH1441" s="53"/>
      <c r="BI1441" s="53"/>
      <c r="BJ1441" s="53"/>
      <c r="BK1441" s="53"/>
      <c r="BL1441" s="53"/>
      <c r="BM1441" s="53"/>
      <c r="BN1441" s="53"/>
      <c r="BO1441" s="53"/>
      <c r="BP1441" s="53"/>
      <c r="BQ1441" s="53"/>
      <c r="BR1441" s="53"/>
      <c r="BS1441" s="53"/>
      <c r="BT1441" s="53"/>
      <c r="BU1441" s="53"/>
      <c r="BV1441" s="53"/>
      <c r="BW1441" s="53"/>
      <c r="BX1441" s="53"/>
      <c r="BY1441" s="53"/>
      <c r="BZ1441" s="53"/>
      <c r="CA1441" s="53"/>
      <c r="CB1441" s="53"/>
    </row>
    <row r="1442" spans="4:80" x14ac:dyDescent="0.25">
      <c r="D1442" s="37" t="s">
        <v>456</v>
      </c>
      <c r="E1442" s="53"/>
      <c r="F1442" s="53"/>
      <c r="G1442" s="53"/>
      <c r="H1442" s="53"/>
      <c r="I1442" s="53"/>
      <c r="J1442" s="53"/>
      <c r="K1442" s="53"/>
      <c r="L1442" s="53"/>
      <c r="M1442" s="53"/>
      <c r="N1442" s="53"/>
      <c r="O1442" s="53"/>
      <c r="P1442" s="53"/>
      <c r="Q1442" s="53"/>
      <c r="R1442" s="53"/>
      <c r="S1442" s="53"/>
      <c r="T1442" s="53"/>
      <c r="U1442" s="53"/>
      <c r="V1442" s="53"/>
      <c r="W1442" s="53"/>
      <c r="X1442" s="53"/>
      <c r="Y1442" s="53"/>
      <c r="Z1442" s="53"/>
      <c r="AA1442" s="53"/>
      <c r="AB1442" s="53"/>
      <c r="AC1442" s="53"/>
      <c r="AD1442" s="53"/>
      <c r="AE1442" s="53"/>
      <c r="AF1442" s="53"/>
      <c r="AG1442" s="53"/>
      <c r="AH1442" s="53"/>
      <c r="AI1442" s="53"/>
      <c r="AJ1442" s="53"/>
      <c r="AK1442" s="53"/>
      <c r="AL1442" s="53"/>
      <c r="AM1442" s="53"/>
      <c r="AN1442" s="53"/>
      <c r="AO1442" s="53"/>
      <c r="AP1442" s="53"/>
      <c r="AQ1442" s="53"/>
      <c r="AR1442" s="53"/>
      <c r="AS1442" s="53"/>
      <c r="AT1442" s="53"/>
      <c r="AU1442" s="53"/>
      <c r="AV1442" s="53"/>
      <c r="AW1442" s="53"/>
      <c r="AX1442" s="53"/>
      <c r="AY1442" s="53"/>
      <c r="AZ1442" s="53"/>
      <c r="BA1442" s="53"/>
      <c r="BB1442" s="53"/>
      <c r="BC1442" s="53"/>
      <c r="BD1442" s="53"/>
      <c r="BE1442" s="53"/>
      <c r="BF1442" s="53"/>
      <c r="BG1442" s="53"/>
      <c r="BH1442" s="53"/>
      <c r="BI1442" s="53"/>
      <c r="BJ1442" s="53"/>
      <c r="BK1442" s="53"/>
      <c r="BL1442" s="53"/>
      <c r="BM1442" s="53"/>
      <c r="BN1442" s="53"/>
      <c r="BO1442" s="53"/>
      <c r="BP1442" s="53"/>
      <c r="BQ1442" s="53"/>
      <c r="BR1442" s="53"/>
      <c r="BS1442" s="53"/>
      <c r="BT1442" s="53"/>
      <c r="BU1442" s="53"/>
      <c r="BV1442" s="53"/>
      <c r="BW1442" s="53"/>
      <c r="BX1442" s="53"/>
      <c r="BY1442" s="53"/>
      <c r="BZ1442" s="53"/>
      <c r="CA1442" s="53"/>
      <c r="CB1442" s="53"/>
    </row>
    <row r="1443" spans="4:80" x14ac:dyDescent="0.25">
      <c r="D1443" s="57" t="s">
        <v>353</v>
      </c>
      <c r="E1443" s="53"/>
      <c r="F1443" s="53"/>
      <c r="G1443" s="53"/>
      <c r="H1443" s="53"/>
      <c r="I1443" s="53"/>
      <c r="J1443" s="53"/>
      <c r="K1443" s="53"/>
      <c r="L1443" s="53"/>
      <c r="M1443" s="53"/>
      <c r="N1443" s="53"/>
      <c r="O1443" s="53"/>
      <c r="P1443" s="53"/>
      <c r="Q1443" s="53"/>
      <c r="R1443" s="53"/>
      <c r="S1443" s="53"/>
      <c r="T1443" s="53"/>
      <c r="U1443" s="53"/>
      <c r="V1443" s="53"/>
      <c r="W1443" s="53"/>
      <c r="X1443" s="53"/>
      <c r="Y1443" s="53"/>
      <c r="Z1443" s="53"/>
      <c r="AA1443" s="53"/>
      <c r="AB1443" s="53"/>
      <c r="AC1443" s="53"/>
      <c r="AD1443" s="53"/>
      <c r="AE1443" s="53"/>
      <c r="AF1443" s="53"/>
      <c r="AG1443" s="53"/>
      <c r="AH1443" s="53"/>
      <c r="AI1443" s="53"/>
      <c r="AJ1443" s="53"/>
      <c r="AK1443" s="53"/>
      <c r="AL1443" s="53"/>
      <c r="AM1443" s="53"/>
      <c r="AN1443" s="53"/>
      <c r="AO1443" s="53"/>
      <c r="AP1443" s="53"/>
      <c r="AQ1443" s="53"/>
      <c r="AR1443" s="53"/>
      <c r="AS1443" s="53"/>
      <c r="AT1443" s="53"/>
      <c r="AU1443" s="53"/>
      <c r="AV1443" s="53"/>
      <c r="AW1443" s="53"/>
      <c r="AX1443" s="53"/>
      <c r="AY1443" s="53"/>
      <c r="AZ1443" s="53"/>
      <c r="BA1443" s="53"/>
      <c r="BB1443" s="53"/>
      <c r="BC1443" s="53"/>
      <c r="BD1443" s="53"/>
      <c r="BE1443" s="53"/>
      <c r="BF1443" s="53"/>
      <c r="BG1443" s="53"/>
      <c r="BH1443" s="53"/>
      <c r="BI1443" s="53"/>
      <c r="BJ1443" s="53"/>
      <c r="BK1443" s="53"/>
      <c r="BL1443" s="53"/>
      <c r="BM1443" s="53"/>
      <c r="BN1443" s="53"/>
      <c r="BO1443" s="53"/>
      <c r="BP1443" s="53"/>
      <c r="BQ1443" s="53"/>
      <c r="BR1443" s="53"/>
      <c r="BS1443" s="53"/>
      <c r="BT1443" s="53"/>
      <c r="BU1443" s="53"/>
      <c r="BV1443" s="53"/>
      <c r="BW1443" s="53"/>
      <c r="BX1443" s="53"/>
      <c r="BY1443" s="53"/>
      <c r="BZ1443" s="53"/>
      <c r="CA1443" s="53"/>
      <c r="CB1443" s="53"/>
    </row>
    <row r="1444" spans="4:80" x14ac:dyDescent="0.25">
      <c r="D1444" s="57" t="s">
        <v>452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Y1444" s="53"/>
      <c r="Z1444" s="53"/>
      <c r="AA1444" s="53"/>
      <c r="AB1444" s="53"/>
      <c r="AC1444" s="53"/>
      <c r="AD1444" s="53"/>
      <c r="AE1444" s="53"/>
      <c r="AF1444" s="53"/>
      <c r="AG1444" s="53"/>
      <c r="AH1444" s="53"/>
      <c r="AI1444" s="53"/>
      <c r="AJ1444" s="53"/>
      <c r="AK1444" s="53"/>
      <c r="AL1444" s="53"/>
      <c r="AM1444" s="53"/>
      <c r="AN1444" s="53"/>
      <c r="AO1444" s="53"/>
      <c r="AP1444" s="53"/>
      <c r="AQ1444" s="53"/>
      <c r="AR1444" s="53"/>
      <c r="AS1444" s="53"/>
      <c r="AT1444" s="53"/>
      <c r="AU1444" s="53"/>
      <c r="AV1444" s="53"/>
      <c r="AW1444" s="53"/>
      <c r="AX1444" s="53"/>
      <c r="AY1444" s="53"/>
      <c r="AZ1444" s="53"/>
      <c r="BA1444" s="53"/>
      <c r="BB1444" s="53"/>
      <c r="BC1444" s="53"/>
      <c r="BD1444" s="53"/>
      <c r="BE1444" s="53"/>
      <c r="BF1444" s="53"/>
      <c r="BG1444" s="53"/>
      <c r="BH1444" s="53"/>
      <c r="BI1444" s="53"/>
      <c r="BJ1444" s="53"/>
      <c r="BK1444" s="53"/>
      <c r="BL1444" s="53"/>
      <c r="BM1444" s="53"/>
      <c r="BN1444" s="53"/>
      <c r="BO1444" s="53"/>
      <c r="BP1444" s="53"/>
      <c r="BQ1444" s="53"/>
      <c r="BR1444" s="53"/>
      <c r="BS1444" s="53"/>
      <c r="BT1444" s="53"/>
      <c r="BU1444" s="53"/>
      <c r="BV1444" s="53"/>
      <c r="BW1444" s="53"/>
      <c r="BX1444" s="53"/>
      <c r="BY1444" s="53"/>
      <c r="BZ1444" s="53"/>
      <c r="CA1444" s="53"/>
      <c r="CB1444" s="53"/>
    </row>
    <row r="1445" spans="4:80" x14ac:dyDescent="0.25">
      <c r="D1445" s="57" t="s">
        <v>334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Y1445" s="53"/>
      <c r="Z1445" s="53"/>
      <c r="AA1445" s="53"/>
      <c r="AB1445" s="53"/>
      <c r="AC1445" s="53"/>
      <c r="AD1445" s="53"/>
      <c r="AE1445" s="53"/>
      <c r="AF1445" s="53"/>
      <c r="AG1445" s="53"/>
      <c r="AH1445" s="53"/>
      <c r="AI1445" s="53"/>
      <c r="AJ1445" s="53"/>
      <c r="AK1445" s="53"/>
      <c r="AL1445" s="53"/>
      <c r="AM1445" s="53"/>
      <c r="AN1445" s="53"/>
      <c r="AO1445" s="53"/>
      <c r="AP1445" s="53"/>
      <c r="AQ1445" s="53"/>
      <c r="AR1445" s="53"/>
      <c r="AS1445" s="53"/>
      <c r="AT1445" s="53"/>
      <c r="AU1445" s="53"/>
      <c r="AV1445" s="53"/>
      <c r="AW1445" s="53"/>
      <c r="AX1445" s="53"/>
      <c r="AY1445" s="53"/>
      <c r="AZ1445" s="53"/>
      <c r="BA1445" s="53"/>
      <c r="BB1445" s="53"/>
      <c r="BC1445" s="53"/>
      <c r="BD1445" s="53"/>
      <c r="BE1445" s="53"/>
      <c r="BF1445" s="53"/>
      <c r="BG1445" s="53"/>
      <c r="BH1445" s="53"/>
      <c r="BI1445" s="53"/>
      <c r="BJ1445" s="53"/>
      <c r="BK1445" s="53"/>
      <c r="BL1445" s="53"/>
      <c r="BM1445" s="53"/>
      <c r="BN1445" s="53"/>
      <c r="BO1445" s="53"/>
      <c r="BP1445" s="53"/>
      <c r="BQ1445" s="53"/>
      <c r="BR1445" s="53"/>
      <c r="BS1445" s="53"/>
      <c r="BT1445" s="53"/>
      <c r="BU1445" s="53"/>
      <c r="BV1445" s="53"/>
      <c r="BW1445" s="53"/>
      <c r="BX1445" s="53"/>
      <c r="BY1445" s="53"/>
      <c r="BZ1445" s="53"/>
      <c r="CA1445" s="53"/>
      <c r="CB1445" s="53"/>
    </row>
    <row r="1446" spans="4:80" x14ac:dyDescent="0.25">
      <c r="D1446" s="37" t="s">
        <v>530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Y1446" s="53"/>
      <c r="Z1446" s="53"/>
      <c r="AA1446" s="53"/>
      <c r="AB1446" s="53"/>
      <c r="AC1446" s="53"/>
      <c r="AD1446" s="53"/>
      <c r="AE1446" s="53"/>
      <c r="AF1446" s="53"/>
      <c r="AG1446" s="53"/>
      <c r="AH1446" s="53"/>
      <c r="AI1446" s="53"/>
      <c r="AJ1446" s="53"/>
      <c r="AK1446" s="53"/>
      <c r="AL1446" s="53"/>
      <c r="AM1446" s="53"/>
      <c r="AN1446" s="53"/>
      <c r="AO1446" s="53"/>
      <c r="AP1446" s="53"/>
      <c r="AQ1446" s="53"/>
      <c r="AR1446" s="53"/>
      <c r="AS1446" s="53"/>
      <c r="AT1446" s="53"/>
      <c r="AU1446" s="53"/>
      <c r="AV1446" s="53"/>
      <c r="AW1446" s="53"/>
      <c r="AX1446" s="53"/>
      <c r="AY1446" s="53"/>
      <c r="AZ1446" s="53"/>
      <c r="BA1446" s="53"/>
      <c r="BB1446" s="53"/>
      <c r="BC1446" s="53"/>
      <c r="BD1446" s="53"/>
      <c r="BE1446" s="53"/>
      <c r="BF1446" s="53"/>
      <c r="BG1446" s="53"/>
      <c r="BH1446" s="53"/>
      <c r="BI1446" s="53"/>
      <c r="BJ1446" s="53"/>
      <c r="BK1446" s="53"/>
      <c r="BL1446" s="53"/>
      <c r="BM1446" s="53"/>
      <c r="BN1446" s="53"/>
      <c r="BO1446" s="53"/>
      <c r="BP1446" s="53"/>
      <c r="BQ1446" s="53"/>
      <c r="BR1446" s="53"/>
      <c r="BS1446" s="53"/>
      <c r="BT1446" s="53"/>
      <c r="BU1446" s="53"/>
      <c r="BV1446" s="53"/>
      <c r="BW1446" s="53"/>
      <c r="BX1446" s="53"/>
      <c r="BY1446" s="53"/>
      <c r="BZ1446" s="53"/>
      <c r="CA1446" s="53"/>
      <c r="CB1446" s="53"/>
    </row>
    <row r="1447" spans="4:80" x14ac:dyDescent="0.25">
      <c r="D1447" s="37" t="s">
        <v>535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Y1447" s="53"/>
      <c r="Z1447" s="53"/>
      <c r="AA1447" s="53"/>
      <c r="AB1447" s="53"/>
      <c r="AC1447" s="53"/>
      <c r="AD1447" s="53"/>
      <c r="AE1447" s="53"/>
      <c r="AF1447" s="53"/>
      <c r="AG1447" s="53"/>
      <c r="AH1447" s="53"/>
      <c r="AI1447" s="53"/>
      <c r="AJ1447" s="53"/>
      <c r="AK1447" s="53"/>
      <c r="AL1447" s="53"/>
      <c r="AM1447" s="53"/>
      <c r="AN1447" s="53"/>
      <c r="AO1447" s="53"/>
      <c r="AP1447" s="53"/>
      <c r="AQ1447" s="53"/>
      <c r="AR1447" s="53"/>
      <c r="AS1447" s="53"/>
      <c r="AT1447" s="53"/>
      <c r="AU1447" s="53"/>
      <c r="AV1447" s="53"/>
      <c r="AW1447" s="53"/>
      <c r="AX1447" s="53"/>
      <c r="AY1447" s="53"/>
      <c r="AZ1447" s="53"/>
      <c r="BA1447" s="53"/>
      <c r="BB1447" s="53"/>
      <c r="BC1447" s="53"/>
      <c r="BD1447" s="53"/>
      <c r="BE1447" s="53"/>
      <c r="BF1447" s="53"/>
      <c r="BG1447" s="53"/>
      <c r="BH1447" s="53"/>
      <c r="BI1447" s="53"/>
      <c r="BJ1447" s="53"/>
      <c r="BK1447" s="53"/>
      <c r="BL1447" s="53"/>
      <c r="BM1447" s="53"/>
      <c r="BN1447" s="53"/>
      <c r="BO1447" s="53"/>
      <c r="BP1447" s="53"/>
      <c r="BQ1447" s="53"/>
      <c r="BR1447" s="53"/>
      <c r="BS1447" s="53"/>
      <c r="BT1447" s="53"/>
      <c r="BU1447" s="53"/>
      <c r="BV1447" s="53"/>
      <c r="BW1447" s="53"/>
      <c r="BX1447" s="53"/>
      <c r="BY1447" s="53"/>
      <c r="BZ1447" s="53"/>
      <c r="CA1447" s="53"/>
      <c r="CB1447" s="53"/>
    </row>
    <row r="1448" spans="4:80" x14ac:dyDescent="0.25">
      <c r="D1448" s="37" t="s">
        <v>522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Y1448" s="53"/>
      <c r="Z1448" s="53"/>
      <c r="AA1448" s="53"/>
      <c r="AB1448" s="53"/>
      <c r="AC1448" s="53"/>
      <c r="AD1448" s="53"/>
      <c r="AE1448" s="53"/>
      <c r="AF1448" s="53"/>
      <c r="AG1448" s="53"/>
      <c r="AH1448" s="53"/>
      <c r="AI1448" s="53"/>
      <c r="AJ1448" s="53"/>
      <c r="AK1448" s="53"/>
      <c r="AL1448" s="53"/>
      <c r="AM1448" s="53"/>
      <c r="AN1448" s="53"/>
      <c r="AO1448" s="53"/>
      <c r="AP1448" s="53"/>
      <c r="AQ1448" s="53"/>
      <c r="AR1448" s="53"/>
      <c r="AS1448" s="53"/>
      <c r="AT1448" s="53"/>
      <c r="AU1448" s="53"/>
      <c r="AV1448" s="53"/>
      <c r="AW1448" s="53"/>
      <c r="AX1448" s="53"/>
      <c r="AY1448" s="53"/>
      <c r="AZ1448" s="53"/>
      <c r="BA1448" s="53"/>
      <c r="BB1448" s="53"/>
      <c r="BC1448" s="53"/>
      <c r="BD1448" s="53"/>
      <c r="BE1448" s="53"/>
      <c r="BF1448" s="53"/>
      <c r="BG1448" s="53"/>
      <c r="BH1448" s="53"/>
      <c r="BI1448" s="53"/>
      <c r="BJ1448" s="53"/>
      <c r="BK1448" s="53"/>
      <c r="BL1448" s="53"/>
      <c r="BM1448" s="53"/>
      <c r="BN1448" s="53"/>
      <c r="BO1448" s="53"/>
      <c r="BP1448" s="53"/>
      <c r="BQ1448" s="53"/>
      <c r="BR1448" s="53"/>
      <c r="BS1448" s="53"/>
      <c r="BT1448" s="53"/>
      <c r="BU1448" s="53"/>
      <c r="BV1448" s="53"/>
      <c r="BW1448" s="53"/>
      <c r="BX1448" s="53"/>
      <c r="BY1448" s="53"/>
      <c r="BZ1448" s="53"/>
      <c r="CA1448" s="53"/>
      <c r="CB1448" s="53"/>
    </row>
    <row r="1449" spans="4:80" x14ac:dyDescent="0.25">
      <c r="D1449" s="37" t="s">
        <v>457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Y1449" s="53"/>
      <c r="Z1449" s="53"/>
      <c r="AA1449" s="53"/>
      <c r="AB1449" s="53"/>
      <c r="AC1449" s="53"/>
      <c r="AD1449" s="53"/>
      <c r="AE1449" s="53"/>
      <c r="AF1449" s="53"/>
      <c r="AG1449" s="53"/>
      <c r="AH1449" s="53"/>
      <c r="AI1449" s="53"/>
      <c r="AJ1449" s="53"/>
      <c r="AK1449" s="53"/>
      <c r="AL1449" s="53"/>
      <c r="AM1449" s="53"/>
      <c r="AN1449" s="53"/>
      <c r="AO1449" s="53"/>
      <c r="AP1449" s="53"/>
      <c r="AQ1449" s="53"/>
      <c r="AR1449" s="53"/>
      <c r="AS1449" s="53"/>
      <c r="AT1449" s="53"/>
      <c r="AU1449" s="53"/>
      <c r="AV1449" s="53"/>
      <c r="AW1449" s="53"/>
      <c r="AX1449" s="53"/>
      <c r="AY1449" s="53"/>
      <c r="AZ1449" s="53"/>
      <c r="BA1449" s="53"/>
      <c r="BB1449" s="53"/>
      <c r="BC1449" s="53"/>
      <c r="BD1449" s="53"/>
      <c r="BE1449" s="53"/>
      <c r="BF1449" s="53"/>
      <c r="BG1449" s="53"/>
      <c r="BH1449" s="53"/>
      <c r="BI1449" s="53"/>
      <c r="BJ1449" s="53"/>
      <c r="BK1449" s="53"/>
      <c r="BL1449" s="53"/>
      <c r="BM1449" s="53"/>
      <c r="BN1449" s="53"/>
      <c r="BO1449" s="53"/>
      <c r="BP1449" s="53"/>
      <c r="BQ1449" s="53"/>
      <c r="BR1449" s="53"/>
      <c r="BS1449" s="53"/>
      <c r="BT1449" s="53"/>
      <c r="BU1449" s="53"/>
      <c r="BV1449" s="53"/>
      <c r="BW1449" s="53"/>
      <c r="BX1449" s="53"/>
      <c r="BY1449" s="53"/>
      <c r="BZ1449" s="53"/>
      <c r="CA1449" s="53"/>
      <c r="CB1449" s="53"/>
    </row>
    <row r="1450" spans="4:80" x14ac:dyDescent="0.25">
      <c r="D1450" s="37" t="s">
        <v>523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Y1450" s="53"/>
      <c r="Z1450" s="53"/>
      <c r="AA1450" s="53"/>
      <c r="AB1450" s="53"/>
      <c r="AC1450" s="53"/>
      <c r="AD1450" s="53"/>
      <c r="AE1450" s="53"/>
      <c r="AF1450" s="53"/>
      <c r="AG1450" s="53"/>
      <c r="AH1450" s="53"/>
      <c r="AI1450" s="53"/>
      <c r="AJ1450" s="53"/>
      <c r="AK1450" s="53"/>
      <c r="AL1450" s="53"/>
      <c r="AM1450" s="53"/>
      <c r="AN1450" s="53"/>
      <c r="AO1450" s="53"/>
      <c r="AP1450" s="53"/>
      <c r="AQ1450" s="53"/>
      <c r="AR1450" s="53"/>
      <c r="AS1450" s="53"/>
      <c r="AT1450" s="53"/>
      <c r="AU1450" s="53"/>
      <c r="AV1450" s="53"/>
      <c r="AW1450" s="53"/>
      <c r="AX1450" s="53"/>
      <c r="AY1450" s="53"/>
      <c r="AZ1450" s="53"/>
      <c r="BA1450" s="53"/>
      <c r="BB1450" s="53"/>
      <c r="BC1450" s="53"/>
      <c r="BD1450" s="53"/>
      <c r="BE1450" s="53"/>
      <c r="BF1450" s="53"/>
      <c r="BG1450" s="53"/>
      <c r="BH1450" s="53"/>
      <c r="BI1450" s="53"/>
      <c r="BJ1450" s="53"/>
      <c r="BK1450" s="53"/>
      <c r="BL1450" s="53"/>
      <c r="BM1450" s="53"/>
      <c r="BN1450" s="53"/>
      <c r="BO1450" s="53"/>
      <c r="BP1450" s="53"/>
      <c r="BQ1450" s="53"/>
      <c r="BR1450" s="53"/>
      <c r="BS1450" s="53"/>
      <c r="BT1450" s="53"/>
      <c r="BU1450" s="53"/>
      <c r="BV1450" s="53"/>
      <c r="BW1450" s="53"/>
      <c r="BX1450" s="53"/>
      <c r="BY1450" s="53"/>
      <c r="BZ1450" s="53"/>
      <c r="CA1450" s="53"/>
      <c r="CB1450" s="53"/>
    </row>
    <row r="1451" spans="4:80" x14ac:dyDescent="0.25">
      <c r="D1451" s="57" t="s">
        <v>524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Y1451" s="53"/>
      <c r="Z1451" s="53"/>
      <c r="AA1451" s="53"/>
      <c r="AB1451" s="53"/>
      <c r="AC1451" s="53"/>
      <c r="AD1451" s="53"/>
      <c r="AE1451" s="53"/>
      <c r="AF1451" s="53"/>
      <c r="AG1451" s="53"/>
      <c r="AH1451" s="53"/>
      <c r="AI1451" s="53"/>
      <c r="AJ1451" s="53"/>
      <c r="AK1451" s="53"/>
      <c r="AL1451" s="53"/>
      <c r="AM1451" s="53"/>
      <c r="AN1451" s="53"/>
      <c r="AO1451" s="53"/>
      <c r="AP1451" s="53"/>
      <c r="AQ1451" s="53"/>
      <c r="AR1451" s="53"/>
      <c r="AS1451" s="53"/>
      <c r="AT1451" s="53"/>
      <c r="AU1451" s="53"/>
      <c r="AV1451" s="53"/>
      <c r="AW1451" s="53"/>
      <c r="AX1451" s="53"/>
      <c r="AY1451" s="53"/>
      <c r="AZ1451" s="53"/>
      <c r="BA1451" s="53"/>
      <c r="BB1451" s="53"/>
      <c r="BC1451" s="53"/>
      <c r="BD1451" s="53"/>
      <c r="BE1451" s="53"/>
      <c r="BF1451" s="53"/>
      <c r="BG1451" s="53"/>
      <c r="BH1451" s="53"/>
      <c r="BI1451" s="53"/>
      <c r="BJ1451" s="53"/>
      <c r="BK1451" s="53"/>
      <c r="BL1451" s="53"/>
      <c r="BM1451" s="53"/>
      <c r="BN1451" s="53"/>
      <c r="BO1451" s="53"/>
      <c r="BP1451" s="53"/>
      <c r="BQ1451" s="53"/>
      <c r="BR1451" s="53"/>
      <c r="BS1451" s="53"/>
      <c r="BT1451" s="53"/>
      <c r="BU1451" s="53"/>
      <c r="BV1451" s="53"/>
      <c r="BW1451" s="53"/>
      <c r="BX1451" s="53"/>
      <c r="BY1451" s="53"/>
      <c r="BZ1451" s="53"/>
      <c r="CA1451" s="53"/>
      <c r="CB1451" s="53"/>
    </row>
    <row r="1452" spans="4:80" x14ac:dyDescent="0.25">
      <c r="D1452" s="57" t="s">
        <v>1986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Y1452" s="53"/>
      <c r="Z1452" s="53"/>
      <c r="AA1452" s="53"/>
      <c r="AB1452" s="53"/>
      <c r="AC1452" s="53"/>
      <c r="AD1452" s="53"/>
      <c r="AE1452" s="53"/>
      <c r="AF1452" s="53"/>
      <c r="AG1452" s="53"/>
      <c r="AH1452" s="53"/>
      <c r="AI1452" s="53"/>
      <c r="AJ1452" s="53"/>
      <c r="AK1452" s="53"/>
      <c r="AL1452" s="53"/>
      <c r="AM1452" s="53"/>
      <c r="AN1452" s="53"/>
      <c r="AO1452" s="53"/>
      <c r="AP1452" s="53"/>
      <c r="AQ1452" s="53"/>
      <c r="AR1452" s="53"/>
      <c r="AS1452" s="53"/>
      <c r="AT1452" s="53"/>
      <c r="AU1452" s="53"/>
      <c r="AV1452" s="53"/>
      <c r="AW1452" s="53"/>
      <c r="AX1452" s="53"/>
      <c r="AY1452" s="53"/>
      <c r="AZ1452" s="53"/>
      <c r="BA1452" s="53"/>
      <c r="BB1452" s="53"/>
      <c r="BC1452" s="53"/>
      <c r="BD1452" s="53"/>
      <c r="BE1452" s="53"/>
      <c r="BF1452" s="53"/>
      <c r="BG1452" s="53"/>
      <c r="BH1452" s="53"/>
      <c r="BI1452" s="53"/>
      <c r="BJ1452" s="53"/>
      <c r="BK1452" s="53"/>
      <c r="BL1452" s="53"/>
      <c r="BM1452" s="53"/>
      <c r="BN1452" s="53"/>
      <c r="BO1452" s="53"/>
      <c r="BP1452" s="53"/>
      <c r="BQ1452" s="53"/>
      <c r="BR1452" s="53"/>
      <c r="BS1452" s="53"/>
      <c r="BT1452" s="53"/>
      <c r="BU1452" s="53"/>
      <c r="BV1452" s="53"/>
      <c r="BW1452" s="53"/>
      <c r="BX1452" s="53"/>
      <c r="BY1452" s="53"/>
      <c r="BZ1452" s="53"/>
      <c r="CA1452" s="53"/>
      <c r="CB1452" s="53"/>
    </row>
    <row r="1453" spans="4:80" x14ac:dyDescent="0.25">
      <c r="D1453" s="57" t="s">
        <v>2886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Y1453" s="53"/>
      <c r="Z1453" s="53"/>
      <c r="AA1453" s="53"/>
      <c r="AB1453" s="53"/>
      <c r="AC1453" s="53"/>
      <c r="AD1453" s="53"/>
      <c r="AE1453" s="53"/>
      <c r="AF1453" s="53"/>
      <c r="AG1453" s="53"/>
      <c r="AH1453" s="53"/>
      <c r="AI1453" s="53"/>
      <c r="AJ1453" s="53"/>
      <c r="AK1453" s="53"/>
      <c r="AL1453" s="53"/>
      <c r="AM1453" s="53"/>
      <c r="AN1453" s="53"/>
      <c r="AO1453" s="53"/>
      <c r="AP1453" s="53"/>
      <c r="AQ1453" s="53"/>
      <c r="AR1453" s="53"/>
      <c r="AS1453" s="53"/>
      <c r="AT1453" s="53"/>
      <c r="AU1453" s="53"/>
      <c r="AV1453" s="53"/>
      <c r="AW1453" s="53"/>
      <c r="AX1453" s="53"/>
      <c r="AY1453" s="53"/>
      <c r="AZ1453" s="53"/>
      <c r="BA1453" s="53"/>
      <c r="BB1453" s="53"/>
      <c r="BC1453" s="53"/>
      <c r="BD1453" s="53"/>
      <c r="BE1453" s="53"/>
      <c r="BF1453" s="53"/>
      <c r="BG1453" s="53"/>
      <c r="BH1453" s="53"/>
      <c r="BI1453" s="53"/>
      <c r="BJ1453" s="53"/>
      <c r="BK1453" s="53"/>
      <c r="BL1453" s="53"/>
      <c r="BM1453" s="53"/>
      <c r="BN1453" s="53"/>
      <c r="BO1453" s="53"/>
      <c r="BP1453" s="53"/>
      <c r="BQ1453" s="53"/>
      <c r="BR1453" s="53"/>
      <c r="BS1453" s="53"/>
      <c r="BT1453" s="53"/>
      <c r="BU1453" s="53"/>
      <c r="BV1453" s="53"/>
      <c r="BW1453" s="53"/>
      <c r="BX1453" s="53"/>
      <c r="BY1453" s="53"/>
      <c r="BZ1453" s="53"/>
      <c r="CA1453" s="53"/>
      <c r="CB1453" s="53"/>
    </row>
    <row r="1454" spans="4:80" x14ac:dyDescent="0.25">
      <c r="D1454" s="57" t="s">
        <v>279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Y1454" s="53"/>
      <c r="Z1454" s="53"/>
      <c r="AA1454" s="53"/>
      <c r="AB1454" s="53"/>
      <c r="AC1454" s="53"/>
      <c r="AD1454" s="53"/>
      <c r="AE1454" s="53"/>
      <c r="AF1454" s="53"/>
      <c r="AG1454" s="53"/>
      <c r="AH1454" s="53"/>
      <c r="AI1454" s="53"/>
      <c r="AJ1454" s="53"/>
      <c r="AK1454" s="53"/>
      <c r="AL1454" s="53"/>
      <c r="AM1454" s="53"/>
      <c r="AN1454" s="53"/>
      <c r="AO1454" s="53"/>
      <c r="AP1454" s="53"/>
      <c r="AQ1454" s="53"/>
      <c r="AR1454" s="53"/>
      <c r="AS1454" s="53"/>
      <c r="AT1454" s="53"/>
      <c r="AU1454" s="53"/>
      <c r="AV1454" s="53"/>
      <c r="AW1454" s="53"/>
      <c r="AX1454" s="53"/>
      <c r="AY1454" s="53"/>
      <c r="AZ1454" s="53"/>
      <c r="BA1454" s="53"/>
      <c r="BB1454" s="53"/>
      <c r="BC1454" s="53"/>
      <c r="BD1454" s="53"/>
      <c r="BE1454" s="53"/>
      <c r="BF1454" s="53"/>
      <c r="BG1454" s="53"/>
      <c r="BH1454" s="53"/>
      <c r="BI1454" s="53"/>
      <c r="BJ1454" s="53"/>
      <c r="BK1454" s="53"/>
      <c r="BL1454" s="53"/>
      <c r="BM1454" s="53"/>
      <c r="BN1454" s="53"/>
      <c r="BO1454" s="53"/>
      <c r="BP1454" s="53"/>
      <c r="BQ1454" s="53"/>
      <c r="BR1454" s="53"/>
      <c r="BS1454" s="53"/>
      <c r="BT1454" s="53"/>
      <c r="BU1454" s="53"/>
      <c r="BV1454" s="53"/>
      <c r="BW1454" s="53"/>
      <c r="BX1454" s="53"/>
      <c r="BY1454" s="53"/>
      <c r="BZ1454" s="53"/>
      <c r="CA1454" s="53"/>
      <c r="CB1454" s="53"/>
    </row>
    <row r="1455" spans="4:80" x14ac:dyDescent="0.25">
      <c r="D1455" s="57" t="s">
        <v>2887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  <c r="Y1455" s="53"/>
      <c r="Z1455" s="53"/>
      <c r="AA1455" s="53"/>
      <c r="AB1455" s="53"/>
      <c r="AC1455" s="53"/>
      <c r="AD1455" s="53"/>
      <c r="AE1455" s="53"/>
      <c r="AF1455" s="53"/>
      <c r="AG1455" s="53"/>
      <c r="AH1455" s="53"/>
      <c r="AI1455" s="53"/>
      <c r="AJ1455" s="53"/>
      <c r="AK1455" s="53"/>
      <c r="AL1455" s="53"/>
      <c r="AM1455" s="53"/>
      <c r="AN1455" s="53"/>
      <c r="AO1455" s="53"/>
      <c r="AP1455" s="53"/>
      <c r="AQ1455" s="53"/>
      <c r="AR1455" s="53"/>
      <c r="AS1455" s="53"/>
      <c r="AT1455" s="53"/>
      <c r="AU1455" s="53"/>
      <c r="AV1455" s="53"/>
      <c r="AW1455" s="53"/>
      <c r="AX1455" s="53"/>
      <c r="AY1455" s="53"/>
      <c r="AZ1455" s="53"/>
      <c r="BA1455" s="53"/>
      <c r="BB1455" s="53"/>
      <c r="BC1455" s="53"/>
      <c r="BD1455" s="53"/>
      <c r="BE1455" s="53"/>
      <c r="BF1455" s="53"/>
      <c r="BG1455" s="53"/>
      <c r="BH1455" s="53"/>
      <c r="BI1455" s="53"/>
      <c r="BJ1455" s="53"/>
      <c r="BK1455" s="53"/>
      <c r="BL1455" s="53"/>
      <c r="BM1455" s="53"/>
      <c r="BN1455" s="53"/>
      <c r="BO1455" s="53"/>
      <c r="BP1455" s="53"/>
      <c r="BQ1455" s="53"/>
      <c r="BR1455" s="53"/>
      <c r="BS1455" s="53"/>
      <c r="BT1455" s="53"/>
      <c r="BU1455" s="53"/>
      <c r="BV1455" s="53"/>
      <c r="BW1455" s="53"/>
      <c r="BX1455" s="53"/>
      <c r="BY1455" s="53"/>
      <c r="BZ1455" s="53"/>
      <c r="CA1455" s="53"/>
      <c r="CB1455" s="53"/>
    </row>
    <row r="1456" spans="4:80" x14ac:dyDescent="0.25">
      <c r="D1456" s="57" t="s">
        <v>333</v>
      </c>
      <c r="E1456" s="53"/>
      <c r="F1456" s="53"/>
      <c r="G1456" s="53"/>
      <c r="H1456" s="53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  <c r="V1456" s="53"/>
      <c r="W1456" s="53"/>
      <c r="X1456" s="53"/>
      <c r="Y1456" s="53"/>
      <c r="Z1456" s="53"/>
      <c r="AA1456" s="53"/>
      <c r="AB1456" s="53"/>
      <c r="AC1456" s="53"/>
      <c r="AD1456" s="53"/>
      <c r="AE1456" s="53"/>
      <c r="AF1456" s="53"/>
      <c r="AG1456" s="53"/>
      <c r="AH1456" s="53"/>
      <c r="AI1456" s="53"/>
      <c r="AJ1456" s="53"/>
      <c r="AK1456" s="53"/>
      <c r="AL1456" s="53"/>
      <c r="AM1456" s="53"/>
      <c r="AN1456" s="53"/>
      <c r="AO1456" s="53"/>
      <c r="AP1456" s="53"/>
      <c r="AQ1456" s="53"/>
      <c r="AR1456" s="53"/>
      <c r="AS1456" s="53"/>
      <c r="AT1456" s="53"/>
      <c r="AU1456" s="53"/>
      <c r="AV1456" s="53"/>
      <c r="AW1456" s="53"/>
      <c r="AX1456" s="53"/>
      <c r="AY1456" s="53"/>
      <c r="AZ1456" s="53"/>
      <c r="BA1456" s="53"/>
      <c r="BB1456" s="53"/>
      <c r="BC1456" s="53"/>
      <c r="BD1456" s="53"/>
      <c r="BE1456" s="53"/>
      <c r="BF1456" s="53"/>
      <c r="BG1456" s="53"/>
      <c r="BH1456" s="53"/>
      <c r="BI1456" s="53"/>
      <c r="BJ1456" s="53"/>
      <c r="BK1456" s="53"/>
      <c r="BL1456" s="53"/>
      <c r="BM1456" s="53"/>
      <c r="BN1456" s="53"/>
      <c r="BO1456" s="53"/>
      <c r="BP1456" s="53"/>
      <c r="BQ1456" s="53"/>
      <c r="BR1456" s="53"/>
      <c r="BS1456" s="53"/>
      <c r="BT1456" s="53"/>
      <c r="BU1456" s="53"/>
      <c r="BV1456" s="53"/>
      <c r="BW1456" s="53"/>
      <c r="BX1456" s="53"/>
      <c r="BY1456" s="53"/>
      <c r="BZ1456" s="53"/>
      <c r="CA1456" s="53"/>
      <c r="CB1456" s="53"/>
    </row>
    <row r="1457" spans="4:80" x14ac:dyDescent="0.25">
      <c r="D1457" s="56" t="s">
        <v>368</v>
      </c>
      <c r="E1457" s="52"/>
      <c r="F1457" s="52"/>
      <c r="G1457" s="52"/>
      <c r="H1457" s="52"/>
      <c r="I1457" s="52"/>
      <c r="J1457" s="52"/>
      <c r="K1457" s="52"/>
      <c r="L1457" s="52"/>
      <c r="M1457" s="52"/>
      <c r="N1457" s="52"/>
      <c r="O1457" s="52"/>
      <c r="P1457" s="52"/>
      <c r="Q1457" s="52"/>
      <c r="R1457" s="52"/>
      <c r="S1457" s="52"/>
      <c r="T1457" s="52"/>
      <c r="U1457" s="52"/>
      <c r="V1457" s="52"/>
      <c r="W1457" s="52"/>
      <c r="X1457" s="52"/>
      <c r="Y1457" s="52"/>
      <c r="Z1457" s="52"/>
      <c r="AA1457" s="52"/>
      <c r="AB1457" s="52"/>
      <c r="AC1457" s="52"/>
      <c r="AD1457" s="52"/>
      <c r="AE1457" s="52"/>
      <c r="AF1457" s="52"/>
      <c r="AG1457" s="52"/>
      <c r="AH1457" s="52"/>
      <c r="AI1457" s="52"/>
      <c r="AJ1457" s="52"/>
      <c r="AK1457" s="52"/>
      <c r="AL1457" s="52"/>
      <c r="AM1457" s="52"/>
      <c r="AN1457" s="52"/>
      <c r="AO1457" s="52"/>
      <c r="AP1457" s="52"/>
      <c r="AQ1457" s="52"/>
      <c r="AR1457" s="52"/>
      <c r="AS1457" s="52"/>
      <c r="AT1457" s="52"/>
      <c r="AU1457" s="52"/>
      <c r="AV1457" s="52"/>
      <c r="AW1457" s="52"/>
      <c r="AX1457" s="52"/>
      <c r="AY1457" s="52"/>
      <c r="AZ1457" s="52"/>
      <c r="BA1457" s="52"/>
      <c r="BB1457" s="52"/>
      <c r="BC1457" s="52"/>
      <c r="BD1457" s="52"/>
      <c r="BE1457" s="52"/>
      <c r="BF1457" s="52"/>
      <c r="BG1457" s="52"/>
      <c r="BH1457" s="52"/>
      <c r="BI1457" s="52"/>
      <c r="BJ1457" s="52"/>
      <c r="BK1457" s="52"/>
      <c r="BL1457" s="52"/>
      <c r="BM1457" s="52"/>
      <c r="BN1457" s="52"/>
      <c r="BO1457" s="52"/>
      <c r="BP1457" s="52"/>
      <c r="BQ1457" s="52"/>
      <c r="BR1457" s="52"/>
      <c r="BS1457" s="52"/>
      <c r="BT1457" s="52"/>
      <c r="BU1457" s="52"/>
      <c r="BV1457" s="52"/>
      <c r="BW1457" s="52"/>
      <c r="BX1457" s="52"/>
      <c r="BY1457" s="52"/>
      <c r="BZ1457" s="52"/>
      <c r="CA1457" s="52"/>
      <c r="CB1457" s="52"/>
    </row>
    <row r="1458" spans="4:80" x14ac:dyDescent="0.25">
      <c r="D1458" s="56"/>
      <c r="E1458" s="52"/>
      <c r="F1458" s="52"/>
      <c r="G1458" s="52"/>
      <c r="H1458" s="52"/>
      <c r="I1458" s="52"/>
      <c r="J1458" s="52"/>
      <c r="K1458" s="52"/>
      <c r="L1458" s="52"/>
      <c r="M1458" s="52"/>
      <c r="N1458" s="52"/>
      <c r="O1458" s="52"/>
      <c r="P1458" s="52"/>
      <c r="Q1458" s="52"/>
      <c r="R1458" s="52"/>
      <c r="S1458" s="52"/>
      <c r="T1458" s="52"/>
      <c r="U1458" s="52"/>
      <c r="V1458" s="52"/>
      <c r="W1458" s="52"/>
      <c r="X1458" s="52"/>
      <c r="Y1458" s="52"/>
      <c r="Z1458" s="52"/>
      <c r="AA1458" s="52"/>
      <c r="AB1458" s="52"/>
      <c r="AC1458" s="52"/>
      <c r="AD1458" s="52"/>
      <c r="AE1458" s="52"/>
      <c r="AF1458" s="52"/>
      <c r="AG1458" s="52"/>
      <c r="AH1458" s="52"/>
      <c r="AI1458" s="52"/>
      <c r="AJ1458" s="52"/>
      <c r="AK1458" s="52"/>
      <c r="AL1458" s="52"/>
      <c r="AM1458" s="52"/>
      <c r="AN1458" s="52"/>
      <c r="AO1458" s="52"/>
      <c r="AP1458" s="52"/>
      <c r="AQ1458" s="52"/>
      <c r="AR1458" s="52"/>
      <c r="AS1458" s="52"/>
      <c r="AT1458" s="52"/>
      <c r="AU1458" s="52"/>
      <c r="AV1458" s="52"/>
      <c r="AW1458" s="52"/>
      <c r="AX1458" s="52"/>
      <c r="AY1458" s="52"/>
      <c r="AZ1458" s="52"/>
      <c r="BA1458" s="52"/>
      <c r="BB1458" s="52"/>
      <c r="BC1458" s="52"/>
      <c r="BD1458" s="52"/>
      <c r="BE1458" s="52"/>
      <c r="BF1458" s="52"/>
      <c r="BG1458" s="52"/>
      <c r="BH1458" s="52"/>
      <c r="BI1458" s="52"/>
      <c r="BJ1458" s="52"/>
      <c r="BK1458" s="52"/>
      <c r="BL1458" s="52"/>
      <c r="BM1458" s="52"/>
      <c r="BN1458" s="52"/>
      <c r="BO1458" s="52"/>
      <c r="BP1458" s="52"/>
      <c r="BQ1458" s="52"/>
      <c r="BR1458" s="52"/>
      <c r="BS1458" s="52"/>
      <c r="BT1458" s="52"/>
      <c r="BU1458" s="52"/>
      <c r="BV1458" s="52"/>
      <c r="BW1458" s="52"/>
      <c r="BX1458" s="52"/>
      <c r="BY1458" s="52"/>
      <c r="BZ1458" s="52"/>
      <c r="CA1458" s="52"/>
      <c r="CB1458" s="52"/>
    </row>
    <row r="1459" spans="4:80" x14ac:dyDescent="0.25">
      <c r="D1459" s="56" t="s">
        <v>508</v>
      </c>
      <c r="E1459" s="52"/>
      <c r="F1459" s="52"/>
      <c r="G1459" s="52"/>
      <c r="H1459" s="52"/>
      <c r="I1459" s="52"/>
      <c r="J1459" s="52"/>
      <c r="K1459" s="52"/>
      <c r="L1459" s="52"/>
      <c r="M1459" s="52"/>
      <c r="N1459" s="52"/>
      <c r="O1459" s="52"/>
      <c r="P1459" s="52"/>
      <c r="Q1459" s="52"/>
      <c r="R1459" s="52"/>
      <c r="S1459" s="52"/>
      <c r="T1459" s="52"/>
      <c r="U1459" s="52"/>
      <c r="V1459" s="52"/>
      <c r="W1459" s="52"/>
      <c r="X1459" s="52"/>
      <c r="Y1459" s="52"/>
      <c r="Z1459" s="52"/>
      <c r="AA1459" s="52"/>
      <c r="AB1459" s="52"/>
      <c r="AC1459" s="52"/>
      <c r="AD1459" s="52"/>
      <c r="AE1459" s="52"/>
      <c r="AF1459" s="52"/>
      <c r="AG1459" s="52"/>
      <c r="AH1459" s="52"/>
      <c r="AI1459" s="52"/>
      <c r="AJ1459" s="52"/>
      <c r="AK1459" s="52"/>
      <c r="AL1459" s="52"/>
      <c r="AM1459" s="52"/>
      <c r="AN1459" s="52"/>
      <c r="AO1459" s="52"/>
      <c r="AP1459" s="52"/>
      <c r="AQ1459" s="52"/>
      <c r="AR1459" s="52"/>
      <c r="AS1459" s="52"/>
      <c r="AT1459" s="52"/>
      <c r="AU1459" s="52"/>
      <c r="AV1459" s="52"/>
      <c r="AW1459" s="52"/>
      <c r="AX1459" s="52"/>
      <c r="AY1459" s="52"/>
      <c r="AZ1459" s="52"/>
      <c r="BA1459" s="52"/>
      <c r="BB1459" s="52"/>
      <c r="BC1459" s="52"/>
      <c r="BD1459" s="52"/>
      <c r="BE1459" s="52"/>
      <c r="BF1459" s="52"/>
      <c r="BG1459" s="52"/>
      <c r="BH1459" s="52"/>
      <c r="BI1459" s="52"/>
      <c r="BJ1459" s="52"/>
      <c r="BK1459" s="52"/>
      <c r="BL1459" s="52"/>
      <c r="BM1459" s="52"/>
      <c r="BN1459" s="52"/>
      <c r="BO1459" s="52"/>
      <c r="BP1459" s="52"/>
      <c r="BQ1459" s="52"/>
      <c r="BR1459" s="52"/>
      <c r="BS1459" s="52"/>
      <c r="BT1459" s="52"/>
      <c r="BU1459" s="52"/>
      <c r="BV1459" s="52"/>
      <c r="BW1459" s="52"/>
      <c r="BX1459" s="52"/>
      <c r="BY1459" s="52"/>
      <c r="BZ1459" s="52"/>
      <c r="CA1459" s="52"/>
      <c r="CB1459" s="52"/>
    </row>
    <row r="1460" spans="4:80" x14ac:dyDescent="0.25">
      <c r="D1460" s="56" t="s">
        <v>525</v>
      </c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  <c r="X1460" s="52"/>
      <c r="Y1460" s="52"/>
      <c r="Z1460" s="52"/>
      <c r="AA1460" s="52"/>
      <c r="AB1460" s="52"/>
      <c r="AC1460" s="52"/>
      <c r="AD1460" s="52"/>
      <c r="AE1460" s="52"/>
      <c r="AF1460" s="52"/>
      <c r="AG1460" s="52"/>
      <c r="AH1460" s="52"/>
      <c r="AI1460" s="52"/>
      <c r="AJ1460" s="52"/>
      <c r="AK1460" s="52"/>
      <c r="AL1460" s="52"/>
      <c r="AM1460" s="52"/>
      <c r="AN1460" s="52"/>
      <c r="AO1460" s="52"/>
      <c r="AP1460" s="52"/>
      <c r="AQ1460" s="52"/>
      <c r="AR1460" s="52"/>
      <c r="AS1460" s="52"/>
      <c r="AT1460" s="52"/>
      <c r="AU1460" s="52"/>
      <c r="AV1460" s="52"/>
      <c r="AW1460" s="52"/>
      <c r="AX1460" s="52"/>
      <c r="AY1460" s="52"/>
      <c r="AZ1460" s="52"/>
      <c r="BA1460" s="52"/>
      <c r="BB1460" s="52"/>
      <c r="BC1460" s="52"/>
      <c r="BD1460" s="52"/>
      <c r="BE1460" s="52"/>
      <c r="BF1460" s="52"/>
      <c r="BG1460" s="52"/>
      <c r="BH1460" s="52"/>
      <c r="BI1460" s="52"/>
      <c r="BJ1460" s="52"/>
      <c r="BK1460" s="52"/>
      <c r="BL1460" s="52"/>
      <c r="BM1460" s="52"/>
      <c r="BN1460" s="52"/>
      <c r="BO1460" s="52"/>
      <c r="BP1460" s="52"/>
      <c r="BQ1460" s="52"/>
      <c r="BR1460" s="52"/>
      <c r="BS1460" s="52"/>
      <c r="BT1460" s="52"/>
      <c r="BU1460" s="52"/>
      <c r="BV1460" s="52"/>
      <c r="BW1460" s="52"/>
      <c r="BX1460" s="52"/>
      <c r="BY1460" s="52"/>
      <c r="BZ1460" s="52"/>
      <c r="CA1460" s="52"/>
      <c r="CB1460" s="52"/>
    </row>
    <row r="1461" spans="4:80" x14ac:dyDescent="0.25">
      <c r="D1461" s="56" t="s">
        <v>526</v>
      </c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  <c r="X1461" s="52"/>
      <c r="Y1461" s="52"/>
      <c r="Z1461" s="52"/>
      <c r="AA1461" s="52"/>
      <c r="AB1461" s="52"/>
      <c r="AC1461" s="52"/>
      <c r="AD1461" s="52"/>
      <c r="AE1461" s="52"/>
      <c r="AF1461" s="52"/>
      <c r="AG1461" s="52"/>
      <c r="AH1461" s="52"/>
      <c r="AI1461" s="52"/>
      <c r="AJ1461" s="52"/>
      <c r="AK1461" s="52"/>
      <c r="AL1461" s="52"/>
      <c r="AM1461" s="52"/>
      <c r="AN1461" s="52"/>
      <c r="AO1461" s="52"/>
      <c r="AP1461" s="52"/>
      <c r="AQ1461" s="52"/>
      <c r="AR1461" s="52"/>
      <c r="AS1461" s="52"/>
      <c r="AT1461" s="52"/>
      <c r="AU1461" s="52"/>
      <c r="AV1461" s="52"/>
      <c r="AW1461" s="52"/>
      <c r="AX1461" s="52"/>
      <c r="AY1461" s="52"/>
      <c r="AZ1461" s="52"/>
      <c r="BA1461" s="52"/>
      <c r="BB1461" s="52"/>
      <c r="BC1461" s="52"/>
      <c r="BD1461" s="52"/>
      <c r="BE1461" s="52"/>
      <c r="BF1461" s="52"/>
      <c r="BG1461" s="52"/>
      <c r="BH1461" s="52"/>
      <c r="BI1461" s="52"/>
      <c r="BJ1461" s="52"/>
      <c r="BK1461" s="52"/>
      <c r="BL1461" s="52"/>
      <c r="BM1461" s="52"/>
      <c r="BN1461" s="52"/>
      <c r="BO1461" s="52"/>
      <c r="BP1461" s="52"/>
      <c r="BQ1461" s="52"/>
      <c r="BR1461" s="52"/>
      <c r="BS1461" s="52"/>
      <c r="BT1461" s="52"/>
      <c r="BU1461" s="52"/>
      <c r="BV1461" s="52"/>
      <c r="BW1461" s="52"/>
      <c r="BX1461" s="52"/>
      <c r="BY1461" s="52"/>
      <c r="BZ1461" s="52"/>
      <c r="CA1461" s="52"/>
      <c r="CB1461" s="52"/>
    </row>
    <row r="1462" spans="4:80" x14ac:dyDescent="0.25">
      <c r="D1462" s="56" t="s">
        <v>299</v>
      </c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  <c r="X1462" s="52"/>
      <c r="Y1462" s="52"/>
      <c r="Z1462" s="52"/>
      <c r="AA1462" s="52"/>
      <c r="AB1462" s="52"/>
      <c r="AC1462" s="52"/>
      <c r="AD1462" s="52"/>
      <c r="AE1462" s="52"/>
      <c r="AF1462" s="52"/>
      <c r="AG1462" s="52"/>
      <c r="AH1462" s="52"/>
      <c r="AI1462" s="52"/>
      <c r="AJ1462" s="52"/>
      <c r="AK1462" s="52"/>
      <c r="AL1462" s="52"/>
      <c r="AM1462" s="52"/>
      <c r="AN1462" s="52"/>
      <c r="AO1462" s="52"/>
      <c r="AP1462" s="52"/>
      <c r="AQ1462" s="52"/>
      <c r="AR1462" s="52"/>
      <c r="AS1462" s="52"/>
      <c r="AT1462" s="52"/>
      <c r="AU1462" s="52"/>
      <c r="AV1462" s="52"/>
      <c r="AW1462" s="52"/>
      <c r="AX1462" s="52"/>
      <c r="AY1462" s="52"/>
      <c r="AZ1462" s="52"/>
      <c r="BA1462" s="52"/>
      <c r="BB1462" s="52"/>
      <c r="BC1462" s="52"/>
      <c r="BD1462" s="52"/>
      <c r="BE1462" s="52"/>
      <c r="BF1462" s="52"/>
      <c r="BG1462" s="52"/>
      <c r="BH1462" s="52"/>
      <c r="BI1462" s="52"/>
      <c r="BJ1462" s="52"/>
      <c r="BK1462" s="52"/>
      <c r="BL1462" s="52"/>
      <c r="BM1462" s="52"/>
      <c r="BN1462" s="52"/>
      <c r="BO1462" s="52"/>
      <c r="BP1462" s="52"/>
      <c r="BQ1462" s="52"/>
      <c r="BR1462" s="52"/>
      <c r="BS1462" s="52"/>
      <c r="BT1462" s="52"/>
      <c r="BU1462" s="52"/>
      <c r="BV1462" s="52"/>
      <c r="BW1462" s="52"/>
      <c r="BX1462" s="52"/>
      <c r="BY1462" s="52"/>
      <c r="BZ1462" s="52"/>
      <c r="CA1462" s="52"/>
      <c r="CB1462" s="52"/>
    </row>
    <row r="1463" spans="4:80" x14ac:dyDescent="0.25">
      <c r="D1463" s="56" t="s">
        <v>364</v>
      </c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  <c r="X1463" s="52"/>
      <c r="Y1463" s="52"/>
      <c r="Z1463" s="52"/>
      <c r="AA1463" s="52"/>
      <c r="AB1463" s="52"/>
      <c r="AC1463" s="52"/>
      <c r="AD1463" s="52"/>
      <c r="AE1463" s="52"/>
      <c r="AF1463" s="52"/>
      <c r="AG1463" s="52"/>
      <c r="AH1463" s="52"/>
      <c r="AI1463" s="52"/>
      <c r="AJ1463" s="52"/>
      <c r="AK1463" s="52"/>
      <c r="AL1463" s="52"/>
      <c r="AM1463" s="52"/>
      <c r="AN1463" s="52"/>
      <c r="AO1463" s="52"/>
      <c r="AP1463" s="52"/>
      <c r="AQ1463" s="52"/>
      <c r="AR1463" s="52"/>
      <c r="AS1463" s="52"/>
      <c r="AT1463" s="52"/>
      <c r="AU1463" s="52"/>
      <c r="AV1463" s="52"/>
      <c r="AW1463" s="52"/>
      <c r="AX1463" s="52"/>
      <c r="AY1463" s="52"/>
      <c r="AZ1463" s="52"/>
      <c r="BA1463" s="52"/>
      <c r="BB1463" s="52"/>
      <c r="BC1463" s="52"/>
      <c r="BD1463" s="52"/>
      <c r="BE1463" s="52"/>
      <c r="BF1463" s="52"/>
      <c r="BG1463" s="52"/>
      <c r="BH1463" s="52"/>
      <c r="BI1463" s="52"/>
      <c r="BJ1463" s="52"/>
      <c r="BK1463" s="52"/>
      <c r="BL1463" s="52"/>
      <c r="BM1463" s="52"/>
      <c r="BN1463" s="52"/>
      <c r="BO1463" s="52"/>
      <c r="BP1463" s="52"/>
      <c r="BQ1463" s="52"/>
      <c r="BR1463" s="52"/>
      <c r="BS1463" s="52"/>
      <c r="BT1463" s="52"/>
      <c r="BU1463" s="52"/>
      <c r="BV1463" s="52"/>
      <c r="BW1463" s="52"/>
      <c r="BX1463" s="52"/>
      <c r="BY1463" s="52"/>
      <c r="BZ1463" s="52"/>
      <c r="CA1463" s="52"/>
      <c r="CB1463" s="52"/>
    </row>
    <row r="1464" spans="4:80" x14ac:dyDescent="0.25">
      <c r="D1464" s="56" t="s">
        <v>527</v>
      </c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  <c r="X1464" s="52"/>
      <c r="Y1464" s="52"/>
      <c r="Z1464" s="52"/>
      <c r="AA1464" s="52"/>
      <c r="AB1464" s="52"/>
      <c r="AC1464" s="52"/>
      <c r="AD1464" s="52"/>
      <c r="AE1464" s="52"/>
      <c r="AF1464" s="52"/>
      <c r="AG1464" s="52"/>
      <c r="AH1464" s="52"/>
      <c r="AI1464" s="52"/>
      <c r="AJ1464" s="52"/>
      <c r="AK1464" s="52"/>
      <c r="AL1464" s="52"/>
      <c r="AM1464" s="52"/>
      <c r="AN1464" s="52"/>
      <c r="AO1464" s="52"/>
      <c r="AP1464" s="52"/>
      <c r="AQ1464" s="52"/>
      <c r="AR1464" s="52"/>
      <c r="AS1464" s="52"/>
      <c r="AT1464" s="52"/>
      <c r="AU1464" s="52"/>
      <c r="AV1464" s="52"/>
      <c r="AW1464" s="52"/>
      <c r="AX1464" s="52"/>
      <c r="AY1464" s="52"/>
      <c r="AZ1464" s="52"/>
      <c r="BA1464" s="52"/>
      <c r="BB1464" s="52"/>
      <c r="BC1464" s="52"/>
      <c r="BD1464" s="52"/>
      <c r="BE1464" s="52"/>
      <c r="BF1464" s="52"/>
      <c r="BG1464" s="52"/>
      <c r="BH1464" s="52"/>
      <c r="BI1464" s="52"/>
      <c r="BJ1464" s="52"/>
      <c r="BK1464" s="52"/>
      <c r="BL1464" s="52"/>
      <c r="BM1464" s="52"/>
      <c r="BN1464" s="52"/>
      <c r="BO1464" s="52"/>
      <c r="BP1464" s="52"/>
      <c r="BQ1464" s="52"/>
      <c r="BR1464" s="52"/>
      <c r="BS1464" s="52"/>
      <c r="BT1464" s="52"/>
      <c r="BU1464" s="52"/>
      <c r="BV1464" s="52"/>
      <c r="BW1464" s="52"/>
      <c r="BX1464" s="52"/>
      <c r="BY1464" s="52"/>
      <c r="BZ1464" s="52"/>
      <c r="CA1464" s="52"/>
      <c r="CB1464" s="52"/>
    </row>
    <row r="1465" spans="4:80" x14ac:dyDescent="0.25">
      <c r="D1465" s="56" t="s">
        <v>370</v>
      </c>
      <c r="E1465" s="52"/>
      <c r="F1465" s="52"/>
      <c r="G1465" s="52"/>
      <c r="H1465" s="52"/>
      <c r="I1465" s="52"/>
      <c r="J1465" s="52"/>
      <c r="K1465" s="52"/>
      <c r="L1465" s="52"/>
      <c r="M1465" s="52"/>
      <c r="N1465" s="52"/>
      <c r="O1465" s="52"/>
      <c r="P1465" s="52"/>
      <c r="Q1465" s="52"/>
      <c r="R1465" s="52"/>
      <c r="S1465" s="52"/>
      <c r="T1465" s="52"/>
      <c r="U1465" s="52"/>
      <c r="V1465" s="52"/>
      <c r="W1465" s="52"/>
      <c r="X1465" s="52"/>
      <c r="Y1465" s="52"/>
      <c r="Z1465" s="52"/>
      <c r="AA1465" s="52"/>
      <c r="AB1465" s="52"/>
      <c r="AC1465" s="52"/>
      <c r="AD1465" s="52"/>
      <c r="AE1465" s="52"/>
      <c r="AF1465" s="52"/>
      <c r="AG1465" s="52"/>
      <c r="AH1465" s="52"/>
      <c r="AI1465" s="52"/>
      <c r="AJ1465" s="52"/>
      <c r="AK1465" s="52"/>
      <c r="AL1465" s="52"/>
      <c r="AM1465" s="52"/>
      <c r="AN1465" s="52"/>
      <c r="AO1465" s="52"/>
      <c r="AP1465" s="52"/>
      <c r="AQ1465" s="52"/>
      <c r="AR1465" s="52"/>
      <c r="AS1465" s="52"/>
      <c r="AT1465" s="52"/>
      <c r="AU1465" s="52"/>
      <c r="AV1465" s="52"/>
      <c r="AW1465" s="52"/>
      <c r="AX1465" s="52"/>
      <c r="AY1465" s="52"/>
      <c r="AZ1465" s="52"/>
      <c r="BA1465" s="52"/>
      <c r="BB1465" s="52"/>
      <c r="BC1465" s="52"/>
      <c r="BD1465" s="52"/>
      <c r="BE1465" s="52"/>
      <c r="BF1465" s="52"/>
      <c r="BG1465" s="52"/>
      <c r="BH1465" s="52"/>
      <c r="BI1465" s="52"/>
      <c r="BJ1465" s="52"/>
      <c r="BK1465" s="52"/>
      <c r="BL1465" s="52"/>
      <c r="BM1465" s="52"/>
      <c r="BN1465" s="52"/>
      <c r="BO1465" s="52"/>
      <c r="BP1465" s="52"/>
      <c r="BQ1465" s="52"/>
      <c r="BR1465" s="52"/>
      <c r="BS1465" s="52"/>
      <c r="BT1465" s="52"/>
      <c r="BU1465" s="52"/>
      <c r="BV1465" s="52"/>
      <c r="BW1465" s="52"/>
      <c r="BX1465" s="52"/>
      <c r="BY1465" s="52"/>
      <c r="BZ1465" s="52"/>
      <c r="CA1465" s="52"/>
      <c r="CB1465" s="52"/>
    </row>
    <row r="1466" spans="4:80" x14ac:dyDescent="0.25">
      <c r="D1466" s="56" t="s">
        <v>528</v>
      </c>
      <c r="E1466" s="52"/>
      <c r="F1466" s="52"/>
      <c r="G1466" s="52"/>
      <c r="H1466" s="52"/>
      <c r="I1466" s="52"/>
      <c r="J1466" s="52"/>
      <c r="K1466" s="52"/>
      <c r="L1466" s="52"/>
      <c r="M1466" s="52"/>
      <c r="N1466" s="52"/>
      <c r="O1466" s="52"/>
      <c r="P1466" s="52"/>
      <c r="Q1466" s="52"/>
      <c r="R1466" s="52"/>
      <c r="S1466" s="52"/>
      <c r="T1466" s="52"/>
      <c r="U1466" s="52"/>
      <c r="V1466" s="52"/>
      <c r="W1466" s="52"/>
      <c r="X1466" s="52"/>
      <c r="Y1466" s="52"/>
      <c r="Z1466" s="52"/>
      <c r="AA1466" s="52"/>
      <c r="AB1466" s="52"/>
      <c r="AC1466" s="52"/>
      <c r="AD1466" s="52"/>
      <c r="AE1466" s="52"/>
      <c r="AF1466" s="52"/>
      <c r="AG1466" s="52"/>
      <c r="AH1466" s="52"/>
      <c r="AI1466" s="52"/>
      <c r="AJ1466" s="52"/>
      <c r="AK1466" s="52"/>
      <c r="AL1466" s="52"/>
      <c r="AM1466" s="52"/>
      <c r="AN1466" s="52"/>
      <c r="AO1466" s="52"/>
      <c r="AP1466" s="52"/>
      <c r="AQ1466" s="52"/>
      <c r="AR1466" s="52"/>
      <c r="AS1466" s="52"/>
      <c r="AT1466" s="52"/>
      <c r="AU1466" s="52"/>
      <c r="AV1466" s="52"/>
      <c r="AW1466" s="52"/>
      <c r="AX1466" s="52"/>
      <c r="AY1466" s="52"/>
      <c r="AZ1466" s="52"/>
      <c r="BA1466" s="52"/>
      <c r="BB1466" s="52"/>
      <c r="BC1466" s="52"/>
      <c r="BD1466" s="52"/>
      <c r="BE1466" s="52"/>
      <c r="BF1466" s="52"/>
      <c r="BG1466" s="52"/>
      <c r="BH1466" s="52"/>
      <c r="BI1466" s="52"/>
      <c r="BJ1466" s="52"/>
      <c r="BK1466" s="52"/>
      <c r="BL1466" s="52"/>
      <c r="BM1466" s="52"/>
      <c r="BN1466" s="52"/>
      <c r="BO1466" s="52"/>
      <c r="BP1466" s="52"/>
      <c r="BQ1466" s="52"/>
      <c r="BR1466" s="52"/>
      <c r="BS1466" s="52"/>
      <c r="BT1466" s="52"/>
      <c r="BU1466" s="52"/>
      <c r="BV1466" s="52"/>
      <c r="BW1466" s="52"/>
      <c r="BX1466" s="52"/>
      <c r="BY1466" s="52"/>
      <c r="BZ1466" s="52"/>
      <c r="CA1466" s="52"/>
      <c r="CB1466" s="52"/>
    </row>
    <row r="1467" spans="4:80" x14ac:dyDescent="0.25">
      <c r="D1467" s="56" t="s">
        <v>259</v>
      </c>
      <c r="E1467" s="52"/>
      <c r="F1467" s="52"/>
      <c r="G1467" s="52"/>
      <c r="H1467" s="52"/>
      <c r="I1467" s="52"/>
      <c r="J1467" s="52"/>
      <c r="K1467" s="52"/>
      <c r="L1467" s="52"/>
      <c r="M1467" s="52"/>
      <c r="N1467" s="52"/>
      <c r="O1467" s="52"/>
      <c r="P1467" s="52"/>
      <c r="Q1467" s="52"/>
      <c r="R1467" s="52"/>
      <c r="S1467" s="52"/>
      <c r="T1467" s="52"/>
      <c r="U1467" s="52"/>
      <c r="V1467" s="52"/>
      <c r="W1467" s="52"/>
      <c r="X1467" s="52"/>
      <c r="Y1467" s="52"/>
      <c r="Z1467" s="52"/>
      <c r="AA1467" s="52"/>
      <c r="AB1467" s="52"/>
      <c r="AC1467" s="52"/>
      <c r="AD1467" s="52"/>
      <c r="AE1467" s="52"/>
      <c r="AF1467" s="52"/>
      <c r="AG1467" s="52"/>
      <c r="AH1467" s="52"/>
      <c r="AI1467" s="52"/>
      <c r="AJ1467" s="52"/>
      <c r="AK1467" s="52"/>
      <c r="AL1467" s="52"/>
      <c r="AM1467" s="52"/>
      <c r="AN1467" s="52"/>
      <c r="AO1467" s="52"/>
      <c r="AP1467" s="52"/>
      <c r="AQ1467" s="52"/>
      <c r="AR1467" s="52"/>
      <c r="AS1467" s="52"/>
      <c r="AT1467" s="52"/>
      <c r="AU1467" s="52"/>
      <c r="AV1467" s="52"/>
      <c r="AW1467" s="52"/>
      <c r="AX1467" s="52"/>
      <c r="AY1467" s="52"/>
      <c r="AZ1467" s="52"/>
      <c r="BA1467" s="52"/>
      <c r="BB1467" s="52"/>
      <c r="BC1467" s="52"/>
      <c r="BD1467" s="52"/>
      <c r="BE1467" s="52"/>
      <c r="BF1467" s="52"/>
      <c r="BG1467" s="52"/>
      <c r="BH1467" s="52"/>
      <c r="BI1467" s="52"/>
      <c r="BJ1467" s="52"/>
      <c r="BK1467" s="52"/>
      <c r="BL1467" s="52"/>
      <c r="BM1467" s="52"/>
      <c r="BN1467" s="52"/>
      <c r="BO1467" s="52"/>
      <c r="BP1467" s="52"/>
      <c r="BQ1467" s="52"/>
      <c r="BR1467" s="52"/>
      <c r="BS1467" s="52"/>
      <c r="BT1467" s="52"/>
      <c r="BU1467" s="52"/>
      <c r="BV1467" s="52"/>
      <c r="BW1467" s="52"/>
      <c r="BX1467" s="52"/>
      <c r="BY1467" s="52"/>
      <c r="BZ1467" s="52"/>
      <c r="CA1467" s="52"/>
      <c r="CB1467" s="52"/>
    </row>
    <row r="1469" spans="4:80" x14ac:dyDescent="0.25">
      <c r="D1469" s="285" t="s">
        <v>2888</v>
      </c>
    </row>
    <row r="1485" spans="4:4" x14ac:dyDescent="0.25">
      <c r="D1485" s="51" t="s">
        <v>3013</v>
      </c>
    </row>
    <row r="1487" spans="4:4" x14ac:dyDescent="0.25">
      <c r="D1487" s="285" t="s">
        <v>2888</v>
      </c>
    </row>
    <row r="1516" spans="2:4" x14ac:dyDescent="0.25">
      <c r="B1516" s="50">
        <v>0</v>
      </c>
      <c r="D1516" s="51" t="s">
        <v>2867</v>
      </c>
    </row>
    <row r="1517" spans="2:4" x14ac:dyDescent="0.25">
      <c r="D1517" s="59" t="s">
        <v>304</v>
      </c>
    </row>
    <row r="1519" spans="2:4" x14ac:dyDescent="0.25">
      <c r="D1519" s="285" t="s">
        <v>36</v>
      </c>
    </row>
    <row r="1520" spans="2:4" x14ac:dyDescent="0.25">
      <c r="D1520" s="54" t="s">
        <v>2889</v>
      </c>
    </row>
    <row r="1522" spans="4:4" x14ac:dyDescent="0.25">
      <c r="D1522" s="285" t="s">
        <v>2807</v>
      </c>
    </row>
    <row r="1565" spans="4:4" x14ac:dyDescent="0.25">
      <c r="D1565" s="285" t="s">
        <v>2854</v>
      </c>
    </row>
    <row r="1604" spans="4:69" x14ac:dyDescent="0.25">
      <c r="D1604" s="285" t="s">
        <v>484</v>
      </c>
    </row>
    <row r="1605" spans="4:69" x14ac:dyDescent="0.25">
      <c r="D1605" s="28" t="s">
        <v>2855</v>
      </c>
    </row>
    <row r="1607" spans="4:69" x14ac:dyDescent="0.25">
      <c r="D1607" s="51" t="s">
        <v>2808</v>
      </c>
      <c r="M1607" s="51" t="s">
        <v>2809</v>
      </c>
      <c r="X1607" s="51" t="s">
        <v>2810</v>
      </c>
      <c r="AG1607" s="51" t="s">
        <v>888</v>
      </c>
      <c r="AK1607" s="51" t="s">
        <v>768</v>
      </c>
      <c r="AT1607" s="51" t="s">
        <v>770</v>
      </c>
      <c r="BA1607" s="51" t="s">
        <v>852</v>
      </c>
      <c r="BF1607" s="51" t="s">
        <v>2811</v>
      </c>
      <c r="BQ1607" s="51" t="s">
        <v>2812</v>
      </c>
    </row>
    <row r="1608" spans="4:69" x14ac:dyDescent="0.25">
      <c r="D1608" s="285" t="s">
        <v>2813</v>
      </c>
      <c r="M1608" s="285" t="s">
        <v>2814</v>
      </c>
      <c r="X1608" s="285" t="s">
        <v>2815</v>
      </c>
      <c r="AG1608" s="58" t="s">
        <v>766</v>
      </c>
      <c r="AK1608" s="285" t="s">
        <v>2816</v>
      </c>
      <c r="AT1608" s="285" t="s">
        <v>2817</v>
      </c>
      <c r="BA1608" s="285" t="s">
        <v>2818</v>
      </c>
      <c r="BF1608" s="295" t="s">
        <v>2852</v>
      </c>
      <c r="BQ1608" s="295" t="s">
        <v>2853</v>
      </c>
    </row>
    <row r="1609" spans="4:69" x14ac:dyDescent="0.25">
      <c r="D1609" s="285" t="s">
        <v>2813</v>
      </c>
      <c r="M1609" s="285" t="s">
        <v>2814</v>
      </c>
      <c r="X1609" s="285" t="s">
        <v>2815</v>
      </c>
      <c r="AG1609" s="58" t="s">
        <v>766</v>
      </c>
      <c r="AK1609" s="285" t="s">
        <v>2819</v>
      </c>
      <c r="AT1609" s="285" t="s">
        <v>2820</v>
      </c>
      <c r="BA1609" s="285" t="s">
        <v>2821</v>
      </c>
      <c r="BF1609" s="295" t="s">
        <v>2852</v>
      </c>
      <c r="BQ1609" s="295" t="s">
        <v>2853</v>
      </c>
    </row>
    <row r="1610" spans="4:69" x14ac:dyDescent="0.25">
      <c r="D1610" s="285" t="s">
        <v>2813</v>
      </c>
      <c r="M1610" s="285" t="s">
        <v>2814</v>
      </c>
      <c r="X1610" s="285" t="s">
        <v>2815</v>
      </c>
      <c r="AG1610" s="58" t="s">
        <v>766</v>
      </c>
      <c r="AK1610" s="285" t="s">
        <v>2822</v>
      </c>
      <c r="AT1610" s="285" t="s">
        <v>2823</v>
      </c>
      <c r="BA1610" s="285" t="s">
        <v>2824</v>
      </c>
      <c r="BF1610" s="295" t="s">
        <v>2852</v>
      </c>
      <c r="BQ1610" s="295" t="s">
        <v>2853</v>
      </c>
    </row>
    <row r="1611" spans="4:69" x14ac:dyDescent="0.25">
      <c r="D1611" s="285" t="s">
        <v>2813</v>
      </c>
      <c r="M1611" s="285" t="s">
        <v>2814</v>
      </c>
      <c r="X1611" s="285" t="s">
        <v>2815</v>
      </c>
      <c r="AG1611" s="58" t="s">
        <v>766</v>
      </c>
      <c r="AK1611" s="285" t="s">
        <v>2825</v>
      </c>
      <c r="AT1611" s="285" t="s">
        <v>2826</v>
      </c>
      <c r="BA1611" s="285" t="s">
        <v>2827</v>
      </c>
      <c r="BF1611" s="295" t="s">
        <v>2852</v>
      </c>
      <c r="BQ1611" s="295" t="s">
        <v>2853</v>
      </c>
    </row>
    <row r="1612" spans="4:69" x14ac:dyDescent="0.25">
      <c r="D1612" s="285" t="s">
        <v>2813</v>
      </c>
      <c r="M1612" s="285" t="s">
        <v>2814</v>
      </c>
      <c r="X1612" s="285" t="s">
        <v>2815</v>
      </c>
      <c r="AG1612" s="58" t="s">
        <v>766</v>
      </c>
      <c r="AK1612" s="285" t="s">
        <v>2828</v>
      </c>
      <c r="AT1612" s="285" t="s">
        <v>2829</v>
      </c>
      <c r="BA1612" s="285" t="s">
        <v>2830</v>
      </c>
      <c r="BF1612" s="295" t="s">
        <v>2852</v>
      </c>
      <c r="BQ1612" s="295" t="s">
        <v>2853</v>
      </c>
    </row>
    <row r="1613" spans="4:69" x14ac:dyDescent="0.25">
      <c r="D1613" s="285" t="s">
        <v>2813</v>
      </c>
      <c r="M1613" s="285" t="s">
        <v>2814</v>
      </c>
      <c r="X1613" s="285" t="s">
        <v>2815</v>
      </c>
      <c r="AG1613" s="58" t="s">
        <v>766</v>
      </c>
      <c r="AK1613" s="285" t="s">
        <v>2831</v>
      </c>
      <c r="AT1613" s="285" t="s">
        <v>2832</v>
      </c>
      <c r="BA1613" s="285" t="s">
        <v>2833</v>
      </c>
      <c r="BF1613" s="295" t="s">
        <v>2852</v>
      </c>
      <c r="BQ1613" s="295" t="s">
        <v>2853</v>
      </c>
    </row>
    <row r="1614" spans="4:69" x14ac:dyDescent="0.25">
      <c r="D1614" s="285" t="s">
        <v>2813</v>
      </c>
      <c r="M1614" s="285" t="s">
        <v>2814</v>
      </c>
      <c r="X1614" s="285" t="s">
        <v>2815</v>
      </c>
      <c r="AG1614" s="58" t="s">
        <v>766</v>
      </c>
      <c r="AK1614" s="285" t="s">
        <v>2834</v>
      </c>
      <c r="AT1614" s="285" t="s">
        <v>2835</v>
      </c>
      <c r="BA1614" s="285" t="s">
        <v>2836</v>
      </c>
      <c r="BF1614" s="295" t="s">
        <v>2852</v>
      </c>
      <c r="BQ1614" s="295" t="s">
        <v>2853</v>
      </c>
    </row>
    <row r="1615" spans="4:69" x14ac:dyDescent="0.25">
      <c r="D1615" s="285" t="s">
        <v>2813</v>
      </c>
      <c r="M1615" s="285" t="s">
        <v>2814</v>
      </c>
      <c r="X1615" s="285" t="s">
        <v>2815</v>
      </c>
      <c r="AG1615" s="58" t="s">
        <v>766</v>
      </c>
      <c r="AK1615" s="285" t="s">
        <v>2837</v>
      </c>
      <c r="AT1615" s="285" t="s">
        <v>2838</v>
      </c>
      <c r="BA1615" s="285" t="s">
        <v>2839</v>
      </c>
      <c r="BF1615" s="295" t="s">
        <v>2852</v>
      </c>
      <c r="BQ1615" s="295" t="s">
        <v>2853</v>
      </c>
    </row>
    <row r="1616" spans="4:69" x14ac:dyDescent="0.25">
      <c r="D1616" s="285" t="s">
        <v>2813</v>
      </c>
      <c r="M1616" s="285" t="s">
        <v>2814</v>
      </c>
      <c r="X1616" s="285" t="s">
        <v>2815</v>
      </c>
      <c r="AG1616" s="58" t="s">
        <v>766</v>
      </c>
      <c r="AK1616" s="285" t="s">
        <v>2840</v>
      </c>
      <c r="AT1616" s="285" t="s">
        <v>2841</v>
      </c>
      <c r="BA1616" s="285" t="s">
        <v>2842</v>
      </c>
      <c r="BF1616" s="295" t="s">
        <v>2852</v>
      </c>
      <c r="BQ1616" s="295" t="s">
        <v>2853</v>
      </c>
    </row>
    <row r="1617" spans="4:80" x14ac:dyDescent="0.25">
      <c r="D1617" s="285" t="s">
        <v>2813</v>
      </c>
      <c r="M1617" s="285" t="s">
        <v>2814</v>
      </c>
      <c r="X1617" s="285" t="s">
        <v>2815</v>
      </c>
      <c r="AG1617" s="58" t="s">
        <v>766</v>
      </c>
      <c r="AK1617" s="285" t="s">
        <v>2843</v>
      </c>
      <c r="AT1617" s="285" t="s">
        <v>2844</v>
      </c>
      <c r="BA1617" s="285" t="s">
        <v>2845</v>
      </c>
      <c r="BF1617" s="295" t="s">
        <v>2852</v>
      </c>
      <c r="BQ1617" s="295" t="s">
        <v>2853</v>
      </c>
    </row>
    <row r="1618" spans="4:80" x14ac:dyDescent="0.25">
      <c r="D1618" s="285" t="s">
        <v>2813</v>
      </c>
      <c r="M1618" s="285" t="s">
        <v>2814</v>
      </c>
      <c r="X1618" s="285" t="s">
        <v>2815</v>
      </c>
      <c r="AG1618" s="58" t="s">
        <v>766</v>
      </c>
      <c r="AK1618" s="285" t="s">
        <v>2846</v>
      </c>
      <c r="AT1618" s="285" t="s">
        <v>2847</v>
      </c>
      <c r="BA1618" s="285" t="s">
        <v>2848</v>
      </c>
      <c r="BF1618" s="295" t="s">
        <v>2852</v>
      </c>
      <c r="BQ1618" s="295" t="s">
        <v>2853</v>
      </c>
    </row>
    <row r="1619" spans="4:80" x14ac:dyDescent="0.25">
      <c r="D1619" s="285" t="s">
        <v>2813</v>
      </c>
      <c r="M1619" s="285" t="s">
        <v>2814</v>
      </c>
      <c r="X1619" s="285" t="s">
        <v>2815</v>
      </c>
      <c r="AG1619" s="58" t="s">
        <v>766</v>
      </c>
      <c r="AK1619" s="285" t="s">
        <v>2849</v>
      </c>
      <c r="AT1619" s="285" t="s">
        <v>2850</v>
      </c>
      <c r="BA1619" s="285" t="s">
        <v>2851</v>
      </c>
      <c r="BF1619" s="295" t="s">
        <v>2852</v>
      </c>
      <c r="BQ1619" s="295" t="s">
        <v>2853</v>
      </c>
    </row>
    <row r="1622" spans="4:80" x14ac:dyDescent="0.25">
      <c r="D1622" s="56" t="s">
        <v>521</v>
      </c>
      <c r="E1622" s="52"/>
      <c r="F1622" s="52"/>
      <c r="G1622" s="52"/>
      <c r="H1622" s="52"/>
      <c r="I1622" s="52"/>
      <c r="J1622" s="52"/>
      <c r="K1622" s="52"/>
      <c r="L1622" s="52"/>
      <c r="M1622" s="52"/>
      <c r="N1622" s="52"/>
      <c r="O1622" s="52"/>
      <c r="P1622" s="52"/>
      <c r="Q1622" s="52"/>
      <c r="R1622" s="52"/>
      <c r="S1622" s="52"/>
      <c r="T1622" s="52"/>
      <c r="U1622" s="52"/>
      <c r="V1622" s="52"/>
      <c r="W1622" s="52"/>
      <c r="X1622" s="52"/>
      <c r="Y1622" s="52"/>
      <c r="Z1622" s="52"/>
      <c r="AA1622" s="52"/>
      <c r="AB1622" s="52"/>
      <c r="AC1622" s="52"/>
      <c r="AD1622" s="52"/>
      <c r="AE1622" s="52"/>
      <c r="AF1622" s="52"/>
      <c r="AG1622" s="52"/>
      <c r="AH1622" s="52"/>
      <c r="AI1622" s="52"/>
      <c r="AJ1622" s="52"/>
      <c r="AK1622" s="52"/>
      <c r="AL1622" s="52"/>
      <c r="AM1622" s="52"/>
      <c r="AN1622" s="52"/>
      <c r="AO1622" s="52"/>
      <c r="AP1622" s="52"/>
      <c r="AQ1622" s="52"/>
      <c r="AR1622" s="52"/>
      <c r="AS1622" s="52"/>
      <c r="AT1622" s="52"/>
      <c r="AU1622" s="52"/>
      <c r="AV1622" s="52"/>
      <c r="AW1622" s="52"/>
      <c r="AX1622" s="52"/>
      <c r="AY1622" s="52"/>
      <c r="AZ1622" s="52"/>
      <c r="BA1622" s="52"/>
      <c r="BB1622" s="52"/>
      <c r="BC1622" s="52"/>
      <c r="BD1622" s="52"/>
      <c r="BE1622" s="52"/>
      <c r="BF1622" s="52"/>
      <c r="BG1622" s="52"/>
      <c r="BH1622" s="52"/>
      <c r="BI1622" s="52"/>
      <c r="BJ1622" s="52"/>
      <c r="BK1622" s="52"/>
      <c r="BL1622" s="52"/>
      <c r="BM1622" s="52"/>
      <c r="BN1622" s="52"/>
      <c r="BO1622" s="52"/>
      <c r="BP1622" s="52"/>
      <c r="BQ1622" s="52"/>
      <c r="BR1622" s="52"/>
      <c r="BS1622" s="52"/>
      <c r="BT1622" s="52"/>
      <c r="BU1622" s="52"/>
      <c r="BV1622" s="52"/>
      <c r="BW1622" s="52"/>
      <c r="BX1622" s="52"/>
      <c r="BY1622" s="52"/>
      <c r="BZ1622" s="52"/>
      <c r="CA1622" s="52"/>
      <c r="CB1622" s="52"/>
    </row>
    <row r="1623" spans="4:80" x14ac:dyDescent="0.25">
      <c r="D1623" s="56"/>
      <c r="E1623" s="52"/>
      <c r="F1623" s="52"/>
      <c r="G1623" s="52"/>
      <c r="H1623" s="52"/>
      <c r="I1623" s="52"/>
      <c r="J1623" s="52"/>
      <c r="K1623" s="52"/>
      <c r="L1623" s="52"/>
      <c r="M1623" s="52"/>
      <c r="N1623" s="52"/>
      <c r="O1623" s="52"/>
      <c r="P1623" s="52"/>
      <c r="Q1623" s="52"/>
      <c r="R1623" s="52"/>
      <c r="S1623" s="52"/>
      <c r="T1623" s="52"/>
      <c r="U1623" s="52"/>
      <c r="V1623" s="52"/>
      <c r="W1623" s="52"/>
      <c r="X1623" s="52"/>
      <c r="Y1623" s="52"/>
      <c r="Z1623" s="52"/>
      <c r="AA1623" s="52"/>
      <c r="AB1623" s="52"/>
      <c r="AC1623" s="52"/>
      <c r="AD1623" s="52"/>
      <c r="AE1623" s="52"/>
      <c r="AF1623" s="52"/>
      <c r="AG1623" s="52"/>
      <c r="AH1623" s="52"/>
      <c r="AI1623" s="52"/>
      <c r="AJ1623" s="52"/>
      <c r="AK1623" s="52"/>
      <c r="AL1623" s="52"/>
      <c r="AM1623" s="52"/>
      <c r="AN1623" s="52"/>
      <c r="AO1623" s="52"/>
      <c r="AP1623" s="52"/>
      <c r="AQ1623" s="52"/>
      <c r="AR1623" s="52"/>
      <c r="AS1623" s="52"/>
      <c r="AT1623" s="52"/>
      <c r="AU1623" s="52"/>
      <c r="AV1623" s="52"/>
      <c r="AW1623" s="52"/>
      <c r="AX1623" s="52"/>
      <c r="AY1623" s="52"/>
      <c r="AZ1623" s="52"/>
      <c r="BA1623" s="52"/>
      <c r="BB1623" s="52"/>
      <c r="BC1623" s="52"/>
      <c r="BD1623" s="52"/>
      <c r="BE1623" s="52"/>
      <c r="BF1623" s="52"/>
      <c r="BG1623" s="52"/>
      <c r="BH1623" s="52"/>
      <c r="BI1623" s="52"/>
      <c r="BJ1623" s="52"/>
      <c r="BK1623" s="52"/>
      <c r="BL1623" s="52"/>
      <c r="BM1623" s="52"/>
      <c r="BN1623" s="52"/>
      <c r="BO1623" s="52"/>
      <c r="BP1623" s="52"/>
      <c r="BQ1623" s="52"/>
      <c r="BR1623" s="52"/>
      <c r="BS1623" s="52"/>
      <c r="BT1623" s="52"/>
      <c r="BU1623" s="52"/>
      <c r="BV1623" s="52"/>
      <c r="BW1623" s="52"/>
      <c r="BX1623" s="52"/>
      <c r="BY1623" s="52"/>
      <c r="BZ1623" s="52"/>
      <c r="CA1623" s="52"/>
      <c r="CB1623" s="52"/>
    </row>
    <row r="1624" spans="4:80" x14ac:dyDescent="0.25">
      <c r="D1624" s="56" t="s">
        <v>37</v>
      </c>
      <c r="E1624" s="52"/>
      <c r="F1624" s="52"/>
      <c r="G1624" s="52"/>
      <c r="H1624" s="52"/>
      <c r="I1624" s="52"/>
      <c r="J1624" s="52"/>
      <c r="K1624" s="52"/>
      <c r="L1624" s="52"/>
      <c r="M1624" s="52"/>
      <c r="N1624" s="52"/>
      <c r="O1624" s="52"/>
      <c r="P1624" s="52"/>
      <c r="Q1624" s="52"/>
      <c r="R1624" s="52"/>
      <c r="S1624" s="52"/>
      <c r="T1624" s="52"/>
      <c r="U1624" s="52"/>
      <c r="V1624" s="52"/>
      <c r="W1624" s="52"/>
      <c r="X1624" s="52"/>
      <c r="Y1624" s="52"/>
      <c r="Z1624" s="52"/>
      <c r="AA1624" s="52"/>
      <c r="AB1624" s="52"/>
      <c r="AC1624" s="52"/>
      <c r="AD1624" s="52"/>
      <c r="AE1624" s="52"/>
      <c r="AF1624" s="52"/>
      <c r="AG1624" s="52"/>
      <c r="AH1624" s="52"/>
      <c r="AI1624" s="52"/>
      <c r="AJ1624" s="52"/>
      <c r="AK1624" s="52"/>
      <c r="AL1624" s="52"/>
      <c r="AM1624" s="52"/>
      <c r="AN1624" s="52"/>
      <c r="AO1624" s="52"/>
      <c r="AP1624" s="52"/>
      <c r="AQ1624" s="52"/>
      <c r="AR1624" s="52"/>
      <c r="AS1624" s="52"/>
      <c r="AT1624" s="52"/>
      <c r="AU1624" s="52"/>
      <c r="AV1624" s="52"/>
      <c r="AW1624" s="52"/>
      <c r="AX1624" s="52"/>
      <c r="AY1624" s="52"/>
      <c r="AZ1624" s="52"/>
      <c r="BA1624" s="52"/>
      <c r="BB1624" s="52"/>
      <c r="BC1624" s="52"/>
      <c r="BD1624" s="52"/>
      <c r="BE1624" s="52"/>
      <c r="BF1624" s="52"/>
      <c r="BG1624" s="52"/>
      <c r="BH1624" s="52"/>
      <c r="BI1624" s="52"/>
      <c r="BJ1624" s="52"/>
      <c r="BK1624" s="52"/>
      <c r="BL1624" s="52"/>
      <c r="BM1624" s="52"/>
      <c r="BN1624" s="52"/>
      <c r="BO1624" s="52"/>
      <c r="BP1624" s="52"/>
      <c r="BQ1624" s="52"/>
      <c r="BR1624" s="52"/>
      <c r="BS1624" s="52"/>
      <c r="BT1624" s="52"/>
      <c r="BU1624" s="52"/>
      <c r="BV1624" s="52"/>
      <c r="BW1624" s="52"/>
      <c r="BX1624" s="52"/>
      <c r="BY1624" s="52"/>
      <c r="BZ1624" s="52"/>
      <c r="CA1624" s="52"/>
      <c r="CB1624" s="52"/>
    </row>
    <row r="1625" spans="4:80" x14ac:dyDescent="0.25">
      <c r="D1625" s="56" t="s">
        <v>364</v>
      </c>
      <c r="E1625" s="52"/>
      <c r="F1625" s="52"/>
      <c r="G1625" s="52"/>
      <c r="H1625" s="52"/>
      <c r="I1625" s="52"/>
      <c r="J1625" s="52"/>
      <c r="K1625" s="52"/>
      <c r="L1625" s="52"/>
      <c r="M1625" s="52"/>
      <c r="N1625" s="52"/>
      <c r="O1625" s="52"/>
      <c r="P1625" s="52"/>
      <c r="Q1625" s="52"/>
      <c r="R1625" s="52"/>
      <c r="S1625" s="52"/>
      <c r="T1625" s="52"/>
      <c r="U1625" s="52"/>
      <c r="V1625" s="52"/>
      <c r="W1625" s="52"/>
      <c r="X1625" s="52"/>
      <c r="Y1625" s="52"/>
      <c r="Z1625" s="52"/>
      <c r="AA1625" s="52"/>
      <c r="AB1625" s="52"/>
      <c r="AC1625" s="52"/>
      <c r="AD1625" s="52"/>
      <c r="AE1625" s="52"/>
      <c r="AF1625" s="52"/>
      <c r="AG1625" s="52"/>
      <c r="AH1625" s="52"/>
      <c r="AI1625" s="52"/>
      <c r="AJ1625" s="52"/>
      <c r="AK1625" s="52"/>
      <c r="AL1625" s="52"/>
      <c r="AM1625" s="52"/>
      <c r="AN1625" s="52"/>
      <c r="AO1625" s="52"/>
      <c r="AP1625" s="52"/>
      <c r="AQ1625" s="52"/>
      <c r="AR1625" s="52"/>
      <c r="AS1625" s="52"/>
      <c r="AT1625" s="52"/>
      <c r="AU1625" s="52"/>
      <c r="AV1625" s="52"/>
      <c r="AW1625" s="52"/>
      <c r="AX1625" s="52"/>
      <c r="AY1625" s="52"/>
      <c r="AZ1625" s="52"/>
      <c r="BA1625" s="52"/>
      <c r="BB1625" s="52"/>
      <c r="BC1625" s="52"/>
      <c r="BD1625" s="52"/>
      <c r="BE1625" s="52"/>
      <c r="BF1625" s="52"/>
      <c r="BG1625" s="52"/>
      <c r="BH1625" s="52"/>
      <c r="BI1625" s="52"/>
      <c r="BJ1625" s="52"/>
      <c r="BK1625" s="52"/>
      <c r="BL1625" s="52"/>
      <c r="BM1625" s="52"/>
      <c r="BN1625" s="52"/>
      <c r="BO1625" s="52"/>
      <c r="BP1625" s="52"/>
      <c r="BQ1625" s="52"/>
      <c r="BR1625" s="52"/>
      <c r="BS1625" s="52"/>
      <c r="BT1625" s="52"/>
      <c r="BU1625" s="52"/>
      <c r="BV1625" s="52"/>
      <c r="BW1625" s="52"/>
      <c r="BX1625" s="52"/>
      <c r="BY1625" s="52"/>
      <c r="BZ1625" s="52"/>
      <c r="CA1625" s="52"/>
      <c r="CB1625" s="52"/>
    </row>
    <row r="1626" spans="4:80" x14ac:dyDescent="0.25">
      <c r="D1626" s="37" t="s">
        <v>529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  <c r="AA1626" s="53"/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3"/>
      <c r="AN1626" s="53"/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3"/>
      <c r="BN1626" s="53"/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3"/>
      <c r="CB1626" s="53"/>
    </row>
    <row r="1627" spans="4:80" x14ac:dyDescent="0.25">
      <c r="D1627" s="57" t="str">
        <f t="shared" ref="D1627:D1638" si="1">"select '" &amp; TRIM(D1608) &amp; "' AgreementNumber, '" &amp; TRIM(AK1608) &amp; "' ChassisNumber, '" &amp; TRIM(AT1608) &amp; "' EngineNumber, '" &amp; TRIM(BA1608) &amp; "' PoliceNumber, '" &amp; TEXT(BQ1608, "yyyy-mm-dd") &amp; "' EndKEUR union all"</f>
        <v>select '0000152/4/03/07/2022' AgreementNumber, 'MHCPHR54CNJ437262' ChassisNumber, 'E437262' EngineNumber, 'DD8401UA' PoliceNumber, '2023-06-21' EndKEUR union all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B1627" s="53"/>
      <c r="AC1627" s="53"/>
      <c r="AD1627" s="53"/>
      <c r="AE1627" s="53"/>
      <c r="AF1627" s="53"/>
      <c r="AG1627" s="53"/>
      <c r="AH1627" s="53"/>
      <c r="AI1627" s="53"/>
      <c r="AJ1627" s="53"/>
      <c r="AK1627" s="53"/>
      <c r="AL1627" s="53"/>
      <c r="AM1627" s="53"/>
      <c r="AN1627" s="53"/>
      <c r="AO1627" s="53"/>
      <c r="AP1627" s="53"/>
      <c r="AQ1627" s="53"/>
      <c r="AR1627" s="53"/>
      <c r="AS1627" s="53"/>
      <c r="AT1627" s="53"/>
      <c r="AU1627" s="53"/>
      <c r="AV1627" s="53"/>
      <c r="AW1627" s="53"/>
      <c r="AX1627" s="53"/>
      <c r="AY1627" s="53"/>
      <c r="AZ1627" s="53"/>
      <c r="BA1627" s="53"/>
      <c r="BB1627" s="53"/>
      <c r="BC1627" s="53"/>
      <c r="BD1627" s="53"/>
      <c r="BE1627" s="53"/>
      <c r="BF1627" s="53"/>
      <c r="BG1627" s="53"/>
      <c r="BH1627" s="53"/>
      <c r="BI1627" s="53"/>
      <c r="BJ1627" s="53"/>
      <c r="BK1627" s="53"/>
      <c r="BL1627" s="53"/>
      <c r="BM1627" s="53"/>
      <c r="BN1627" s="53"/>
      <c r="BO1627" s="53"/>
      <c r="BP1627" s="53"/>
      <c r="BQ1627" s="53"/>
      <c r="BR1627" s="53"/>
      <c r="BS1627" s="53"/>
      <c r="BT1627" s="53"/>
      <c r="BU1627" s="53"/>
      <c r="BV1627" s="53"/>
      <c r="BW1627" s="53"/>
      <c r="BX1627" s="53"/>
      <c r="BY1627" s="53"/>
      <c r="BZ1627" s="53"/>
      <c r="CA1627" s="53"/>
      <c r="CB1627" s="53"/>
    </row>
    <row r="1628" spans="4:80" x14ac:dyDescent="0.25">
      <c r="D1628" s="57" t="str">
        <f t="shared" si="1"/>
        <v>select '0000152/4/03/07/2022' AgreementNumber, 'MHCPHR54CNJ437258' ChassisNumber, 'E437258' EngineNumber, 'DD8408UA' PoliceNumber, '2023-06-21' EndKEUR union all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B1628" s="53"/>
      <c r="AC1628" s="53"/>
      <c r="AD1628" s="53"/>
      <c r="AE1628" s="53"/>
      <c r="AF1628" s="53"/>
      <c r="AG1628" s="53"/>
      <c r="AH1628" s="53"/>
      <c r="AI1628" s="53"/>
      <c r="AJ1628" s="53"/>
      <c r="AK1628" s="53"/>
      <c r="AL1628" s="53"/>
      <c r="AM1628" s="53"/>
      <c r="AN1628" s="53"/>
      <c r="AO1628" s="53"/>
      <c r="AP1628" s="53"/>
      <c r="AQ1628" s="53"/>
      <c r="AR1628" s="53"/>
      <c r="AS1628" s="53"/>
      <c r="AT1628" s="53"/>
      <c r="AU1628" s="53"/>
      <c r="AV1628" s="53"/>
      <c r="AW1628" s="53"/>
      <c r="AX1628" s="53"/>
      <c r="AY1628" s="53"/>
      <c r="AZ1628" s="53"/>
      <c r="BA1628" s="53"/>
      <c r="BB1628" s="53"/>
      <c r="BC1628" s="53"/>
      <c r="BD1628" s="53"/>
      <c r="BE1628" s="53"/>
      <c r="BF1628" s="53"/>
      <c r="BG1628" s="53"/>
      <c r="BH1628" s="53"/>
      <c r="BI1628" s="53"/>
      <c r="BJ1628" s="53"/>
      <c r="BK1628" s="53"/>
      <c r="BL1628" s="53"/>
      <c r="BM1628" s="53"/>
      <c r="BN1628" s="53"/>
      <c r="BO1628" s="53"/>
      <c r="BP1628" s="53"/>
      <c r="BQ1628" s="53"/>
      <c r="BR1628" s="53"/>
      <c r="BS1628" s="53"/>
      <c r="BT1628" s="53"/>
      <c r="BU1628" s="53"/>
      <c r="BV1628" s="53"/>
      <c r="BW1628" s="53"/>
      <c r="BX1628" s="53"/>
      <c r="BY1628" s="53"/>
      <c r="BZ1628" s="53"/>
      <c r="CA1628" s="53"/>
      <c r="CB1628" s="53"/>
    </row>
    <row r="1629" spans="4:80" x14ac:dyDescent="0.25">
      <c r="D1629" s="57" t="str">
        <f t="shared" si="1"/>
        <v>select '0000152/4/03/07/2022' AgreementNumber, 'MHCPHR54CNJ437329' ChassisNumber, 'E437329' EngineNumber, 'DD8404UA' PoliceNumber, '2023-06-21' EndKEUR union all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B1629" s="53"/>
      <c r="AC1629" s="53"/>
      <c r="AD1629" s="53"/>
      <c r="AE1629" s="53"/>
      <c r="AF1629" s="53"/>
      <c r="AG1629" s="53"/>
      <c r="AH1629" s="53"/>
      <c r="AI1629" s="53"/>
      <c r="AJ1629" s="53"/>
      <c r="AK1629" s="53"/>
      <c r="AL1629" s="53"/>
      <c r="AM1629" s="53"/>
      <c r="AN1629" s="53"/>
      <c r="AO1629" s="53"/>
      <c r="AP1629" s="53"/>
      <c r="AQ1629" s="53"/>
      <c r="AR1629" s="53"/>
      <c r="AS1629" s="53"/>
      <c r="AT1629" s="53"/>
      <c r="AU1629" s="53"/>
      <c r="AV1629" s="53"/>
      <c r="AW1629" s="53"/>
      <c r="AX1629" s="53"/>
      <c r="AY1629" s="53"/>
      <c r="AZ1629" s="53"/>
      <c r="BA1629" s="53"/>
      <c r="BB1629" s="53"/>
      <c r="BC1629" s="53"/>
      <c r="BD1629" s="53"/>
      <c r="BE1629" s="53"/>
      <c r="BF1629" s="53"/>
      <c r="BG1629" s="53"/>
      <c r="BH1629" s="53"/>
      <c r="BI1629" s="53"/>
      <c r="BJ1629" s="53"/>
      <c r="BK1629" s="53"/>
      <c r="BL1629" s="53"/>
      <c r="BM1629" s="53"/>
      <c r="BN1629" s="53"/>
      <c r="BO1629" s="53"/>
      <c r="BP1629" s="53"/>
      <c r="BQ1629" s="53"/>
      <c r="BR1629" s="53"/>
      <c r="BS1629" s="53"/>
      <c r="BT1629" s="53"/>
      <c r="BU1629" s="53"/>
      <c r="BV1629" s="53"/>
      <c r="BW1629" s="53"/>
      <c r="BX1629" s="53"/>
      <c r="BY1629" s="53"/>
      <c r="BZ1629" s="53"/>
      <c r="CA1629" s="53"/>
      <c r="CB1629" s="53"/>
    </row>
    <row r="1630" spans="4:80" x14ac:dyDescent="0.25">
      <c r="D1630" s="57" t="str">
        <f t="shared" si="1"/>
        <v>select '0000152/4/03/07/2022' AgreementNumber, 'MHCPHR54CNJ437318' ChassisNumber, 'E437318' EngineNumber, 'DD8399UA' PoliceNumber, '2023-06-21' EndKEUR union all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B1630" s="53"/>
      <c r="AC1630" s="53"/>
      <c r="AD1630" s="53"/>
      <c r="AE1630" s="53"/>
      <c r="AF1630" s="53"/>
      <c r="AG1630" s="53"/>
      <c r="AH1630" s="53"/>
      <c r="AI1630" s="53"/>
      <c r="AJ1630" s="53"/>
      <c r="AK1630" s="53"/>
      <c r="AL1630" s="53"/>
      <c r="AM1630" s="53"/>
      <c r="AN1630" s="53"/>
      <c r="AO1630" s="53"/>
      <c r="AP1630" s="53"/>
      <c r="AQ1630" s="53"/>
      <c r="AR1630" s="53"/>
      <c r="AS1630" s="53"/>
      <c r="AT1630" s="53"/>
      <c r="AU1630" s="53"/>
      <c r="AV1630" s="53"/>
      <c r="AW1630" s="53"/>
      <c r="AX1630" s="53"/>
      <c r="AY1630" s="53"/>
      <c r="AZ1630" s="53"/>
      <c r="BA1630" s="53"/>
      <c r="BB1630" s="53"/>
      <c r="BC1630" s="53"/>
      <c r="BD1630" s="53"/>
      <c r="BE1630" s="53"/>
      <c r="BF1630" s="53"/>
      <c r="BG1630" s="53"/>
      <c r="BH1630" s="53"/>
      <c r="BI1630" s="53"/>
      <c r="BJ1630" s="53"/>
      <c r="BK1630" s="53"/>
      <c r="BL1630" s="53"/>
      <c r="BM1630" s="53"/>
      <c r="BN1630" s="53"/>
      <c r="BO1630" s="53"/>
      <c r="BP1630" s="53"/>
      <c r="BQ1630" s="53"/>
      <c r="BR1630" s="53"/>
      <c r="BS1630" s="53"/>
      <c r="BT1630" s="53"/>
      <c r="BU1630" s="53"/>
      <c r="BV1630" s="53"/>
      <c r="BW1630" s="53"/>
      <c r="BX1630" s="53"/>
      <c r="BY1630" s="53"/>
      <c r="BZ1630" s="53"/>
      <c r="CA1630" s="53"/>
      <c r="CB1630" s="53"/>
    </row>
    <row r="1631" spans="4:80" x14ac:dyDescent="0.25">
      <c r="D1631" s="57" t="str">
        <f t="shared" si="1"/>
        <v>select '0000152/4/03/07/2022' AgreementNumber, 'MHCPHR54CNJ437330' ChassisNumber, 'E437330' EngineNumber, 'DD8407UA' PoliceNumber, '2023-06-21' EndKEUR union all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B1631" s="53"/>
      <c r="AC1631" s="53"/>
      <c r="AD1631" s="53"/>
      <c r="AE1631" s="53"/>
      <c r="AF1631" s="53"/>
      <c r="AG1631" s="53"/>
      <c r="AH1631" s="53"/>
      <c r="AI1631" s="53"/>
      <c r="AJ1631" s="53"/>
      <c r="AK1631" s="53"/>
      <c r="AL1631" s="53"/>
      <c r="AM1631" s="53"/>
      <c r="AN1631" s="53"/>
      <c r="AO1631" s="53"/>
      <c r="AP1631" s="53"/>
      <c r="AQ1631" s="53"/>
      <c r="AR1631" s="53"/>
      <c r="AS1631" s="53"/>
      <c r="AT1631" s="53"/>
      <c r="AU1631" s="53"/>
      <c r="AV1631" s="53"/>
      <c r="AW1631" s="53"/>
      <c r="AX1631" s="53"/>
      <c r="AY1631" s="53"/>
      <c r="AZ1631" s="53"/>
      <c r="BA1631" s="53"/>
      <c r="BB1631" s="53"/>
      <c r="BC1631" s="53"/>
      <c r="BD1631" s="53"/>
      <c r="BE1631" s="53"/>
      <c r="BF1631" s="53"/>
      <c r="BG1631" s="53"/>
      <c r="BH1631" s="53"/>
      <c r="BI1631" s="53"/>
      <c r="BJ1631" s="53"/>
      <c r="BK1631" s="53"/>
      <c r="BL1631" s="53"/>
      <c r="BM1631" s="53"/>
      <c r="BN1631" s="53"/>
      <c r="BO1631" s="53"/>
      <c r="BP1631" s="53"/>
      <c r="BQ1631" s="53"/>
      <c r="BR1631" s="53"/>
      <c r="BS1631" s="53"/>
      <c r="BT1631" s="53"/>
      <c r="BU1631" s="53"/>
      <c r="BV1631" s="53"/>
      <c r="BW1631" s="53"/>
      <c r="BX1631" s="53"/>
      <c r="BY1631" s="53"/>
      <c r="BZ1631" s="53"/>
      <c r="CA1631" s="53"/>
      <c r="CB1631" s="53"/>
    </row>
    <row r="1632" spans="4:80" x14ac:dyDescent="0.25">
      <c r="D1632" s="57" t="str">
        <f t="shared" si="1"/>
        <v>select '0000152/4/03/07/2022' AgreementNumber, 'MHCPHR54CNJ437261' ChassisNumber, 'E437261' EngineNumber, 'DD8406UA' PoliceNumber, '2023-06-21' EndKEUR union all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B1632" s="53"/>
      <c r="AC1632" s="53"/>
      <c r="AD1632" s="53"/>
      <c r="AE1632" s="53"/>
      <c r="AF1632" s="53"/>
      <c r="AG1632" s="53"/>
      <c r="AH1632" s="53"/>
      <c r="AI1632" s="53"/>
      <c r="AJ1632" s="53"/>
      <c r="AK1632" s="53"/>
      <c r="AL1632" s="53"/>
      <c r="AM1632" s="53"/>
      <c r="AN1632" s="53"/>
      <c r="AO1632" s="53"/>
      <c r="AP1632" s="53"/>
      <c r="AQ1632" s="53"/>
      <c r="AR1632" s="53"/>
      <c r="AS1632" s="53"/>
      <c r="AT1632" s="53"/>
      <c r="AU1632" s="53"/>
      <c r="AV1632" s="53"/>
      <c r="AW1632" s="53"/>
      <c r="AX1632" s="53"/>
      <c r="AY1632" s="53"/>
      <c r="AZ1632" s="53"/>
      <c r="BA1632" s="53"/>
      <c r="BB1632" s="53"/>
      <c r="BC1632" s="53"/>
      <c r="BD1632" s="53"/>
      <c r="BE1632" s="53"/>
      <c r="BF1632" s="53"/>
      <c r="BG1632" s="53"/>
      <c r="BH1632" s="53"/>
      <c r="BI1632" s="53"/>
      <c r="BJ1632" s="53"/>
      <c r="BK1632" s="53"/>
      <c r="BL1632" s="53"/>
      <c r="BM1632" s="53"/>
      <c r="BN1632" s="53"/>
      <c r="BO1632" s="53"/>
      <c r="BP1632" s="53"/>
      <c r="BQ1632" s="53"/>
      <c r="BR1632" s="53"/>
      <c r="BS1632" s="53"/>
      <c r="BT1632" s="53"/>
      <c r="BU1632" s="53"/>
      <c r="BV1632" s="53"/>
      <c r="BW1632" s="53"/>
      <c r="BX1632" s="53"/>
      <c r="BY1632" s="53"/>
      <c r="BZ1632" s="53"/>
      <c r="CA1632" s="53"/>
      <c r="CB1632" s="53"/>
    </row>
    <row r="1633" spans="4:80" x14ac:dyDescent="0.25">
      <c r="D1633" s="57" t="str">
        <f t="shared" si="1"/>
        <v>select '0000152/4/03/07/2022' AgreementNumber, 'MHCPHR54CNJ437327' ChassisNumber, 'E437327' EngineNumber, 'DD8394UA' PoliceNumber, '2023-06-21' EndKEUR union all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B1633" s="53"/>
      <c r="AC1633" s="53"/>
      <c r="AD1633" s="53"/>
      <c r="AE1633" s="53"/>
      <c r="AF1633" s="53"/>
      <c r="AG1633" s="53"/>
      <c r="AH1633" s="53"/>
      <c r="AI1633" s="53"/>
      <c r="AJ1633" s="53"/>
      <c r="AK1633" s="53"/>
      <c r="AL1633" s="53"/>
      <c r="AM1633" s="53"/>
      <c r="AN1633" s="53"/>
      <c r="AO1633" s="53"/>
      <c r="AP1633" s="53"/>
      <c r="AQ1633" s="53"/>
      <c r="AR1633" s="53"/>
      <c r="AS1633" s="53"/>
      <c r="AT1633" s="53"/>
      <c r="AU1633" s="53"/>
      <c r="AV1633" s="53"/>
      <c r="AW1633" s="53"/>
      <c r="AX1633" s="53"/>
      <c r="AY1633" s="53"/>
      <c r="AZ1633" s="53"/>
      <c r="BA1633" s="53"/>
      <c r="BB1633" s="53"/>
      <c r="BC1633" s="53"/>
      <c r="BD1633" s="53"/>
      <c r="BE1633" s="53"/>
      <c r="BF1633" s="53"/>
      <c r="BG1633" s="53"/>
      <c r="BH1633" s="53"/>
      <c r="BI1633" s="53"/>
      <c r="BJ1633" s="53"/>
      <c r="BK1633" s="53"/>
      <c r="BL1633" s="53"/>
      <c r="BM1633" s="53"/>
      <c r="BN1633" s="53"/>
      <c r="BO1633" s="53"/>
      <c r="BP1633" s="53"/>
      <c r="BQ1633" s="53"/>
      <c r="BR1633" s="53"/>
      <c r="BS1633" s="53"/>
      <c r="BT1633" s="53"/>
      <c r="BU1633" s="53"/>
      <c r="BV1633" s="53"/>
      <c r="BW1633" s="53"/>
      <c r="BX1633" s="53"/>
      <c r="BY1633" s="53"/>
      <c r="BZ1633" s="53"/>
      <c r="CA1633" s="53"/>
      <c r="CB1633" s="53"/>
    </row>
    <row r="1634" spans="4:80" x14ac:dyDescent="0.25">
      <c r="D1634" s="57" t="str">
        <f t="shared" si="1"/>
        <v>select '0000152/4/03/07/2022' AgreementNumber, 'MHCPHR54CNJ437331' ChassisNumber, 'E437331' EngineNumber, 'DD8995SP' PoliceNumber, '2023-06-21' EndKEUR union all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B1634" s="53"/>
      <c r="AC1634" s="53"/>
      <c r="AD1634" s="53"/>
      <c r="AE1634" s="53"/>
      <c r="AF1634" s="53"/>
      <c r="AG1634" s="53"/>
      <c r="AH1634" s="53"/>
      <c r="AI1634" s="53"/>
      <c r="AJ1634" s="53"/>
      <c r="AK1634" s="53"/>
      <c r="AL1634" s="53"/>
      <c r="AM1634" s="53"/>
      <c r="AN1634" s="53"/>
      <c r="AO1634" s="53"/>
      <c r="AP1634" s="53"/>
      <c r="AQ1634" s="53"/>
      <c r="AR1634" s="53"/>
      <c r="AS1634" s="53"/>
      <c r="AT1634" s="53"/>
      <c r="AU1634" s="53"/>
      <c r="AV1634" s="53"/>
      <c r="AW1634" s="53"/>
      <c r="AX1634" s="53"/>
      <c r="AY1634" s="53"/>
      <c r="AZ1634" s="53"/>
      <c r="BA1634" s="53"/>
      <c r="BB1634" s="53"/>
      <c r="BC1634" s="53"/>
      <c r="BD1634" s="53"/>
      <c r="BE1634" s="53"/>
      <c r="BF1634" s="53"/>
      <c r="BG1634" s="53"/>
      <c r="BH1634" s="53"/>
      <c r="BI1634" s="53"/>
      <c r="BJ1634" s="53"/>
      <c r="BK1634" s="53"/>
      <c r="BL1634" s="53"/>
      <c r="BM1634" s="53"/>
      <c r="BN1634" s="53"/>
      <c r="BO1634" s="53"/>
      <c r="BP1634" s="53"/>
      <c r="BQ1634" s="53"/>
      <c r="BR1634" s="53"/>
      <c r="BS1634" s="53"/>
      <c r="BT1634" s="53"/>
      <c r="BU1634" s="53"/>
      <c r="BV1634" s="53"/>
      <c r="BW1634" s="53"/>
      <c r="BX1634" s="53"/>
      <c r="BY1634" s="53"/>
      <c r="BZ1634" s="53"/>
      <c r="CA1634" s="53"/>
      <c r="CB1634" s="53"/>
    </row>
    <row r="1635" spans="4:80" x14ac:dyDescent="0.25">
      <c r="D1635" s="57" t="str">
        <f t="shared" si="1"/>
        <v>select '0000152/4/03/07/2022' AgreementNumber, 'MHCPHR54CNJ437260' ChassisNumber, 'E437260' EngineNumber, 'DD8397UA' PoliceNumber, '2023-06-21' EndKEUR union all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B1635" s="53"/>
      <c r="AC1635" s="53"/>
      <c r="AD1635" s="53"/>
      <c r="AE1635" s="53"/>
      <c r="AF1635" s="53"/>
      <c r="AG1635" s="53"/>
      <c r="AH1635" s="53"/>
      <c r="AI1635" s="53"/>
      <c r="AJ1635" s="53"/>
      <c r="AK1635" s="53"/>
      <c r="AL1635" s="53"/>
      <c r="AM1635" s="53"/>
      <c r="AN1635" s="53"/>
      <c r="AO1635" s="53"/>
      <c r="AP1635" s="53"/>
      <c r="AQ1635" s="53"/>
      <c r="AR1635" s="53"/>
      <c r="AS1635" s="53"/>
      <c r="AT1635" s="53"/>
      <c r="AU1635" s="53"/>
      <c r="AV1635" s="53"/>
      <c r="AW1635" s="53"/>
      <c r="AX1635" s="53"/>
      <c r="AY1635" s="53"/>
      <c r="AZ1635" s="53"/>
      <c r="BA1635" s="53"/>
      <c r="BB1635" s="53"/>
      <c r="BC1635" s="53"/>
      <c r="BD1635" s="53"/>
      <c r="BE1635" s="53"/>
      <c r="BF1635" s="53"/>
      <c r="BG1635" s="53"/>
      <c r="BH1635" s="53"/>
      <c r="BI1635" s="53"/>
      <c r="BJ1635" s="53"/>
      <c r="BK1635" s="53"/>
      <c r="BL1635" s="53"/>
      <c r="BM1635" s="53"/>
      <c r="BN1635" s="53"/>
      <c r="BO1635" s="53"/>
      <c r="BP1635" s="53"/>
      <c r="BQ1635" s="53"/>
      <c r="BR1635" s="53"/>
      <c r="BS1635" s="53"/>
      <c r="BT1635" s="53"/>
      <c r="BU1635" s="53"/>
      <c r="BV1635" s="53"/>
      <c r="BW1635" s="53"/>
      <c r="BX1635" s="53"/>
      <c r="BY1635" s="53"/>
      <c r="BZ1635" s="53"/>
      <c r="CA1635" s="53"/>
      <c r="CB1635" s="53"/>
    </row>
    <row r="1636" spans="4:80" x14ac:dyDescent="0.25">
      <c r="D1636" s="57" t="str">
        <f t="shared" si="1"/>
        <v>select '0000152/4/03/07/2022' AgreementNumber, 'MHCPHR54CNJ437328' ChassisNumber, 'E437328' EngineNumber, 'DD8398UA' PoliceNumber, '2023-06-21' EndKEUR union all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B1636" s="53"/>
      <c r="AC1636" s="53"/>
      <c r="AD1636" s="53"/>
      <c r="AE1636" s="53"/>
      <c r="AF1636" s="53"/>
      <c r="AG1636" s="53"/>
      <c r="AH1636" s="53"/>
      <c r="AI1636" s="53"/>
      <c r="AJ1636" s="53"/>
      <c r="AK1636" s="53"/>
      <c r="AL1636" s="53"/>
      <c r="AM1636" s="53"/>
      <c r="AN1636" s="53"/>
      <c r="AO1636" s="53"/>
      <c r="AP1636" s="53"/>
      <c r="AQ1636" s="53"/>
      <c r="AR1636" s="53"/>
      <c r="AS1636" s="53"/>
      <c r="AT1636" s="53"/>
      <c r="AU1636" s="53"/>
      <c r="AV1636" s="53"/>
      <c r="AW1636" s="53"/>
      <c r="AX1636" s="53"/>
      <c r="AY1636" s="53"/>
      <c r="AZ1636" s="53"/>
      <c r="BA1636" s="53"/>
      <c r="BB1636" s="53"/>
      <c r="BC1636" s="53"/>
      <c r="BD1636" s="53"/>
      <c r="BE1636" s="53"/>
      <c r="BF1636" s="53"/>
      <c r="BG1636" s="53"/>
      <c r="BH1636" s="53"/>
      <c r="BI1636" s="53"/>
      <c r="BJ1636" s="53"/>
      <c r="BK1636" s="53"/>
      <c r="BL1636" s="53"/>
      <c r="BM1636" s="53"/>
      <c r="BN1636" s="53"/>
      <c r="BO1636" s="53"/>
      <c r="BP1636" s="53"/>
      <c r="BQ1636" s="53"/>
      <c r="BR1636" s="53"/>
      <c r="BS1636" s="53"/>
      <c r="BT1636" s="53"/>
      <c r="BU1636" s="53"/>
      <c r="BV1636" s="53"/>
      <c r="BW1636" s="53"/>
      <c r="BX1636" s="53"/>
      <c r="BY1636" s="53"/>
      <c r="BZ1636" s="53"/>
      <c r="CA1636" s="53"/>
      <c r="CB1636" s="53"/>
    </row>
    <row r="1637" spans="4:80" x14ac:dyDescent="0.25">
      <c r="D1637" s="57" t="str">
        <f t="shared" si="1"/>
        <v>select '0000152/4/03/07/2022' AgreementNumber, 'MHCPHR54CNJ437340' ChassisNumber, 'E 437340' EngineNumber, 'DD8388UA' PoliceNumber, '2023-06-21' EndKEUR union all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B1637" s="53"/>
      <c r="AC1637" s="53"/>
      <c r="AD1637" s="53"/>
      <c r="AE1637" s="53"/>
      <c r="AF1637" s="53"/>
      <c r="AG1637" s="53"/>
      <c r="AH1637" s="53"/>
      <c r="AI1637" s="53"/>
      <c r="AJ1637" s="53"/>
      <c r="AK1637" s="53"/>
      <c r="AL1637" s="53"/>
      <c r="AM1637" s="53"/>
      <c r="AN1637" s="53"/>
      <c r="AO1637" s="53"/>
      <c r="AP1637" s="53"/>
      <c r="AQ1637" s="53"/>
      <c r="AR1637" s="53"/>
      <c r="AS1637" s="53"/>
      <c r="AT1637" s="53"/>
      <c r="AU1637" s="53"/>
      <c r="AV1637" s="53"/>
      <c r="AW1637" s="53"/>
      <c r="AX1637" s="53"/>
      <c r="AY1637" s="53"/>
      <c r="AZ1637" s="53"/>
      <c r="BA1637" s="53"/>
      <c r="BB1637" s="53"/>
      <c r="BC1637" s="53"/>
      <c r="BD1637" s="53"/>
      <c r="BE1637" s="53"/>
      <c r="BF1637" s="53"/>
      <c r="BG1637" s="53"/>
      <c r="BH1637" s="53"/>
      <c r="BI1637" s="53"/>
      <c r="BJ1637" s="53"/>
      <c r="BK1637" s="53"/>
      <c r="BL1637" s="53"/>
      <c r="BM1637" s="53"/>
      <c r="BN1637" s="53"/>
      <c r="BO1637" s="53"/>
      <c r="BP1637" s="53"/>
      <c r="BQ1637" s="53"/>
      <c r="BR1637" s="53"/>
      <c r="BS1637" s="53"/>
      <c r="BT1637" s="53"/>
      <c r="BU1637" s="53"/>
      <c r="BV1637" s="53"/>
      <c r="BW1637" s="53"/>
      <c r="BX1637" s="53"/>
      <c r="BY1637" s="53"/>
      <c r="BZ1637" s="53"/>
      <c r="CA1637" s="53"/>
      <c r="CB1637" s="53"/>
    </row>
    <row r="1638" spans="4:80" x14ac:dyDescent="0.25">
      <c r="D1638" s="57" t="str">
        <f t="shared" si="1"/>
        <v>select '0000152/4/03/07/2022' AgreementNumber, 'MHCPHR54CNJ437320' ChassisNumber, 'E437320' EngineNumber, 'DD8396UA' PoliceNumber, '2023-06-21' EndKEUR union all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B1638" s="53"/>
      <c r="AC1638" s="53"/>
      <c r="AD1638" s="53"/>
      <c r="AE1638" s="53"/>
      <c r="AF1638" s="53"/>
      <c r="AG1638" s="53"/>
      <c r="AH1638" s="53"/>
      <c r="AI1638" s="53"/>
      <c r="AJ1638" s="53"/>
      <c r="AK1638" s="53"/>
      <c r="AL1638" s="53"/>
      <c r="AM1638" s="53"/>
      <c r="AN1638" s="53"/>
      <c r="AO1638" s="53"/>
      <c r="AP1638" s="53"/>
      <c r="AQ1638" s="53"/>
      <c r="AR1638" s="53"/>
      <c r="AS1638" s="53"/>
      <c r="AT1638" s="53"/>
      <c r="AU1638" s="53"/>
      <c r="AV1638" s="53"/>
      <c r="AW1638" s="53"/>
      <c r="AX1638" s="53"/>
      <c r="AY1638" s="53"/>
      <c r="AZ1638" s="53"/>
      <c r="BA1638" s="53"/>
      <c r="BB1638" s="53"/>
      <c r="BC1638" s="53"/>
      <c r="BD1638" s="53"/>
      <c r="BE1638" s="53"/>
      <c r="BF1638" s="53"/>
      <c r="BG1638" s="53"/>
      <c r="BH1638" s="53"/>
      <c r="BI1638" s="53"/>
      <c r="BJ1638" s="53"/>
      <c r="BK1638" s="53"/>
      <c r="BL1638" s="53"/>
      <c r="BM1638" s="53"/>
      <c r="BN1638" s="53"/>
      <c r="BO1638" s="53"/>
      <c r="BP1638" s="53"/>
      <c r="BQ1638" s="53"/>
      <c r="BR1638" s="53"/>
      <c r="BS1638" s="53"/>
      <c r="BT1638" s="53"/>
      <c r="BU1638" s="53"/>
      <c r="BV1638" s="53"/>
      <c r="BW1638" s="53"/>
      <c r="BX1638" s="53"/>
      <c r="BY1638" s="53"/>
      <c r="BZ1638" s="53"/>
      <c r="CA1638" s="53"/>
      <c r="CB1638" s="53"/>
    </row>
    <row r="1639" spans="4:80" x14ac:dyDescent="0.25">
      <c r="D1639" s="56" t="s">
        <v>351</v>
      </c>
      <c r="E1639" s="52"/>
      <c r="F1639" s="52"/>
      <c r="G1639" s="52"/>
      <c r="H1639" s="52"/>
      <c r="I1639" s="52"/>
      <c r="J1639" s="52"/>
      <c r="K1639" s="52"/>
      <c r="L1639" s="52"/>
      <c r="M1639" s="52"/>
      <c r="N1639" s="52"/>
      <c r="O1639" s="52"/>
      <c r="P1639" s="52"/>
      <c r="Q1639" s="52"/>
      <c r="R1639" s="52"/>
      <c r="S1639" s="52"/>
      <c r="T1639" s="52"/>
      <c r="U1639" s="52"/>
      <c r="V1639" s="52"/>
      <c r="W1639" s="52"/>
      <c r="X1639" s="52"/>
      <c r="Y1639" s="52"/>
      <c r="Z1639" s="52"/>
      <c r="AA1639" s="52"/>
      <c r="AB1639" s="52"/>
      <c r="AC1639" s="52"/>
      <c r="AD1639" s="52"/>
      <c r="AE1639" s="52"/>
      <c r="AF1639" s="52"/>
      <c r="AG1639" s="52"/>
      <c r="AH1639" s="52"/>
      <c r="AI1639" s="52"/>
      <c r="AJ1639" s="52"/>
      <c r="AK1639" s="52"/>
      <c r="AL1639" s="52"/>
      <c r="AM1639" s="52"/>
      <c r="AN1639" s="52"/>
      <c r="AO1639" s="52"/>
      <c r="AP1639" s="52"/>
      <c r="AQ1639" s="52"/>
      <c r="AR1639" s="52"/>
      <c r="AS1639" s="52"/>
      <c r="AT1639" s="52"/>
      <c r="AU1639" s="52"/>
      <c r="AV1639" s="52"/>
      <c r="AW1639" s="52"/>
      <c r="AX1639" s="52"/>
      <c r="AY1639" s="52"/>
      <c r="AZ1639" s="52"/>
      <c r="BA1639" s="52"/>
      <c r="BB1639" s="52"/>
      <c r="BC1639" s="52"/>
      <c r="BD1639" s="52"/>
      <c r="BE1639" s="52"/>
      <c r="BF1639" s="52"/>
      <c r="BG1639" s="52"/>
      <c r="BH1639" s="52"/>
      <c r="BI1639" s="52"/>
      <c r="BJ1639" s="52"/>
      <c r="BK1639" s="52"/>
      <c r="BL1639" s="52"/>
      <c r="BM1639" s="52"/>
      <c r="BN1639" s="52"/>
      <c r="BO1639" s="52"/>
      <c r="BP1639" s="52"/>
      <c r="BQ1639" s="52"/>
      <c r="BR1639" s="52"/>
      <c r="BS1639" s="52"/>
      <c r="BT1639" s="52"/>
      <c r="BU1639" s="52"/>
      <c r="BV1639" s="52"/>
      <c r="BW1639" s="52"/>
      <c r="BX1639" s="52"/>
      <c r="BY1639" s="52"/>
      <c r="BZ1639" s="52"/>
      <c r="CA1639" s="52"/>
      <c r="CB1639" s="52"/>
    </row>
    <row r="1640" spans="4:80" x14ac:dyDescent="0.25">
      <c r="D1640" s="56"/>
      <c r="E1640" s="52"/>
      <c r="F1640" s="52"/>
      <c r="G1640" s="52"/>
      <c r="H1640" s="52"/>
      <c r="I1640" s="52"/>
      <c r="J1640" s="52"/>
      <c r="K1640" s="52"/>
      <c r="L1640" s="52"/>
      <c r="M1640" s="52"/>
      <c r="N1640" s="52"/>
      <c r="O1640" s="52"/>
      <c r="P1640" s="52"/>
      <c r="Q1640" s="52"/>
      <c r="R1640" s="52"/>
      <c r="S1640" s="52"/>
      <c r="T1640" s="52"/>
      <c r="U1640" s="52"/>
      <c r="V1640" s="52"/>
      <c r="W1640" s="52"/>
      <c r="X1640" s="52"/>
      <c r="Y1640" s="52"/>
      <c r="Z1640" s="52"/>
      <c r="AA1640" s="52"/>
      <c r="AB1640" s="52"/>
      <c r="AC1640" s="52"/>
      <c r="AD1640" s="52"/>
      <c r="AE1640" s="52"/>
      <c r="AF1640" s="52"/>
      <c r="AG1640" s="52"/>
      <c r="AH1640" s="52"/>
      <c r="AI1640" s="52"/>
      <c r="AJ1640" s="52"/>
      <c r="AK1640" s="52"/>
      <c r="AL1640" s="52"/>
      <c r="AM1640" s="52"/>
      <c r="AN1640" s="52"/>
      <c r="AO1640" s="52"/>
      <c r="AP1640" s="52"/>
      <c r="AQ1640" s="52"/>
      <c r="AR1640" s="52"/>
      <c r="AS1640" s="52"/>
      <c r="AT1640" s="52"/>
      <c r="AU1640" s="52"/>
      <c r="AV1640" s="52"/>
      <c r="AW1640" s="52"/>
      <c r="AX1640" s="52"/>
      <c r="AY1640" s="52"/>
      <c r="AZ1640" s="52"/>
      <c r="BA1640" s="52"/>
      <c r="BB1640" s="52"/>
      <c r="BC1640" s="52"/>
      <c r="BD1640" s="52"/>
      <c r="BE1640" s="52"/>
      <c r="BF1640" s="52"/>
      <c r="BG1640" s="52"/>
      <c r="BH1640" s="52"/>
      <c r="BI1640" s="52"/>
      <c r="BJ1640" s="52"/>
      <c r="BK1640" s="52"/>
      <c r="BL1640" s="52"/>
      <c r="BM1640" s="52"/>
      <c r="BN1640" s="52"/>
      <c r="BO1640" s="52"/>
      <c r="BP1640" s="52"/>
      <c r="BQ1640" s="52"/>
      <c r="BR1640" s="52"/>
      <c r="BS1640" s="52"/>
      <c r="BT1640" s="52"/>
      <c r="BU1640" s="52"/>
      <c r="BV1640" s="52"/>
      <c r="BW1640" s="52"/>
      <c r="BX1640" s="52"/>
      <c r="BY1640" s="52"/>
      <c r="BZ1640" s="52"/>
      <c r="CA1640" s="52"/>
      <c r="CB1640" s="52"/>
    </row>
    <row r="1641" spans="4:80" x14ac:dyDescent="0.25">
      <c r="D1641" s="56" t="s">
        <v>463</v>
      </c>
      <c r="E1641" s="52"/>
      <c r="F1641" s="52"/>
      <c r="G1641" s="52"/>
      <c r="H1641" s="52"/>
      <c r="I1641" s="52"/>
      <c r="J1641" s="52"/>
      <c r="K1641" s="52"/>
      <c r="L1641" s="52"/>
      <c r="M1641" s="52"/>
      <c r="N1641" s="52"/>
      <c r="O1641" s="52"/>
      <c r="P1641" s="52"/>
      <c r="Q1641" s="52"/>
      <c r="R1641" s="52"/>
      <c r="S1641" s="52"/>
      <c r="T1641" s="52"/>
      <c r="U1641" s="52"/>
      <c r="V1641" s="52"/>
      <c r="W1641" s="52"/>
      <c r="X1641" s="52"/>
      <c r="Y1641" s="52"/>
      <c r="Z1641" s="52"/>
      <c r="AA1641" s="52"/>
      <c r="AB1641" s="52"/>
      <c r="AC1641" s="52"/>
      <c r="AD1641" s="52"/>
      <c r="AE1641" s="52"/>
      <c r="AF1641" s="52"/>
      <c r="AG1641" s="52"/>
      <c r="AH1641" s="52"/>
      <c r="AI1641" s="52"/>
      <c r="AJ1641" s="52"/>
      <c r="AK1641" s="52"/>
      <c r="AL1641" s="52"/>
      <c r="AM1641" s="52"/>
      <c r="AN1641" s="52"/>
      <c r="AO1641" s="52"/>
      <c r="AP1641" s="52"/>
      <c r="AQ1641" s="52"/>
      <c r="AR1641" s="52"/>
      <c r="AS1641" s="52"/>
      <c r="AT1641" s="52"/>
      <c r="AU1641" s="52"/>
      <c r="AV1641" s="52"/>
      <c r="AW1641" s="52"/>
      <c r="AX1641" s="52"/>
      <c r="AY1641" s="52"/>
      <c r="AZ1641" s="52"/>
      <c r="BA1641" s="52"/>
      <c r="BB1641" s="52"/>
      <c r="BC1641" s="52"/>
      <c r="BD1641" s="52"/>
      <c r="BE1641" s="52"/>
      <c r="BF1641" s="52"/>
      <c r="BG1641" s="52"/>
      <c r="BH1641" s="52"/>
      <c r="BI1641" s="52"/>
      <c r="BJ1641" s="52"/>
      <c r="BK1641" s="52"/>
      <c r="BL1641" s="52"/>
      <c r="BM1641" s="52"/>
      <c r="BN1641" s="52"/>
      <c r="BO1641" s="52"/>
      <c r="BP1641" s="52"/>
      <c r="BQ1641" s="52"/>
      <c r="BR1641" s="52"/>
      <c r="BS1641" s="52"/>
      <c r="BT1641" s="52"/>
      <c r="BU1641" s="52"/>
      <c r="BV1641" s="52"/>
      <c r="BW1641" s="52"/>
      <c r="BX1641" s="52"/>
      <c r="BY1641" s="52"/>
      <c r="BZ1641" s="52"/>
      <c r="CA1641" s="52"/>
      <c r="CB1641" s="52"/>
    </row>
    <row r="1642" spans="4:80" x14ac:dyDescent="0.25">
      <c r="D1642" s="56" t="s">
        <v>364</v>
      </c>
      <c r="E1642" s="52"/>
      <c r="F1642" s="52"/>
      <c r="G1642" s="52"/>
      <c r="H1642" s="52"/>
      <c r="I1642" s="52"/>
      <c r="J1642" s="52"/>
      <c r="K1642" s="52"/>
      <c r="L1642" s="52"/>
      <c r="M1642" s="52"/>
      <c r="N1642" s="52"/>
      <c r="O1642" s="52"/>
      <c r="P1642" s="52"/>
      <c r="Q1642" s="52"/>
      <c r="R1642" s="52"/>
      <c r="S1642" s="52"/>
      <c r="T1642" s="52"/>
      <c r="U1642" s="52"/>
      <c r="V1642" s="52"/>
      <c r="W1642" s="52"/>
      <c r="X1642" s="52"/>
      <c r="Y1642" s="52"/>
      <c r="Z1642" s="52"/>
      <c r="AA1642" s="52"/>
      <c r="AB1642" s="52"/>
      <c r="AC1642" s="52"/>
      <c r="AD1642" s="52"/>
      <c r="AE1642" s="52"/>
      <c r="AF1642" s="52"/>
      <c r="AG1642" s="52"/>
      <c r="AH1642" s="52"/>
      <c r="AI1642" s="52"/>
      <c r="AJ1642" s="52"/>
      <c r="AK1642" s="52"/>
      <c r="AL1642" s="52"/>
      <c r="AM1642" s="52"/>
      <c r="AN1642" s="52"/>
      <c r="AO1642" s="52"/>
      <c r="AP1642" s="52"/>
      <c r="AQ1642" s="52"/>
      <c r="AR1642" s="52"/>
      <c r="AS1642" s="52"/>
      <c r="AT1642" s="52"/>
      <c r="AU1642" s="52"/>
      <c r="AV1642" s="52"/>
      <c r="AW1642" s="52"/>
      <c r="AX1642" s="52"/>
      <c r="AY1642" s="52"/>
      <c r="AZ1642" s="52"/>
      <c r="BA1642" s="52"/>
      <c r="BB1642" s="52"/>
      <c r="BC1642" s="52"/>
      <c r="BD1642" s="52"/>
      <c r="BE1642" s="52"/>
      <c r="BF1642" s="52"/>
      <c r="BG1642" s="52"/>
      <c r="BH1642" s="52"/>
      <c r="BI1642" s="52"/>
      <c r="BJ1642" s="52"/>
      <c r="BK1642" s="52"/>
      <c r="BL1642" s="52"/>
      <c r="BM1642" s="52"/>
      <c r="BN1642" s="52"/>
      <c r="BO1642" s="52"/>
      <c r="BP1642" s="52"/>
      <c r="BQ1642" s="52"/>
      <c r="BR1642" s="52"/>
      <c r="BS1642" s="52"/>
      <c r="BT1642" s="52"/>
      <c r="BU1642" s="52"/>
      <c r="BV1642" s="52"/>
      <c r="BW1642" s="52"/>
      <c r="BX1642" s="52"/>
      <c r="BY1642" s="52"/>
      <c r="BZ1642" s="52"/>
      <c r="CA1642" s="52"/>
      <c r="CB1642" s="52"/>
    </row>
    <row r="1643" spans="4:80" x14ac:dyDescent="0.25">
      <c r="D1643" s="57" t="s">
        <v>354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  <c r="AA1643" s="53"/>
      <c r="AB1643" s="53"/>
      <c r="AC1643" s="53"/>
      <c r="AD1643" s="53"/>
      <c r="AE1643" s="53"/>
      <c r="AF1643" s="53"/>
      <c r="AG1643" s="53"/>
      <c r="AH1643" s="53"/>
      <c r="AI1643" s="53"/>
      <c r="AJ1643" s="53"/>
      <c r="AK1643" s="53"/>
      <c r="AL1643" s="53"/>
      <c r="AM1643" s="53"/>
      <c r="AN1643" s="53"/>
      <c r="AO1643" s="53"/>
      <c r="AP1643" s="53"/>
      <c r="AQ1643" s="53"/>
      <c r="AR1643" s="53"/>
      <c r="AS1643" s="53"/>
      <c r="AT1643" s="53"/>
      <c r="AU1643" s="53"/>
      <c r="AV1643" s="53"/>
      <c r="AW1643" s="53"/>
      <c r="AX1643" s="53"/>
      <c r="AY1643" s="53"/>
      <c r="AZ1643" s="53"/>
      <c r="BA1643" s="53"/>
      <c r="BB1643" s="53"/>
      <c r="BC1643" s="53"/>
      <c r="BD1643" s="53"/>
      <c r="BE1643" s="53"/>
      <c r="BF1643" s="53"/>
      <c r="BG1643" s="53"/>
      <c r="BH1643" s="53"/>
      <c r="BI1643" s="53"/>
      <c r="BJ1643" s="53"/>
      <c r="BK1643" s="53"/>
      <c r="BL1643" s="53"/>
      <c r="BM1643" s="53"/>
      <c r="BN1643" s="53"/>
      <c r="BO1643" s="53"/>
      <c r="BP1643" s="53"/>
      <c r="BQ1643" s="53"/>
      <c r="BR1643" s="53"/>
      <c r="BS1643" s="53"/>
      <c r="BT1643" s="53"/>
      <c r="BU1643" s="53"/>
      <c r="BV1643" s="53"/>
      <c r="BW1643" s="53"/>
      <c r="BX1643" s="53"/>
      <c r="BY1643" s="53"/>
      <c r="BZ1643" s="53"/>
      <c r="CA1643" s="53"/>
      <c r="CB1643" s="53"/>
    </row>
    <row r="1644" spans="4:80" x14ac:dyDescent="0.25">
      <c r="D1644" s="37" t="s">
        <v>453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  <c r="AA1644" s="53"/>
      <c r="AB1644" s="53"/>
      <c r="AC1644" s="53"/>
      <c r="AD1644" s="53"/>
      <c r="AE1644" s="53"/>
      <c r="AF1644" s="53"/>
      <c r="AG1644" s="53"/>
      <c r="AH1644" s="53"/>
      <c r="AI1644" s="53"/>
      <c r="AJ1644" s="53"/>
      <c r="AK1644" s="53"/>
      <c r="AL1644" s="53"/>
      <c r="AM1644" s="53"/>
      <c r="AN1644" s="53"/>
      <c r="AO1644" s="53"/>
      <c r="AP1644" s="53"/>
      <c r="AQ1644" s="53"/>
      <c r="AR1644" s="53"/>
      <c r="AS1644" s="53"/>
      <c r="AT1644" s="53"/>
      <c r="AU1644" s="53"/>
      <c r="AV1644" s="53"/>
      <c r="AW1644" s="53"/>
      <c r="AX1644" s="53"/>
      <c r="AY1644" s="53"/>
      <c r="AZ1644" s="53"/>
      <c r="BA1644" s="53"/>
      <c r="BB1644" s="53"/>
      <c r="BC1644" s="53"/>
      <c r="BD1644" s="53"/>
      <c r="BE1644" s="53"/>
      <c r="BF1644" s="53"/>
      <c r="BG1644" s="53"/>
      <c r="BH1644" s="53"/>
      <c r="BI1644" s="53"/>
      <c r="BJ1644" s="53"/>
      <c r="BK1644" s="53"/>
      <c r="BL1644" s="53"/>
      <c r="BM1644" s="53"/>
      <c r="BN1644" s="53"/>
      <c r="BO1644" s="53"/>
      <c r="BP1644" s="53"/>
      <c r="BQ1644" s="53"/>
      <c r="BR1644" s="53"/>
      <c r="BS1644" s="53"/>
      <c r="BT1644" s="53"/>
      <c r="BU1644" s="53"/>
      <c r="BV1644" s="53"/>
      <c r="BW1644" s="53"/>
      <c r="BX1644" s="53"/>
      <c r="BY1644" s="53"/>
      <c r="BZ1644" s="53"/>
      <c r="CA1644" s="53"/>
      <c r="CB1644" s="53"/>
    </row>
    <row r="1645" spans="4:80" x14ac:dyDescent="0.25">
      <c r="D1645" s="37" t="s">
        <v>454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  <c r="AA1645" s="53"/>
      <c r="AB1645" s="53"/>
      <c r="AC1645" s="53"/>
      <c r="AD1645" s="53"/>
      <c r="AE1645" s="53"/>
      <c r="AF1645" s="53"/>
      <c r="AG1645" s="53"/>
      <c r="AH1645" s="53"/>
      <c r="AI1645" s="53"/>
      <c r="AJ1645" s="53"/>
      <c r="AK1645" s="53"/>
      <c r="AL1645" s="53"/>
      <c r="AM1645" s="53"/>
      <c r="AN1645" s="53"/>
      <c r="AO1645" s="53"/>
      <c r="AP1645" s="53"/>
      <c r="AQ1645" s="53"/>
      <c r="AR1645" s="53"/>
      <c r="AS1645" s="53"/>
      <c r="AT1645" s="53"/>
      <c r="AU1645" s="53"/>
      <c r="AV1645" s="53"/>
      <c r="AW1645" s="53"/>
      <c r="AX1645" s="53"/>
      <c r="AY1645" s="53"/>
      <c r="AZ1645" s="53"/>
      <c r="BA1645" s="53"/>
      <c r="BB1645" s="53"/>
      <c r="BC1645" s="53"/>
      <c r="BD1645" s="53"/>
      <c r="BE1645" s="53"/>
      <c r="BF1645" s="53"/>
      <c r="BG1645" s="53"/>
      <c r="BH1645" s="53"/>
      <c r="BI1645" s="53"/>
      <c r="BJ1645" s="53"/>
      <c r="BK1645" s="53"/>
      <c r="BL1645" s="53"/>
      <c r="BM1645" s="53"/>
      <c r="BN1645" s="53"/>
      <c r="BO1645" s="53"/>
      <c r="BP1645" s="53"/>
      <c r="BQ1645" s="53"/>
      <c r="BR1645" s="53"/>
      <c r="BS1645" s="53"/>
      <c r="BT1645" s="53"/>
      <c r="BU1645" s="53"/>
      <c r="BV1645" s="53"/>
      <c r="BW1645" s="53"/>
      <c r="BX1645" s="53"/>
      <c r="BY1645" s="53"/>
      <c r="BZ1645" s="53"/>
      <c r="CA1645" s="53"/>
      <c r="CB1645" s="53"/>
    </row>
    <row r="1646" spans="4:80" x14ac:dyDescent="0.25">
      <c r="D1646" s="37" t="s">
        <v>455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  <c r="AA1646" s="53"/>
      <c r="AB1646" s="53"/>
      <c r="AC1646" s="53"/>
      <c r="AD1646" s="53"/>
      <c r="AE1646" s="53"/>
      <c r="AF1646" s="53"/>
      <c r="AG1646" s="53"/>
      <c r="AH1646" s="53"/>
      <c r="AI1646" s="53"/>
      <c r="AJ1646" s="53"/>
      <c r="AK1646" s="53"/>
      <c r="AL1646" s="53"/>
      <c r="AM1646" s="53"/>
      <c r="AN1646" s="53"/>
      <c r="AO1646" s="53"/>
      <c r="AP1646" s="53"/>
      <c r="AQ1646" s="53"/>
      <c r="AR1646" s="53"/>
      <c r="AS1646" s="53"/>
      <c r="AT1646" s="53"/>
      <c r="AU1646" s="53"/>
      <c r="AV1646" s="53"/>
      <c r="AW1646" s="53"/>
      <c r="AX1646" s="53"/>
      <c r="AY1646" s="53"/>
      <c r="AZ1646" s="53"/>
      <c r="BA1646" s="53"/>
      <c r="BB1646" s="53"/>
      <c r="BC1646" s="53"/>
      <c r="BD1646" s="53"/>
      <c r="BE1646" s="53"/>
      <c r="BF1646" s="53"/>
      <c r="BG1646" s="53"/>
      <c r="BH1646" s="53"/>
      <c r="BI1646" s="53"/>
      <c r="BJ1646" s="53"/>
      <c r="BK1646" s="53"/>
      <c r="BL1646" s="53"/>
      <c r="BM1646" s="53"/>
      <c r="BN1646" s="53"/>
      <c r="BO1646" s="53"/>
      <c r="BP1646" s="53"/>
      <c r="BQ1646" s="53"/>
      <c r="BR1646" s="53"/>
      <c r="BS1646" s="53"/>
      <c r="BT1646" s="53"/>
      <c r="BU1646" s="53"/>
      <c r="BV1646" s="53"/>
      <c r="BW1646" s="53"/>
      <c r="BX1646" s="53"/>
      <c r="BY1646" s="53"/>
      <c r="BZ1646" s="53"/>
      <c r="CA1646" s="53"/>
      <c r="CB1646" s="53"/>
    </row>
    <row r="1647" spans="4:80" x14ac:dyDescent="0.25">
      <c r="D1647" s="37" t="s">
        <v>456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  <c r="AA1647" s="53"/>
      <c r="AB1647" s="53"/>
      <c r="AC1647" s="53"/>
      <c r="AD1647" s="53"/>
      <c r="AE1647" s="53"/>
      <c r="AF1647" s="53"/>
      <c r="AG1647" s="53"/>
      <c r="AH1647" s="53"/>
      <c r="AI1647" s="53"/>
      <c r="AJ1647" s="53"/>
      <c r="AK1647" s="53"/>
      <c r="AL1647" s="53"/>
      <c r="AM1647" s="53"/>
      <c r="AN1647" s="53"/>
      <c r="AO1647" s="53"/>
      <c r="AP1647" s="53"/>
      <c r="AQ1647" s="53"/>
      <c r="AR1647" s="53"/>
      <c r="AS1647" s="53"/>
      <c r="AT1647" s="53"/>
      <c r="AU1647" s="53"/>
      <c r="AV1647" s="53"/>
      <c r="AW1647" s="53"/>
      <c r="AX1647" s="53"/>
      <c r="AY1647" s="53"/>
      <c r="AZ1647" s="53"/>
      <c r="BA1647" s="53"/>
      <c r="BB1647" s="53"/>
      <c r="BC1647" s="53"/>
      <c r="BD1647" s="53"/>
      <c r="BE1647" s="53"/>
      <c r="BF1647" s="53"/>
      <c r="BG1647" s="53"/>
      <c r="BH1647" s="53"/>
      <c r="BI1647" s="53"/>
      <c r="BJ1647" s="53"/>
      <c r="BK1647" s="53"/>
      <c r="BL1647" s="53"/>
      <c r="BM1647" s="53"/>
      <c r="BN1647" s="53"/>
      <c r="BO1647" s="53"/>
      <c r="BP1647" s="53"/>
      <c r="BQ1647" s="53"/>
      <c r="BR1647" s="53"/>
      <c r="BS1647" s="53"/>
      <c r="BT1647" s="53"/>
      <c r="BU1647" s="53"/>
      <c r="BV1647" s="53"/>
      <c r="BW1647" s="53"/>
      <c r="BX1647" s="53"/>
      <c r="BY1647" s="53"/>
      <c r="BZ1647" s="53"/>
      <c r="CA1647" s="53"/>
      <c r="CB1647" s="53"/>
    </row>
    <row r="1648" spans="4:80" x14ac:dyDescent="0.25">
      <c r="D1648" s="57" t="s">
        <v>353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  <c r="AA1648" s="53"/>
      <c r="AB1648" s="53"/>
      <c r="AC1648" s="53"/>
      <c r="AD1648" s="53"/>
      <c r="AE1648" s="53"/>
      <c r="AF1648" s="53"/>
      <c r="AG1648" s="53"/>
      <c r="AH1648" s="53"/>
      <c r="AI1648" s="53"/>
      <c r="AJ1648" s="53"/>
      <c r="AK1648" s="53"/>
      <c r="AL1648" s="53"/>
      <c r="AM1648" s="53"/>
      <c r="AN1648" s="53"/>
      <c r="AO1648" s="53"/>
      <c r="AP1648" s="53"/>
      <c r="AQ1648" s="53"/>
      <c r="AR1648" s="53"/>
      <c r="AS1648" s="53"/>
      <c r="AT1648" s="53"/>
      <c r="AU1648" s="53"/>
      <c r="AV1648" s="53"/>
      <c r="AW1648" s="53"/>
      <c r="AX1648" s="53"/>
      <c r="AY1648" s="53"/>
      <c r="AZ1648" s="53"/>
      <c r="BA1648" s="53"/>
      <c r="BB1648" s="53"/>
      <c r="BC1648" s="53"/>
      <c r="BD1648" s="53"/>
      <c r="BE1648" s="53"/>
      <c r="BF1648" s="53"/>
      <c r="BG1648" s="53"/>
      <c r="BH1648" s="53"/>
      <c r="BI1648" s="53"/>
      <c r="BJ1648" s="53"/>
      <c r="BK1648" s="53"/>
      <c r="BL1648" s="53"/>
      <c r="BM1648" s="53"/>
      <c r="BN1648" s="53"/>
      <c r="BO1648" s="53"/>
      <c r="BP1648" s="53"/>
      <c r="BQ1648" s="53"/>
      <c r="BR1648" s="53"/>
      <c r="BS1648" s="53"/>
      <c r="BT1648" s="53"/>
      <c r="BU1648" s="53"/>
      <c r="BV1648" s="53"/>
      <c r="BW1648" s="53"/>
      <c r="BX1648" s="53"/>
      <c r="BY1648" s="53"/>
      <c r="BZ1648" s="53"/>
      <c r="CA1648" s="53"/>
      <c r="CB1648" s="53"/>
    </row>
    <row r="1649" spans="4:80" x14ac:dyDescent="0.25">
      <c r="D1649" s="57" t="s">
        <v>452</v>
      </c>
      <c r="E1649" s="53"/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  <c r="AA1649" s="53"/>
      <c r="AB1649" s="53"/>
      <c r="AC1649" s="53"/>
      <c r="AD1649" s="53"/>
      <c r="AE1649" s="53"/>
      <c r="AF1649" s="53"/>
      <c r="AG1649" s="53"/>
      <c r="AH1649" s="53"/>
      <c r="AI1649" s="53"/>
      <c r="AJ1649" s="53"/>
      <c r="AK1649" s="53"/>
      <c r="AL1649" s="53"/>
      <c r="AM1649" s="53"/>
      <c r="AN1649" s="53"/>
      <c r="AO1649" s="53"/>
      <c r="AP1649" s="53"/>
      <c r="AQ1649" s="53"/>
      <c r="AR1649" s="53"/>
      <c r="AS1649" s="53"/>
      <c r="AT1649" s="53"/>
      <c r="AU1649" s="53"/>
      <c r="AV1649" s="53"/>
      <c r="AW1649" s="53"/>
      <c r="AX1649" s="53"/>
      <c r="AY1649" s="53"/>
      <c r="AZ1649" s="53"/>
      <c r="BA1649" s="53"/>
      <c r="BB1649" s="53"/>
      <c r="BC1649" s="53"/>
      <c r="BD1649" s="53"/>
      <c r="BE1649" s="53"/>
      <c r="BF1649" s="53"/>
      <c r="BG1649" s="53"/>
      <c r="BH1649" s="53"/>
      <c r="BI1649" s="53"/>
      <c r="BJ1649" s="53"/>
      <c r="BK1649" s="53"/>
      <c r="BL1649" s="53"/>
      <c r="BM1649" s="53"/>
      <c r="BN1649" s="53"/>
      <c r="BO1649" s="53"/>
      <c r="BP1649" s="53"/>
      <c r="BQ1649" s="53"/>
      <c r="BR1649" s="53"/>
      <c r="BS1649" s="53"/>
      <c r="BT1649" s="53"/>
      <c r="BU1649" s="53"/>
      <c r="BV1649" s="53"/>
      <c r="BW1649" s="53"/>
      <c r="BX1649" s="53"/>
      <c r="BY1649" s="53"/>
      <c r="BZ1649" s="53"/>
      <c r="CA1649" s="53"/>
      <c r="CB1649" s="53"/>
    </row>
    <row r="1650" spans="4:80" x14ac:dyDescent="0.25">
      <c r="D1650" s="57" t="s">
        <v>334</v>
      </c>
      <c r="E1650" s="53"/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  <c r="AA1650" s="53"/>
      <c r="AB1650" s="53"/>
      <c r="AC1650" s="53"/>
      <c r="AD1650" s="53"/>
      <c r="AE1650" s="53"/>
      <c r="AF1650" s="53"/>
      <c r="AG1650" s="53"/>
      <c r="AH1650" s="53"/>
      <c r="AI1650" s="53"/>
      <c r="AJ1650" s="53"/>
      <c r="AK1650" s="53"/>
      <c r="AL1650" s="53"/>
      <c r="AM1650" s="53"/>
      <c r="AN1650" s="53"/>
      <c r="AO1650" s="53"/>
      <c r="AP1650" s="53"/>
      <c r="AQ1650" s="53"/>
      <c r="AR1650" s="53"/>
      <c r="AS1650" s="53"/>
      <c r="AT1650" s="53"/>
      <c r="AU1650" s="53"/>
      <c r="AV1650" s="53"/>
      <c r="AW1650" s="53"/>
      <c r="AX1650" s="53"/>
      <c r="AY1650" s="53"/>
      <c r="AZ1650" s="53"/>
      <c r="BA1650" s="53"/>
      <c r="BB1650" s="53"/>
      <c r="BC1650" s="53"/>
      <c r="BD1650" s="53"/>
      <c r="BE1650" s="53"/>
      <c r="BF1650" s="53"/>
      <c r="BG1650" s="53"/>
      <c r="BH1650" s="53"/>
      <c r="BI1650" s="53"/>
      <c r="BJ1650" s="53"/>
      <c r="BK1650" s="53"/>
      <c r="BL1650" s="53"/>
      <c r="BM1650" s="53"/>
      <c r="BN1650" s="53"/>
      <c r="BO1650" s="53"/>
      <c r="BP1650" s="53"/>
      <c r="BQ1650" s="53"/>
      <c r="BR1650" s="53"/>
      <c r="BS1650" s="53"/>
      <c r="BT1650" s="53"/>
      <c r="BU1650" s="53"/>
      <c r="BV1650" s="53"/>
      <c r="BW1650" s="53"/>
      <c r="BX1650" s="53"/>
      <c r="BY1650" s="53"/>
      <c r="BZ1650" s="53"/>
      <c r="CA1650" s="53"/>
      <c r="CB1650" s="53"/>
    </row>
    <row r="1651" spans="4:80" x14ac:dyDescent="0.25">
      <c r="D1651" s="37" t="s">
        <v>530</v>
      </c>
      <c r="E1651" s="53"/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  <c r="AA1651" s="53"/>
      <c r="AB1651" s="53"/>
      <c r="AC1651" s="53"/>
      <c r="AD1651" s="53"/>
      <c r="AE1651" s="53"/>
      <c r="AF1651" s="53"/>
      <c r="AG1651" s="53"/>
      <c r="AH1651" s="53"/>
      <c r="AI1651" s="53"/>
      <c r="AJ1651" s="53"/>
      <c r="AK1651" s="53"/>
      <c r="AL1651" s="53"/>
      <c r="AM1651" s="53"/>
      <c r="AN1651" s="53"/>
      <c r="AO1651" s="53"/>
      <c r="AP1651" s="53"/>
      <c r="AQ1651" s="53"/>
      <c r="AR1651" s="53"/>
      <c r="AS1651" s="53"/>
      <c r="AT1651" s="53"/>
      <c r="AU1651" s="53"/>
      <c r="AV1651" s="53"/>
      <c r="AW1651" s="53"/>
      <c r="AX1651" s="53"/>
      <c r="AY1651" s="53"/>
      <c r="AZ1651" s="53"/>
      <c r="BA1651" s="53"/>
      <c r="BB1651" s="53"/>
      <c r="BC1651" s="53"/>
      <c r="BD1651" s="53"/>
      <c r="BE1651" s="53"/>
      <c r="BF1651" s="53"/>
      <c r="BG1651" s="53"/>
      <c r="BH1651" s="53"/>
      <c r="BI1651" s="53"/>
      <c r="BJ1651" s="53"/>
      <c r="BK1651" s="53"/>
      <c r="BL1651" s="53"/>
      <c r="BM1651" s="53"/>
      <c r="BN1651" s="53"/>
      <c r="BO1651" s="53"/>
      <c r="BP1651" s="53"/>
      <c r="BQ1651" s="53"/>
      <c r="BR1651" s="53"/>
      <c r="BS1651" s="53"/>
      <c r="BT1651" s="53"/>
      <c r="BU1651" s="53"/>
      <c r="BV1651" s="53"/>
      <c r="BW1651" s="53"/>
      <c r="BX1651" s="53"/>
      <c r="BY1651" s="53"/>
      <c r="BZ1651" s="53"/>
      <c r="CA1651" s="53"/>
      <c r="CB1651" s="53"/>
    </row>
    <row r="1652" spans="4:80" x14ac:dyDescent="0.25">
      <c r="D1652" s="37" t="s">
        <v>535</v>
      </c>
      <c r="E1652" s="53"/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  <c r="AA1652" s="53"/>
      <c r="AB1652" s="53"/>
      <c r="AC1652" s="53"/>
      <c r="AD1652" s="53"/>
      <c r="AE1652" s="53"/>
      <c r="AF1652" s="53"/>
      <c r="AG1652" s="53"/>
      <c r="AH1652" s="53"/>
      <c r="AI1652" s="53"/>
      <c r="AJ1652" s="53"/>
      <c r="AK1652" s="53"/>
      <c r="AL1652" s="53"/>
      <c r="AM1652" s="53"/>
      <c r="AN1652" s="53"/>
      <c r="AO1652" s="53"/>
      <c r="AP1652" s="53"/>
      <c r="AQ1652" s="53"/>
      <c r="AR1652" s="53"/>
      <c r="AS1652" s="53"/>
      <c r="AT1652" s="53"/>
      <c r="AU1652" s="53"/>
      <c r="AV1652" s="53"/>
      <c r="AW1652" s="53"/>
      <c r="AX1652" s="53"/>
      <c r="AY1652" s="53"/>
      <c r="AZ1652" s="53"/>
      <c r="BA1652" s="53"/>
      <c r="BB1652" s="53"/>
      <c r="BC1652" s="53"/>
      <c r="BD1652" s="53"/>
      <c r="BE1652" s="53"/>
      <c r="BF1652" s="53"/>
      <c r="BG1652" s="53"/>
      <c r="BH1652" s="53"/>
      <c r="BI1652" s="53"/>
      <c r="BJ1652" s="53"/>
      <c r="BK1652" s="53"/>
      <c r="BL1652" s="53"/>
      <c r="BM1652" s="53"/>
      <c r="BN1652" s="53"/>
      <c r="BO1652" s="53"/>
      <c r="BP1652" s="53"/>
      <c r="BQ1652" s="53"/>
      <c r="BR1652" s="53"/>
      <c r="BS1652" s="53"/>
      <c r="BT1652" s="53"/>
      <c r="BU1652" s="53"/>
      <c r="BV1652" s="53"/>
      <c r="BW1652" s="53"/>
      <c r="BX1652" s="53"/>
      <c r="BY1652" s="53"/>
      <c r="BZ1652" s="53"/>
      <c r="CA1652" s="53"/>
      <c r="CB1652" s="53"/>
    </row>
    <row r="1653" spans="4:80" x14ac:dyDescent="0.25">
      <c r="D1653" s="37" t="s">
        <v>522</v>
      </c>
      <c r="E1653" s="53"/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  <c r="AA1653" s="53"/>
      <c r="AB1653" s="53"/>
      <c r="AC1653" s="53"/>
      <c r="AD1653" s="53"/>
      <c r="AE1653" s="53"/>
      <c r="AF1653" s="53"/>
      <c r="AG1653" s="53"/>
      <c r="AH1653" s="53"/>
      <c r="AI1653" s="53"/>
      <c r="AJ1653" s="53"/>
      <c r="AK1653" s="53"/>
      <c r="AL1653" s="53"/>
      <c r="AM1653" s="53"/>
      <c r="AN1653" s="53"/>
      <c r="AO1653" s="53"/>
      <c r="AP1653" s="53"/>
      <c r="AQ1653" s="53"/>
      <c r="AR1653" s="53"/>
      <c r="AS1653" s="53"/>
      <c r="AT1653" s="53"/>
      <c r="AU1653" s="53"/>
      <c r="AV1653" s="53"/>
      <c r="AW1653" s="53"/>
      <c r="AX1653" s="53"/>
      <c r="AY1653" s="53"/>
      <c r="AZ1653" s="53"/>
      <c r="BA1653" s="53"/>
      <c r="BB1653" s="53"/>
      <c r="BC1653" s="53"/>
      <c r="BD1653" s="53"/>
      <c r="BE1653" s="53"/>
      <c r="BF1653" s="53"/>
      <c r="BG1653" s="53"/>
      <c r="BH1653" s="53"/>
      <c r="BI1653" s="53"/>
      <c r="BJ1653" s="53"/>
      <c r="BK1653" s="53"/>
      <c r="BL1653" s="53"/>
      <c r="BM1653" s="53"/>
      <c r="BN1653" s="53"/>
      <c r="BO1653" s="53"/>
      <c r="BP1653" s="53"/>
      <c r="BQ1653" s="53"/>
      <c r="BR1653" s="53"/>
      <c r="BS1653" s="53"/>
      <c r="BT1653" s="53"/>
      <c r="BU1653" s="53"/>
      <c r="BV1653" s="53"/>
      <c r="BW1653" s="53"/>
      <c r="BX1653" s="53"/>
      <c r="BY1653" s="53"/>
      <c r="BZ1653" s="53"/>
      <c r="CA1653" s="53"/>
      <c r="CB1653" s="53"/>
    </row>
    <row r="1654" spans="4:80" x14ac:dyDescent="0.25">
      <c r="D1654" s="37" t="s">
        <v>457</v>
      </c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  <c r="AA1654" s="53"/>
      <c r="AB1654" s="53"/>
      <c r="AC1654" s="53"/>
      <c r="AD1654" s="53"/>
      <c r="AE1654" s="53"/>
      <c r="AF1654" s="53"/>
      <c r="AG1654" s="53"/>
      <c r="AH1654" s="53"/>
      <c r="AI1654" s="53"/>
      <c r="AJ1654" s="53"/>
      <c r="AK1654" s="53"/>
      <c r="AL1654" s="53"/>
      <c r="AM1654" s="53"/>
      <c r="AN1654" s="53"/>
      <c r="AO1654" s="53"/>
      <c r="AP1654" s="53"/>
      <c r="AQ1654" s="53"/>
      <c r="AR1654" s="53"/>
      <c r="AS1654" s="53"/>
      <c r="AT1654" s="53"/>
      <c r="AU1654" s="53"/>
      <c r="AV1654" s="53"/>
      <c r="AW1654" s="53"/>
      <c r="AX1654" s="53"/>
      <c r="AY1654" s="53"/>
      <c r="AZ1654" s="53"/>
      <c r="BA1654" s="53"/>
      <c r="BB1654" s="53"/>
      <c r="BC1654" s="53"/>
      <c r="BD1654" s="53"/>
      <c r="BE1654" s="53"/>
      <c r="BF1654" s="53"/>
      <c r="BG1654" s="53"/>
      <c r="BH1654" s="53"/>
      <c r="BI1654" s="53"/>
      <c r="BJ1654" s="53"/>
      <c r="BK1654" s="53"/>
      <c r="BL1654" s="53"/>
      <c r="BM1654" s="53"/>
      <c r="BN1654" s="53"/>
      <c r="BO1654" s="53"/>
      <c r="BP1654" s="53"/>
      <c r="BQ1654" s="53"/>
      <c r="BR1654" s="53"/>
      <c r="BS1654" s="53"/>
      <c r="BT1654" s="53"/>
      <c r="BU1654" s="53"/>
      <c r="BV1654" s="53"/>
      <c r="BW1654" s="53"/>
      <c r="BX1654" s="53"/>
      <c r="BY1654" s="53"/>
      <c r="BZ1654" s="53"/>
      <c r="CA1654" s="53"/>
      <c r="CB1654" s="53"/>
    </row>
    <row r="1655" spans="4:80" x14ac:dyDescent="0.25">
      <c r="D1655" s="37" t="s">
        <v>523</v>
      </c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  <c r="AA1655" s="53"/>
      <c r="AB1655" s="53"/>
      <c r="AC1655" s="53"/>
      <c r="AD1655" s="53"/>
      <c r="AE1655" s="53"/>
      <c r="AF1655" s="53"/>
      <c r="AG1655" s="53"/>
      <c r="AH1655" s="53"/>
      <c r="AI1655" s="53"/>
      <c r="AJ1655" s="53"/>
      <c r="AK1655" s="53"/>
      <c r="AL1655" s="53"/>
      <c r="AM1655" s="53"/>
      <c r="AN1655" s="53"/>
      <c r="AO1655" s="53"/>
      <c r="AP1655" s="53"/>
      <c r="AQ1655" s="53"/>
      <c r="AR1655" s="53"/>
      <c r="AS1655" s="53"/>
      <c r="AT1655" s="53"/>
      <c r="AU1655" s="53"/>
      <c r="AV1655" s="53"/>
      <c r="AW1655" s="53"/>
      <c r="AX1655" s="53"/>
      <c r="AY1655" s="53"/>
      <c r="AZ1655" s="53"/>
      <c r="BA1655" s="53"/>
      <c r="BB1655" s="53"/>
      <c r="BC1655" s="53"/>
      <c r="BD1655" s="53"/>
      <c r="BE1655" s="53"/>
      <c r="BF1655" s="53"/>
      <c r="BG1655" s="53"/>
      <c r="BH1655" s="53"/>
      <c r="BI1655" s="53"/>
      <c r="BJ1655" s="53"/>
      <c r="BK1655" s="53"/>
      <c r="BL1655" s="53"/>
      <c r="BM1655" s="53"/>
      <c r="BN1655" s="53"/>
      <c r="BO1655" s="53"/>
      <c r="BP1655" s="53"/>
      <c r="BQ1655" s="53"/>
      <c r="BR1655" s="53"/>
      <c r="BS1655" s="53"/>
      <c r="BT1655" s="53"/>
      <c r="BU1655" s="53"/>
      <c r="BV1655" s="53"/>
      <c r="BW1655" s="53"/>
      <c r="BX1655" s="53"/>
      <c r="BY1655" s="53"/>
      <c r="BZ1655" s="53"/>
      <c r="CA1655" s="53"/>
      <c r="CB1655" s="53"/>
    </row>
    <row r="1656" spans="4:80" x14ac:dyDescent="0.25">
      <c r="D1656" s="57" t="s">
        <v>524</v>
      </c>
      <c r="E1656" s="53"/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  <c r="AA1656" s="53"/>
      <c r="AB1656" s="53"/>
      <c r="AC1656" s="53"/>
      <c r="AD1656" s="53"/>
      <c r="AE1656" s="53"/>
      <c r="AF1656" s="53"/>
      <c r="AG1656" s="53"/>
      <c r="AH1656" s="53"/>
      <c r="AI1656" s="53"/>
      <c r="AJ1656" s="53"/>
      <c r="AK1656" s="53"/>
      <c r="AL1656" s="53"/>
      <c r="AM1656" s="53"/>
      <c r="AN1656" s="53"/>
      <c r="AO1656" s="53"/>
      <c r="AP1656" s="53"/>
      <c r="AQ1656" s="53"/>
      <c r="AR1656" s="53"/>
      <c r="AS1656" s="53"/>
      <c r="AT1656" s="53"/>
      <c r="AU1656" s="53"/>
      <c r="AV1656" s="53"/>
      <c r="AW1656" s="53"/>
      <c r="AX1656" s="53"/>
      <c r="AY1656" s="53"/>
      <c r="AZ1656" s="53"/>
      <c r="BA1656" s="53"/>
      <c r="BB1656" s="53"/>
      <c r="BC1656" s="53"/>
      <c r="BD1656" s="53"/>
      <c r="BE1656" s="53"/>
      <c r="BF1656" s="53"/>
      <c r="BG1656" s="53"/>
      <c r="BH1656" s="53"/>
      <c r="BI1656" s="53"/>
      <c r="BJ1656" s="53"/>
      <c r="BK1656" s="53"/>
      <c r="BL1656" s="53"/>
      <c r="BM1656" s="53"/>
      <c r="BN1656" s="53"/>
      <c r="BO1656" s="53"/>
      <c r="BP1656" s="53"/>
      <c r="BQ1656" s="53"/>
      <c r="BR1656" s="53"/>
      <c r="BS1656" s="53"/>
      <c r="BT1656" s="53"/>
      <c r="BU1656" s="53"/>
      <c r="BV1656" s="53"/>
      <c r="BW1656" s="53"/>
      <c r="BX1656" s="53"/>
      <c r="BY1656" s="53"/>
      <c r="BZ1656" s="53"/>
      <c r="CA1656" s="53"/>
      <c r="CB1656" s="53"/>
    </row>
    <row r="1657" spans="4:80" x14ac:dyDescent="0.25">
      <c r="D1657" s="57" t="s">
        <v>1986</v>
      </c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  <c r="AA1657" s="53"/>
      <c r="AB1657" s="53"/>
      <c r="AC1657" s="53"/>
      <c r="AD1657" s="53"/>
      <c r="AE1657" s="53"/>
      <c r="AF1657" s="53"/>
      <c r="AG1657" s="53"/>
      <c r="AH1657" s="53"/>
      <c r="AI1657" s="53"/>
      <c r="AJ1657" s="53"/>
      <c r="AK1657" s="53"/>
      <c r="AL1657" s="53"/>
      <c r="AM1657" s="53"/>
      <c r="AN1657" s="53"/>
      <c r="AO1657" s="53"/>
      <c r="AP1657" s="53"/>
      <c r="AQ1657" s="53"/>
      <c r="AR1657" s="53"/>
      <c r="AS1657" s="53"/>
      <c r="AT1657" s="53"/>
      <c r="AU1657" s="53"/>
      <c r="AV1657" s="53"/>
      <c r="AW1657" s="53"/>
      <c r="AX1657" s="53"/>
      <c r="AY1657" s="53"/>
      <c r="AZ1657" s="53"/>
      <c r="BA1657" s="53"/>
      <c r="BB1657" s="53"/>
      <c r="BC1657" s="53"/>
      <c r="BD1657" s="53"/>
      <c r="BE1657" s="53"/>
      <c r="BF1657" s="53"/>
      <c r="BG1657" s="53"/>
      <c r="BH1657" s="53"/>
      <c r="BI1657" s="53"/>
      <c r="BJ1657" s="53"/>
      <c r="BK1657" s="53"/>
      <c r="BL1657" s="53"/>
      <c r="BM1657" s="53"/>
      <c r="BN1657" s="53"/>
      <c r="BO1657" s="53"/>
      <c r="BP1657" s="53"/>
      <c r="BQ1657" s="53"/>
      <c r="BR1657" s="53"/>
      <c r="BS1657" s="53"/>
      <c r="BT1657" s="53"/>
      <c r="BU1657" s="53"/>
      <c r="BV1657" s="53"/>
      <c r="BW1657" s="53"/>
      <c r="BX1657" s="53"/>
      <c r="BY1657" s="53"/>
      <c r="BZ1657" s="53"/>
      <c r="CA1657" s="53"/>
      <c r="CB1657" s="53"/>
    </row>
    <row r="1658" spans="4:80" x14ac:dyDescent="0.25">
      <c r="D1658" s="57" t="s">
        <v>2886</v>
      </c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  <c r="AA1658" s="53"/>
      <c r="AB1658" s="53"/>
      <c r="AC1658" s="53"/>
      <c r="AD1658" s="53"/>
      <c r="AE1658" s="53"/>
      <c r="AF1658" s="53"/>
      <c r="AG1658" s="53"/>
      <c r="AH1658" s="53"/>
      <c r="AI1658" s="53"/>
      <c r="AJ1658" s="53"/>
      <c r="AK1658" s="53"/>
      <c r="AL1658" s="53"/>
      <c r="AM1658" s="53"/>
      <c r="AN1658" s="53"/>
      <c r="AO1658" s="53"/>
      <c r="AP1658" s="53"/>
      <c r="AQ1658" s="53"/>
      <c r="AR1658" s="53"/>
      <c r="AS1658" s="53"/>
      <c r="AT1658" s="53"/>
      <c r="AU1658" s="53"/>
      <c r="AV1658" s="53"/>
      <c r="AW1658" s="53"/>
      <c r="AX1658" s="53"/>
      <c r="AY1658" s="53"/>
      <c r="AZ1658" s="53"/>
      <c r="BA1658" s="53"/>
      <c r="BB1658" s="53"/>
      <c r="BC1658" s="53"/>
      <c r="BD1658" s="53"/>
      <c r="BE1658" s="53"/>
      <c r="BF1658" s="53"/>
      <c r="BG1658" s="53"/>
      <c r="BH1658" s="53"/>
      <c r="BI1658" s="53"/>
      <c r="BJ1658" s="53"/>
      <c r="BK1658" s="53"/>
      <c r="BL1658" s="53"/>
      <c r="BM1658" s="53"/>
      <c r="BN1658" s="53"/>
      <c r="BO1658" s="53"/>
      <c r="BP1658" s="53"/>
      <c r="BQ1658" s="53"/>
      <c r="BR1658" s="53"/>
      <c r="BS1658" s="53"/>
      <c r="BT1658" s="53"/>
      <c r="BU1658" s="53"/>
      <c r="BV1658" s="53"/>
      <c r="BW1658" s="53"/>
      <c r="BX1658" s="53"/>
      <c r="BY1658" s="53"/>
      <c r="BZ1658" s="53"/>
      <c r="CA1658" s="53"/>
      <c r="CB1658" s="53"/>
    </row>
    <row r="1659" spans="4:80" x14ac:dyDescent="0.25">
      <c r="D1659" s="57" t="s">
        <v>279</v>
      </c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  <c r="AA1659" s="53"/>
      <c r="AB1659" s="53"/>
      <c r="AC1659" s="53"/>
      <c r="AD1659" s="53"/>
      <c r="AE1659" s="53"/>
      <c r="AF1659" s="53"/>
      <c r="AG1659" s="53"/>
      <c r="AH1659" s="53"/>
      <c r="AI1659" s="53"/>
      <c r="AJ1659" s="53"/>
      <c r="AK1659" s="53"/>
      <c r="AL1659" s="53"/>
      <c r="AM1659" s="53"/>
      <c r="AN1659" s="53"/>
      <c r="AO1659" s="53"/>
      <c r="AP1659" s="53"/>
      <c r="AQ1659" s="53"/>
      <c r="AR1659" s="53"/>
      <c r="AS1659" s="53"/>
      <c r="AT1659" s="53"/>
      <c r="AU1659" s="53"/>
      <c r="AV1659" s="53"/>
      <c r="AW1659" s="53"/>
      <c r="AX1659" s="53"/>
      <c r="AY1659" s="53"/>
      <c r="AZ1659" s="53"/>
      <c r="BA1659" s="53"/>
      <c r="BB1659" s="53"/>
      <c r="BC1659" s="53"/>
      <c r="BD1659" s="53"/>
      <c r="BE1659" s="53"/>
      <c r="BF1659" s="53"/>
      <c r="BG1659" s="53"/>
      <c r="BH1659" s="53"/>
      <c r="BI1659" s="53"/>
      <c r="BJ1659" s="53"/>
      <c r="BK1659" s="53"/>
      <c r="BL1659" s="53"/>
      <c r="BM1659" s="53"/>
      <c r="BN1659" s="53"/>
      <c r="BO1659" s="53"/>
      <c r="BP1659" s="53"/>
      <c r="BQ1659" s="53"/>
      <c r="BR1659" s="53"/>
      <c r="BS1659" s="53"/>
      <c r="BT1659" s="53"/>
      <c r="BU1659" s="53"/>
      <c r="BV1659" s="53"/>
      <c r="BW1659" s="53"/>
      <c r="BX1659" s="53"/>
      <c r="BY1659" s="53"/>
      <c r="BZ1659" s="53"/>
      <c r="CA1659" s="53"/>
      <c r="CB1659" s="53"/>
    </row>
    <row r="1660" spans="4:80" x14ac:dyDescent="0.25">
      <c r="D1660" s="57" t="s">
        <v>2887</v>
      </c>
      <c r="E1660" s="53"/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  <c r="AA1660" s="53"/>
      <c r="AB1660" s="53"/>
      <c r="AC1660" s="53"/>
      <c r="AD1660" s="53"/>
      <c r="AE1660" s="53"/>
      <c r="AF1660" s="53"/>
      <c r="AG1660" s="53"/>
      <c r="AH1660" s="53"/>
      <c r="AI1660" s="53"/>
      <c r="AJ1660" s="53"/>
      <c r="AK1660" s="53"/>
      <c r="AL1660" s="53"/>
      <c r="AM1660" s="53"/>
      <c r="AN1660" s="53"/>
      <c r="AO1660" s="53"/>
      <c r="AP1660" s="53"/>
      <c r="AQ1660" s="53"/>
      <c r="AR1660" s="53"/>
      <c r="AS1660" s="53"/>
      <c r="AT1660" s="53"/>
      <c r="AU1660" s="53"/>
      <c r="AV1660" s="53"/>
      <c r="AW1660" s="53"/>
      <c r="AX1660" s="53"/>
      <c r="AY1660" s="53"/>
      <c r="AZ1660" s="53"/>
      <c r="BA1660" s="53"/>
      <c r="BB1660" s="53"/>
      <c r="BC1660" s="53"/>
      <c r="BD1660" s="53"/>
      <c r="BE1660" s="53"/>
      <c r="BF1660" s="53"/>
      <c r="BG1660" s="53"/>
      <c r="BH1660" s="53"/>
      <c r="BI1660" s="53"/>
      <c r="BJ1660" s="53"/>
      <c r="BK1660" s="53"/>
      <c r="BL1660" s="53"/>
      <c r="BM1660" s="53"/>
      <c r="BN1660" s="53"/>
      <c r="BO1660" s="53"/>
      <c r="BP1660" s="53"/>
      <c r="BQ1660" s="53"/>
      <c r="BR1660" s="53"/>
      <c r="BS1660" s="53"/>
      <c r="BT1660" s="53"/>
      <c r="BU1660" s="53"/>
      <c r="BV1660" s="53"/>
      <c r="BW1660" s="53"/>
      <c r="BX1660" s="53"/>
      <c r="BY1660" s="53"/>
      <c r="BZ1660" s="53"/>
      <c r="CA1660" s="53"/>
      <c r="CB1660" s="53"/>
    </row>
    <row r="1661" spans="4:80" x14ac:dyDescent="0.25">
      <c r="D1661" s="57" t="s">
        <v>333</v>
      </c>
      <c r="E1661" s="53"/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  <c r="AA1661" s="53"/>
      <c r="AB1661" s="53"/>
      <c r="AC1661" s="53"/>
      <c r="AD1661" s="53"/>
      <c r="AE1661" s="53"/>
      <c r="AF1661" s="53"/>
      <c r="AG1661" s="53"/>
      <c r="AH1661" s="53"/>
      <c r="AI1661" s="53"/>
      <c r="AJ1661" s="53"/>
      <c r="AK1661" s="53"/>
      <c r="AL1661" s="53"/>
      <c r="AM1661" s="53"/>
      <c r="AN1661" s="53"/>
      <c r="AO1661" s="53"/>
      <c r="AP1661" s="53"/>
      <c r="AQ1661" s="53"/>
      <c r="AR1661" s="53"/>
      <c r="AS1661" s="53"/>
      <c r="AT1661" s="53"/>
      <c r="AU1661" s="53"/>
      <c r="AV1661" s="53"/>
      <c r="AW1661" s="53"/>
      <c r="AX1661" s="53"/>
      <c r="AY1661" s="53"/>
      <c r="AZ1661" s="53"/>
      <c r="BA1661" s="53"/>
      <c r="BB1661" s="53"/>
      <c r="BC1661" s="53"/>
      <c r="BD1661" s="53"/>
      <c r="BE1661" s="53"/>
      <c r="BF1661" s="53"/>
      <c r="BG1661" s="53"/>
      <c r="BH1661" s="53"/>
      <c r="BI1661" s="53"/>
      <c r="BJ1661" s="53"/>
      <c r="BK1661" s="53"/>
      <c r="BL1661" s="53"/>
      <c r="BM1661" s="53"/>
      <c r="BN1661" s="53"/>
      <c r="BO1661" s="53"/>
      <c r="BP1661" s="53"/>
      <c r="BQ1661" s="53"/>
      <c r="BR1661" s="53"/>
      <c r="BS1661" s="53"/>
      <c r="BT1661" s="53"/>
      <c r="BU1661" s="53"/>
      <c r="BV1661" s="53"/>
      <c r="BW1661" s="53"/>
      <c r="BX1661" s="53"/>
      <c r="BY1661" s="53"/>
      <c r="BZ1661" s="53"/>
      <c r="CA1661" s="53"/>
      <c r="CB1661" s="53"/>
    </row>
    <row r="1662" spans="4:80" x14ac:dyDescent="0.25">
      <c r="D1662" s="56" t="s">
        <v>368</v>
      </c>
      <c r="E1662" s="52"/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  <c r="Y1662" s="52"/>
      <c r="Z1662" s="52"/>
      <c r="AA1662" s="52"/>
      <c r="AB1662" s="52"/>
      <c r="AC1662" s="52"/>
      <c r="AD1662" s="52"/>
      <c r="AE1662" s="52"/>
      <c r="AF1662" s="52"/>
      <c r="AG1662" s="52"/>
      <c r="AH1662" s="52"/>
      <c r="AI1662" s="52"/>
      <c r="AJ1662" s="52"/>
      <c r="AK1662" s="52"/>
      <c r="AL1662" s="52"/>
      <c r="AM1662" s="52"/>
      <c r="AN1662" s="52"/>
      <c r="AO1662" s="52"/>
      <c r="AP1662" s="52"/>
      <c r="AQ1662" s="52"/>
      <c r="AR1662" s="52"/>
      <c r="AS1662" s="52"/>
      <c r="AT1662" s="52"/>
      <c r="AU1662" s="52"/>
      <c r="AV1662" s="52"/>
      <c r="AW1662" s="52"/>
      <c r="AX1662" s="52"/>
      <c r="AY1662" s="52"/>
      <c r="AZ1662" s="52"/>
      <c r="BA1662" s="52"/>
      <c r="BB1662" s="52"/>
      <c r="BC1662" s="52"/>
      <c r="BD1662" s="52"/>
      <c r="BE1662" s="52"/>
      <c r="BF1662" s="52"/>
      <c r="BG1662" s="52"/>
      <c r="BH1662" s="52"/>
      <c r="BI1662" s="52"/>
      <c r="BJ1662" s="52"/>
      <c r="BK1662" s="52"/>
      <c r="BL1662" s="52"/>
      <c r="BM1662" s="52"/>
      <c r="BN1662" s="52"/>
      <c r="BO1662" s="52"/>
      <c r="BP1662" s="52"/>
      <c r="BQ1662" s="52"/>
      <c r="BR1662" s="52"/>
      <c r="BS1662" s="52"/>
      <c r="BT1662" s="52"/>
      <c r="BU1662" s="52"/>
      <c r="BV1662" s="52"/>
      <c r="BW1662" s="52"/>
      <c r="BX1662" s="52"/>
      <c r="BY1662" s="52"/>
      <c r="BZ1662" s="52"/>
      <c r="CA1662" s="52"/>
      <c r="CB1662" s="52"/>
    </row>
    <row r="1663" spans="4:80" x14ac:dyDescent="0.25">
      <c r="D1663" s="56"/>
      <c r="E1663" s="52"/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  <c r="Y1663" s="52"/>
      <c r="Z1663" s="52"/>
      <c r="AA1663" s="52"/>
      <c r="AB1663" s="52"/>
      <c r="AC1663" s="52"/>
      <c r="AD1663" s="52"/>
      <c r="AE1663" s="52"/>
      <c r="AF1663" s="52"/>
      <c r="AG1663" s="52"/>
      <c r="AH1663" s="52"/>
      <c r="AI1663" s="52"/>
      <c r="AJ1663" s="52"/>
      <c r="AK1663" s="52"/>
      <c r="AL1663" s="52"/>
      <c r="AM1663" s="52"/>
      <c r="AN1663" s="52"/>
      <c r="AO1663" s="52"/>
      <c r="AP1663" s="52"/>
      <c r="AQ1663" s="52"/>
      <c r="AR1663" s="52"/>
      <c r="AS1663" s="52"/>
      <c r="AT1663" s="52"/>
      <c r="AU1663" s="52"/>
      <c r="AV1663" s="52"/>
      <c r="AW1663" s="52"/>
      <c r="AX1663" s="52"/>
      <c r="AY1663" s="52"/>
      <c r="AZ1663" s="52"/>
      <c r="BA1663" s="52"/>
      <c r="BB1663" s="52"/>
      <c r="BC1663" s="52"/>
      <c r="BD1663" s="52"/>
      <c r="BE1663" s="52"/>
      <c r="BF1663" s="52"/>
      <c r="BG1663" s="52"/>
      <c r="BH1663" s="52"/>
      <c r="BI1663" s="52"/>
      <c r="BJ1663" s="52"/>
      <c r="BK1663" s="52"/>
      <c r="BL1663" s="52"/>
      <c r="BM1663" s="52"/>
      <c r="BN1663" s="52"/>
      <c r="BO1663" s="52"/>
      <c r="BP1663" s="52"/>
      <c r="BQ1663" s="52"/>
      <c r="BR1663" s="52"/>
      <c r="BS1663" s="52"/>
      <c r="BT1663" s="52"/>
      <c r="BU1663" s="52"/>
      <c r="BV1663" s="52"/>
      <c r="BW1663" s="52"/>
      <c r="BX1663" s="52"/>
      <c r="BY1663" s="52"/>
      <c r="BZ1663" s="52"/>
      <c r="CA1663" s="52"/>
      <c r="CB1663" s="52"/>
    </row>
    <row r="1664" spans="4:80" x14ac:dyDescent="0.25">
      <c r="D1664" s="56" t="s">
        <v>508</v>
      </c>
      <c r="E1664" s="52"/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  <c r="Y1664" s="52"/>
      <c r="Z1664" s="52"/>
      <c r="AA1664" s="52"/>
      <c r="AB1664" s="52"/>
      <c r="AC1664" s="52"/>
      <c r="AD1664" s="52"/>
      <c r="AE1664" s="52"/>
      <c r="AF1664" s="52"/>
      <c r="AG1664" s="52"/>
      <c r="AH1664" s="52"/>
      <c r="AI1664" s="52"/>
      <c r="AJ1664" s="52"/>
      <c r="AK1664" s="52"/>
      <c r="AL1664" s="52"/>
      <c r="AM1664" s="52"/>
      <c r="AN1664" s="52"/>
      <c r="AO1664" s="52"/>
      <c r="AP1664" s="52"/>
      <c r="AQ1664" s="52"/>
      <c r="AR1664" s="52"/>
      <c r="AS1664" s="52"/>
      <c r="AT1664" s="52"/>
      <c r="AU1664" s="52"/>
      <c r="AV1664" s="52"/>
      <c r="AW1664" s="52"/>
      <c r="AX1664" s="52"/>
      <c r="AY1664" s="52"/>
      <c r="AZ1664" s="52"/>
      <c r="BA1664" s="52"/>
      <c r="BB1664" s="52"/>
      <c r="BC1664" s="52"/>
      <c r="BD1664" s="52"/>
      <c r="BE1664" s="52"/>
      <c r="BF1664" s="52"/>
      <c r="BG1664" s="52"/>
      <c r="BH1664" s="52"/>
      <c r="BI1664" s="52"/>
      <c r="BJ1664" s="52"/>
      <c r="BK1664" s="52"/>
      <c r="BL1664" s="52"/>
      <c r="BM1664" s="52"/>
      <c r="BN1664" s="52"/>
      <c r="BO1664" s="52"/>
      <c r="BP1664" s="52"/>
      <c r="BQ1664" s="52"/>
      <c r="BR1664" s="52"/>
      <c r="BS1664" s="52"/>
      <c r="BT1664" s="52"/>
      <c r="BU1664" s="52"/>
      <c r="BV1664" s="52"/>
      <c r="BW1664" s="52"/>
      <c r="BX1664" s="52"/>
      <c r="BY1664" s="52"/>
      <c r="BZ1664" s="52"/>
      <c r="CA1664" s="52"/>
      <c r="CB1664" s="52"/>
    </row>
    <row r="1665" spans="4:80" x14ac:dyDescent="0.25">
      <c r="D1665" s="56" t="s">
        <v>525</v>
      </c>
      <c r="E1665" s="52"/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  <c r="Y1665" s="52"/>
      <c r="Z1665" s="52"/>
      <c r="AA1665" s="52"/>
      <c r="AB1665" s="52"/>
      <c r="AC1665" s="52"/>
      <c r="AD1665" s="52"/>
      <c r="AE1665" s="52"/>
      <c r="AF1665" s="52"/>
      <c r="AG1665" s="52"/>
      <c r="AH1665" s="52"/>
      <c r="AI1665" s="52"/>
      <c r="AJ1665" s="52"/>
      <c r="AK1665" s="52"/>
      <c r="AL1665" s="52"/>
      <c r="AM1665" s="52"/>
      <c r="AN1665" s="52"/>
      <c r="AO1665" s="52"/>
      <c r="AP1665" s="52"/>
      <c r="AQ1665" s="52"/>
      <c r="AR1665" s="52"/>
      <c r="AS1665" s="52"/>
      <c r="AT1665" s="52"/>
      <c r="AU1665" s="52"/>
      <c r="AV1665" s="52"/>
      <c r="AW1665" s="52"/>
      <c r="AX1665" s="52"/>
      <c r="AY1665" s="52"/>
      <c r="AZ1665" s="52"/>
      <c r="BA1665" s="52"/>
      <c r="BB1665" s="52"/>
      <c r="BC1665" s="52"/>
      <c r="BD1665" s="52"/>
      <c r="BE1665" s="52"/>
      <c r="BF1665" s="52"/>
      <c r="BG1665" s="52"/>
      <c r="BH1665" s="52"/>
      <c r="BI1665" s="52"/>
      <c r="BJ1665" s="52"/>
      <c r="BK1665" s="52"/>
      <c r="BL1665" s="52"/>
      <c r="BM1665" s="52"/>
      <c r="BN1665" s="52"/>
      <c r="BO1665" s="52"/>
      <c r="BP1665" s="52"/>
      <c r="BQ1665" s="52"/>
      <c r="BR1665" s="52"/>
      <c r="BS1665" s="52"/>
      <c r="BT1665" s="52"/>
      <c r="BU1665" s="52"/>
      <c r="BV1665" s="52"/>
      <c r="BW1665" s="52"/>
      <c r="BX1665" s="52"/>
      <c r="BY1665" s="52"/>
      <c r="BZ1665" s="52"/>
      <c r="CA1665" s="52"/>
      <c r="CB1665" s="52"/>
    </row>
    <row r="1666" spans="4:80" x14ac:dyDescent="0.25">
      <c r="D1666" s="56" t="s">
        <v>526</v>
      </c>
      <c r="E1666" s="52"/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  <c r="Y1666" s="52"/>
      <c r="Z1666" s="52"/>
      <c r="AA1666" s="52"/>
      <c r="AB1666" s="52"/>
      <c r="AC1666" s="52"/>
      <c r="AD1666" s="52"/>
      <c r="AE1666" s="52"/>
      <c r="AF1666" s="52"/>
      <c r="AG1666" s="52"/>
      <c r="AH1666" s="52"/>
      <c r="AI1666" s="52"/>
      <c r="AJ1666" s="52"/>
      <c r="AK1666" s="52"/>
      <c r="AL1666" s="52"/>
      <c r="AM1666" s="52"/>
      <c r="AN1666" s="52"/>
      <c r="AO1666" s="52"/>
      <c r="AP1666" s="52"/>
      <c r="AQ1666" s="52"/>
      <c r="AR1666" s="52"/>
      <c r="AS1666" s="52"/>
      <c r="AT1666" s="52"/>
      <c r="AU1666" s="52"/>
      <c r="AV1666" s="52"/>
      <c r="AW1666" s="52"/>
      <c r="AX1666" s="52"/>
      <c r="AY1666" s="52"/>
      <c r="AZ1666" s="52"/>
      <c r="BA1666" s="52"/>
      <c r="BB1666" s="52"/>
      <c r="BC1666" s="52"/>
      <c r="BD1666" s="52"/>
      <c r="BE1666" s="52"/>
      <c r="BF1666" s="52"/>
      <c r="BG1666" s="52"/>
      <c r="BH1666" s="52"/>
      <c r="BI1666" s="52"/>
      <c r="BJ1666" s="52"/>
      <c r="BK1666" s="52"/>
      <c r="BL1666" s="52"/>
      <c r="BM1666" s="52"/>
      <c r="BN1666" s="52"/>
      <c r="BO1666" s="52"/>
      <c r="BP1666" s="52"/>
      <c r="BQ1666" s="52"/>
      <c r="BR1666" s="52"/>
      <c r="BS1666" s="52"/>
      <c r="BT1666" s="52"/>
      <c r="BU1666" s="52"/>
      <c r="BV1666" s="52"/>
      <c r="BW1666" s="52"/>
      <c r="BX1666" s="52"/>
      <c r="BY1666" s="52"/>
      <c r="BZ1666" s="52"/>
      <c r="CA1666" s="52"/>
      <c r="CB1666" s="52"/>
    </row>
    <row r="1667" spans="4:80" x14ac:dyDescent="0.25">
      <c r="D1667" s="56" t="s">
        <v>299</v>
      </c>
      <c r="E1667" s="52"/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  <c r="Y1667" s="52"/>
      <c r="Z1667" s="52"/>
      <c r="AA1667" s="52"/>
      <c r="AB1667" s="52"/>
      <c r="AC1667" s="52"/>
      <c r="AD1667" s="52"/>
      <c r="AE1667" s="52"/>
      <c r="AF1667" s="52"/>
      <c r="AG1667" s="52"/>
      <c r="AH1667" s="52"/>
      <c r="AI1667" s="52"/>
      <c r="AJ1667" s="52"/>
      <c r="AK1667" s="52"/>
      <c r="AL1667" s="52"/>
      <c r="AM1667" s="52"/>
      <c r="AN1667" s="52"/>
      <c r="AO1667" s="52"/>
      <c r="AP1667" s="52"/>
      <c r="AQ1667" s="52"/>
      <c r="AR1667" s="52"/>
      <c r="AS1667" s="52"/>
      <c r="AT1667" s="52"/>
      <c r="AU1667" s="52"/>
      <c r="AV1667" s="52"/>
      <c r="AW1667" s="52"/>
      <c r="AX1667" s="52"/>
      <c r="AY1667" s="52"/>
      <c r="AZ1667" s="52"/>
      <c r="BA1667" s="52"/>
      <c r="BB1667" s="52"/>
      <c r="BC1667" s="52"/>
      <c r="BD1667" s="52"/>
      <c r="BE1667" s="52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  <c r="BV1667" s="52"/>
      <c r="BW1667" s="52"/>
      <c r="BX1667" s="52"/>
      <c r="BY1667" s="52"/>
      <c r="BZ1667" s="52"/>
      <c r="CA1667" s="52"/>
      <c r="CB1667" s="52"/>
    </row>
    <row r="1668" spans="4:80" x14ac:dyDescent="0.25">
      <c r="D1668" s="56" t="s">
        <v>364</v>
      </c>
      <c r="E1668" s="52"/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  <c r="Y1668" s="52"/>
      <c r="Z1668" s="52"/>
      <c r="AA1668" s="52"/>
      <c r="AB1668" s="52"/>
      <c r="AC1668" s="52"/>
      <c r="AD1668" s="52"/>
      <c r="AE1668" s="52"/>
      <c r="AF1668" s="52"/>
      <c r="AG1668" s="52"/>
      <c r="AH1668" s="52"/>
      <c r="AI1668" s="52"/>
      <c r="AJ1668" s="52"/>
      <c r="AK1668" s="52"/>
      <c r="AL1668" s="52"/>
      <c r="AM1668" s="52"/>
      <c r="AN1668" s="52"/>
      <c r="AO1668" s="52"/>
      <c r="AP1668" s="52"/>
      <c r="AQ1668" s="52"/>
      <c r="AR1668" s="52"/>
      <c r="AS1668" s="52"/>
      <c r="AT1668" s="52"/>
      <c r="AU1668" s="52"/>
      <c r="AV1668" s="52"/>
      <c r="AW1668" s="52"/>
      <c r="AX1668" s="52"/>
      <c r="AY1668" s="52"/>
      <c r="AZ1668" s="52"/>
      <c r="BA1668" s="52"/>
      <c r="BB1668" s="52"/>
      <c r="BC1668" s="52"/>
      <c r="BD1668" s="52"/>
      <c r="BE1668" s="52"/>
      <c r="BF1668" s="52"/>
      <c r="BG1668" s="52"/>
      <c r="BH1668" s="52"/>
      <c r="BI1668" s="52"/>
      <c r="BJ1668" s="52"/>
      <c r="BK1668" s="52"/>
      <c r="BL1668" s="52"/>
      <c r="BM1668" s="52"/>
      <c r="BN1668" s="52"/>
      <c r="BO1668" s="52"/>
      <c r="BP1668" s="52"/>
      <c r="BQ1668" s="52"/>
      <c r="BR1668" s="52"/>
      <c r="BS1668" s="52"/>
      <c r="BT1668" s="52"/>
      <c r="BU1668" s="52"/>
      <c r="BV1668" s="52"/>
      <c r="BW1668" s="52"/>
      <c r="BX1668" s="52"/>
      <c r="BY1668" s="52"/>
      <c r="BZ1668" s="52"/>
      <c r="CA1668" s="52"/>
      <c r="CB1668" s="52"/>
    </row>
    <row r="1669" spans="4:80" x14ac:dyDescent="0.25">
      <c r="D1669" s="56" t="s">
        <v>527</v>
      </c>
      <c r="E1669" s="52"/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  <c r="Y1669" s="52"/>
      <c r="Z1669" s="52"/>
      <c r="AA1669" s="52"/>
      <c r="AB1669" s="52"/>
      <c r="AC1669" s="52"/>
      <c r="AD1669" s="52"/>
      <c r="AE1669" s="52"/>
      <c r="AF1669" s="52"/>
      <c r="AG1669" s="52"/>
      <c r="AH1669" s="52"/>
      <c r="AI1669" s="52"/>
      <c r="AJ1669" s="52"/>
      <c r="AK1669" s="52"/>
      <c r="AL1669" s="52"/>
      <c r="AM1669" s="52"/>
      <c r="AN1669" s="52"/>
      <c r="AO1669" s="52"/>
      <c r="AP1669" s="52"/>
      <c r="AQ1669" s="52"/>
      <c r="AR1669" s="52"/>
      <c r="AS1669" s="52"/>
      <c r="AT1669" s="52"/>
      <c r="AU1669" s="52"/>
      <c r="AV1669" s="52"/>
      <c r="AW1669" s="52"/>
      <c r="AX1669" s="52"/>
      <c r="AY1669" s="52"/>
      <c r="AZ1669" s="52"/>
      <c r="BA1669" s="52"/>
      <c r="BB1669" s="52"/>
      <c r="BC1669" s="52"/>
      <c r="BD1669" s="52"/>
      <c r="BE1669" s="52"/>
      <c r="BF1669" s="52"/>
      <c r="BG1669" s="52"/>
      <c r="BH1669" s="52"/>
      <c r="BI1669" s="52"/>
      <c r="BJ1669" s="52"/>
      <c r="BK1669" s="52"/>
      <c r="BL1669" s="52"/>
      <c r="BM1669" s="52"/>
      <c r="BN1669" s="52"/>
      <c r="BO1669" s="52"/>
      <c r="BP1669" s="52"/>
      <c r="BQ1669" s="52"/>
      <c r="BR1669" s="52"/>
      <c r="BS1669" s="52"/>
      <c r="BT1669" s="52"/>
      <c r="BU1669" s="52"/>
      <c r="BV1669" s="52"/>
      <c r="BW1669" s="52"/>
      <c r="BX1669" s="52"/>
      <c r="BY1669" s="52"/>
      <c r="BZ1669" s="52"/>
      <c r="CA1669" s="52"/>
      <c r="CB1669" s="52"/>
    </row>
    <row r="1670" spans="4:80" x14ac:dyDescent="0.25">
      <c r="D1670" s="56" t="s">
        <v>370</v>
      </c>
      <c r="E1670" s="52"/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  <c r="Y1670" s="52"/>
      <c r="Z1670" s="52"/>
      <c r="AA1670" s="52"/>
      <c r="AB1670" s="52"/>
      <c r="AC1670" s="52"/>
      <c r="AD1670" s="52"/>
      <c r="AE1670" s="52"/>
      <c r="AF1670" s="52"/>
      <c r="AG1670" s="52"/>
      <c r="AH1670" s="52"/>
      <c r="AI1670" s="52"/>
      <c r="AJ1670" s="52"/>
      <c r="AK1670" s="52"/>
      <c r="AL1670" s="52"/>
      <c r="AM1670" s="52"/>
      <c r="AN1670" s="52"/>
      <c r="AO1670" s="52"/>
      <c r="AP1670" s="52"/>
      <c r="AQ1670" s="52"/>
      <c r="AR1670" s="52"/>
      <c r="AS1670" s="52"/>
      <c r="AT1670" s="52"/>
      <c r="AU1670" s="52"/>
      <c r="AV1670" s="52"/>
      <c r="AW1670" s="52"/>
      <c r="AX1670" s="52"/>
      <c r="AY1670" s="52"/>
      <c r="AZ1670" s="52"/>
      <c r="BA1670" s="52"/>
      <c r="BB1670" s="52"/>
      <c r="BC1670" s="52"/>
      <c r="BD1670" s="52"/>
      <c r="BE1670" s="52"/>
      <c r="BF1670" s="52"/>
      <c r="BG1670" s="52"/>
      <c r="BH1670" s="52"/>
      <c r="BI1670" s="52"/>
      <c r="BJ1670" s="52"/>
      <c r="BK1670" s="52"/>
      <c r="BL1670" s="52"/>
      <c r="BM1670" s="52"/>
      <c r="BN1670" s="52"/>
      <c r="BO1670" s="52"/>
      <c r="BP1670" s="52"/>
      <c r="BQ1670" s="52"/>
      <c r="BR1670" s="52"/>
      <c r="BS1670" s="52"/>
      <c r="BT1670" s="52"/>
      <c r="BU1670" s="52"/>
      <c r="BV1670" s="52"/>
      <c r="BW1670" s="52"/>
      <c r="BX1670" s="52"/>
      <c r="BY1670" s="52"/>
      <c r="BZ1670" s="52"/>
      <c r="CA1670" s="52"/>
      <c r="CB1670" s="52"/>
    </row>
    <row r="1671" spans="4:80" x14ac:dyDescent="0.25">
      <c r="D1671" s="56" t="s">
        <v>528</v>
      </c>
      <c r="E1671" s="52"/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  <c r="Y1671" s="52"/>
      <c r="Z1671" s="52"/>
      <c r="AA1671" s="52"/>
      <c r="AB1671" s="52"/>
      <c r="AC1671" s="52"/>
      <c r="AD1671" s="52"/>
      <c r="AE1671" s="52"/>
      <c r="AF1671" s="52"/>
      <c r="AG1671" s="52"/>
      <c r="AH1671" s="52"/>
      <c r="AI1671" s="52"/>
      <c r="AJ1671" s="52"/>
      <c r="AK1671" s="52"/>
      <c r="AL1671" s="52"/>
      <c r="AM1671" s="52"/>
      <c r="AN1671" s="52"/>
      <c r="AO1671" s="52"/>
      <c r="AP1671" s="52"/>
      <c r="AQ1671" s="52"/>
      <c r="AR1671" s="52"/>
      <c r="AS1671" s="52"/>
      <c r="AT1671" s="52"/>
      <c r="AU1671" s="52"/>
      <c r="AV1671" s="52"/>
      <c r="AW1671" s="52"/>
      <c r="AX1671" s="52"/>
      <c r="AY1671" s="52"/>
      <c r="AZ1671" s="52"/>
      <c r="BA1671" s="52"/>
      <c r="BB1671" s="52"/>
      <c r="BC1671" s="52"/>
      <c r="BD1671" s="52"/>
      <c r="BE1671" s="52"/>
      <c r="BF1671" s="52"/>
      <c r="BG1671" s="52"/>
      <c r="BH1671" s="52"/>
      <c r="BI1671" s="52"/>
      <c r="BJ1671" s="52"/>
      <c r="BK1671" s="52"/>
      <c r="BL1671" s="52"/>
      <c r="BM1671" s="52"/>
      <c r="BN1671" s="52"/>
      <c r="BO1671" s="52"/>
      <c r="BP1671" s="52"/>
      <c r="BQ1671" s="52"/>
      <c r="BR1671" s="52"/>
      <c r="BS1671" s="52"/>
      <c r="BT1671" s="52"/>
      <c r="BU1671" s="52"/>
      <c r="BV1671" s="52"/>
      <c r="BW1671" s="52"/>
      <c r="BX1671" s="52"/>
      <c r="BY1671" s="52"/>
      <c r="BZ1671" s="52"/>
      <c r="CA1671" s="52"/>
      <c r="CB1671" s="52"/>
    </row>
    <row r="1672" spans="4:80" x14ac:dyDescent="0.25">
      <c r="D1672" s="56" t="s">
        <v>259</v>
      </c>
      <c r="E1672" s="52"/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  <c r="Y1672" s="52"/>
      <c r="Z1672" s="52"/>
      <c r="AA1672" s="52"/>
      <c r="AB1672" s="52"/>
      <c r="AC1672" s="52"/>
      <c r="AD1672" s="52"/>
      <c r="AE1672" s="52"/>
      <c r="AF1672" s="52"/>
      <c r="AG1672" s="52"/>
      <c r="AH1672" s="52"/>
      <c r="AI1672" s="52"/>
      <c r="AJ1672" s="52"/>
      <c r="AK1672" s="52"/>
      <c r="AL1672" s="52"/>
      <c r="AM1672" s="52"/>
      <c r="AN1672" s="52"/>
      <c r="AO1672" s="52"/>
      <c r="AP1672" s="52"/>
      <c r="AQ1672" s="52"/>
      <c r="AR1672" s="52"/>
      <c r="AS1672" s="52"/>
      <c r="AT1672" s="52"/>
      <c r="AU1672" s="52"/>
      <c r="AV1672" s="52"/>
      <c r="AW1672" s="52"/>
      <c r="AX1672" s="52"/>
      <c r="AY1672" s="52"/>
      <c r="AZ1672" s="52"/>
      <c r="BA1672" s="52"/>
      <c r="BB1672" s="52"/>
      <c r="BC1672" s="52"/>
      <c r="BD1672" s="52"/>
      <c r="BE1672" s="52"/>
      <c r="BF1672" s="52"/>
      <c r="BG1672" s="52"/>
      <c r="BH1672" s="52"/>
      <c r="BI1672" s="52"/>
      <c r="BJ1672" s="52"/>
      <c r="BK1672" s="52"/>
      <c r="BL1672" s="52"/>
      <c r="BM1672" s="52"/>
      <c r="BN1672" s="52"/>
      <c r="BO1672" s="52"/>
      <c r="BP1672" s="52"/>
      <c r="BQ1672" s="52"/>
      <c r="BR1672" s="52"/>
      <c r="BS1672" s="52"/>
      <c r="BT1672" s="52"/>
      <c r="BU1672" s="52"/>
      <c r="BV1672" s="52"/>
      <c r="BW1672" s="52"/>
      <c r="BX1672" s="52"/>
      <c r="BY1672" s="52"/>
      <c r="BZ1672" s="52"/>
      <c r="CA1672" s="52"/>
      <c r="CB1672" s="52"/>
    </row>
    <row r="1674" spans="4:80" x14ac:dyDescent="0.25">
      <c r="D1674" s="285" t="s">
        <v>2890</v>
      </c>
    </row>
    <row r="1728" spans="2:4" x14ac:dyDescent="0.25">
      <c r="B1728" s="50">
        <v>0</v>
      </c>
      <c r="D1728" s="51" t="s">
        <v>2868</v>
      </c>
    </row>
    <row r="1729" spans="4:4" x14ac:dyDescent="0.25">
      <c r="D1729" s="59" t="s">
        <v>303</v>
      </c>
    </row>
    <row r="1730" spans="4:4" x14ac:dyDescent="0.25">
      <c r="D1730" s="55" t="s">
        <v>2891</v>
      </c>
    </row>
    <row r="1731" spans="4:4" x14ac:dyDescent="0.25">
      <c r="D1731" s="68" t="s">
        <v>2867</v>
      </c>
    </row>
    <row r="1734" spans="4:4" x14ac:dyDescent="0.25">
      <c r="D1734" s="285" t="s">
        <v>2856</v>
      </c>
    </row>
    <row r="1770" spans="4:4" x14ac:dyDescent="0.25">
      <c r="D1770" s="285" t="s">
        <v>2861</v>
      </c>
    </row>
    <row r="1785" spans="4:4" x14ac:dyDescent="0.25">
      <c r="D1785" s="285" t="s">
        <v>2862</v>
      </c>
    </row>
    <row r="1817" spans="2:4" x14ac:dyDescent="0.25">
      <c r="B1817" s="50">
        <v>0</v>
      </c>
      <c r="D1817" s="51" t="s">
        <v>2892</v>
      </c>
    </row>
    <row r="1818" spans="2:4" x14ac:dyDescent="0.25">
      <c r="D1818" s="59" t="s">
        <v>303</v>
      </c>
    </row>
    <row r="1819" spans="2:4" x14ac:dyDescent="0.25">
      <c r="D1819" s="55" t="s">
        <v>546</v>
      </c>
    </row>
    <row r="1820" spans="2:4" x14ac:dyDescent="0.25">
      <c r="D1820" s="68" t="s">
        <v>2866</v>
      </c>
    </row>
    <row r="1823" spans="2:4" x14ac:dyDescent="0.25">
      <c r="D1823" s="285" t="s">
        <v>2859</v>
      </c>
    </row>
    <row r="1881" spans="2:4" x14ac:dyDescent="0.25">
      <c r="B1881" s="50">
        <v>0</v>
      </c>
      <c r="D1881" s="51" t="s">
        <v>2893</v>
      </c>
    </row>
    <row r="1882" spans="2:4" x14ac:dyDescent="0.25">
      <c r="D1882" s="59" t="s">
        <v>303</v>
      </c>
    </row>
    <row r="1883" spans="2:4" x14ac:dyDescent="0.25">
      <c r="D1883" s="55" t="s">
        <v>546</v>
      </c>
    </row>
    <row r="1884" spans="2:4" x14ac:dyDescent="0.25">
      <c r="D1884" s="68" t="s">
        <v>2867</v>
      </c>
    </row>
    <row r="1886" spans="2:4" x14ac:dyDescent="0.25">
      <c r="D1886" s="285" t="s">
        <v>2863</v>
      </c>
    </row>
    <row r="1942" spans="2:4" x14ac:dyDescent="0.25">
      <c r="B1942" s="50">
        <v>0</v>
      </c>
      <c r="D1942" s="51" t="s">
        <v>887</v>
      </c>
    </row>
    <row r="1943" spans="2:4" x14ac:dyDescent="0.25">
      <c r="D1943" s="59" t="s">
        <v>304</v>
      </c>
    </row>
    <row r="1944" spans="2:4" x14ac:dyDescent="0.25">
      <c r="D1944" s="55" t="s">
        <v>2873</v>
      </c>
    </row>
    <row r="1946" spans="2:4" x14ac:dyDescent="0.25">
      <c r="D1946" s="285" t="s">
        <v>2873</v>
      </c>
    </row>
    <row r="1994" spans="4:4" x14ac:dyDescent="0.25">
      <c r="D1994" s="285" t="s">
        <v>2874</v>
      </c>
    </row>
    <row r="2014" spans="4:13" x14ac:dyDescent="0.25">
      <c r="D2014" s="285" t="s">
        <v>309</v>
      </c>
      <c r="M2014" s="285" t="s">
        <v>365</v>
      </c>
    </row>
    <row r="2015" spans="4:13" x14ac:dyDescent="0.25">
      <c r="D2015" s="51" t="s">
        <v>2707</v>
      </c>
      <c r="M2015" s="51" t="s">
        <v>2875</v>
      </c>
    </row>
    <row r="2017" spans="4:58" x14ac:dyDescent="0.25">
      <c r="D2017" s="56" t="s">
        <v>34</v>
      </c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  <c r="X2017" s="52"/>
      <c r="Y2017" s="52"/>
    </row>
    <row r="2018" spans="4:58" x14ac:dyDescent="0.25">
      <c r="D2018" s="56" t="s">
        <v>1237</v>
      </c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  <c r="X2018" s="52"/>
      <c r="Y2018" s="52"/>
    </row>
    <row r="2019" spans="4:58" x14ac:dyDescent="0.25">
      <c r="D2019" s="56" t="s">
        <v>2876</v>
      </c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  <c r="X2019" s="52"/>
      <c r="Y2019" s="52"/>
    </row>
    <row r="2021" spans="4:58" x14ac:dyDescent="0.25">
      <c r="D2021" s="96" t="s">
        <v>539</v>
      </c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4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G2021" s="96" t="s">
        <v>537</v>
      </c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94"/>
      <c r="AW2021" s="94"/>
      <c r="AX2021" s="94"/>
      <c r="AY2021" s="94"/>
      <c r="AZ2021" s="94"/>
      <c r="BA2021" s="94"/>
      <c r="BB2021" s="94"/>
      <c r="BC2021" s="94"/>
      <c r="BD2021" s="94"/>
      <c r="BE2021" s="94"/>
      <c r="BF2021" s="94"/>
    </row>
    <row r="2022" spans="4:58" x14ac:dyDescent="0.25">
      <c r="D2022" s="72" t="s">
        <v>900</v>
      </c>
      <c r="E2022" s="73"/>
      <c r="F2022" s="73"/>
      <c r="G2022" s="73"/>
      <c r="H2022" s="73"/>
      <c r="I2022" s="73"/>
      <c r="J2022" s="73"/>
      <c r="K2022" s="73"/>
      <c r="L2022" s="73"/>
      <c r="M2022" s="73"/>
      <c r="N2022" s="73"/>
      <c r="O2022" s="73"/>
      <c r="P2022" s="73"/>
      <c r="Q2022" s="73"/>
      <c r="R2022" s="73"/>
      <c r="S2022" s="73"/>
      <c r="T2022" s="73"/>
      <c r="U2022" s="73"/>
      <c r="V2022" s="73"/>
      <c r="W2022" s="73"/>
      <c r="X2022" s="73"/>
      <c r="Y2022" s="73"/>
      <c r="Z2022" s="73"/>
      <c r="AA2022" s="73"/>
      <c r="AB2022" s="73"/>
      <c r="AC2022" s="73"/>
      <c r="AD2022" s="73"/>
      <c r="AG2022" s="72" t="s">
        <v>354</v>
      </c>
      <c r="AH2022" s="73"/>
      <c r="AI2022" s="73"/>
      <c r="AJ2022" s="73"/>
      <c r="AK2022" s="73"/>
      <c r="AL2022" s="73"/>
      <c r="AM2022" s="73"/>
      <c r="AN2022" s="73"/>
      <c r="AO2022" s="73"/>
      <c r="AP2022" s="73"/>
      <c r="AQ2022" s="73"/>
      <c r="AR2022" s="73"/>
      <c r="AS2022" s="73"/>
      <c r="AT2022" s="73"/>
      <c r="AU2022" s="73"/>
      <c r="AV2022" s="73"/>
      <c r="AW2022" s="73"/>
      <c r="AX2022" s="73"/>
      <c r="AY2022" s="73"/>
      <c r="AZ2022" s="73"/>
      <c r="BA2022" s="73"/>
      <c r="BB2022" s="73"/>
      <c r="BC2022" s="73"/>
      <c r="BD2022" s="73"/>
      <c r="BE2022" s="73"/>
      <c r="BF2022" s="73"/>
    </row>
    <row r="2023" spans="4:58" x14ac:dyDescent="0.25">
      <c r="D2023" s="72" t="s">
        <v>467</v>
      </c>
      <c r="E2023" s="73"/>
      <c r="F2023" s="73"/>
      <c r="G2023" s="73"/>
      <c r="H2023" s="73"/>
      <c r="I2023" s="73"/>
      <c r="J2023" s="73"/>
      <c r="K2023" s="73"/>
      <c r="L2023" s="73"/>
      <c r="M2023" s="73"/>
      <c r="N2023" s="73"/>
      <c r="O2023" s="73"/>
      <c r="P2023" s="73"/>
      <c r="Q2023" s="73"/>
      <c r="R2023" s="73"/>
      <c r="S2023" s="73"/>
      <c r="T2023" s="73"/>
      <c r="U2023" s="73"/>
      <c r="V2023" s="73"/>
      <c r="W2023" s="73"/>
      <c r="X2023" s="73"/>
      <c r="Y2023" s="73"/>
      <c r="Z2023" s="73"/>
      <c r="AA2023" s="73"/>
      <c r="AB2023" s="73"/>
      <c r="AC2023" s="73"/>
      <c r="AD2023" s="73"/>
      <c r="AG2023" s="93" t="s">
        <v>1996</v>
      </c>
      <c r="AH2023" s="95"/>
      <c r="AI2023" s="95"/>
      <c r="AJ2023" s="95"/>
      <c r="AK2023" s="95"/>
      <c r="AL2023" s="95"/>
      <c r="AM2023" s="95"/>
      <c r="AN2023" s="95"/>
      <c r="AO2023" s="95"/>
      <c r="AP2023" s="95"/>
      <c r="AQ2023" s="95"/>
      <c r="AR2023" s="95"/>
      <c r="AS2023" s="95"/>
      <c r="AT2023" s="95"/>
      <c r="AU2023" s="95"/>
      <c r="AV2023" s="95"/>
      <c r="AW2023" s="95"/>
      <c r="AX2023" s="95"/>
      <c r="AY2023" s="95"/>
      <c r="AZ2023" s="95"/>
      <c r="BA2023" s="95"/>
      <c r="BB2023" s="95"/>
      <c r="BC2023" s="95"/>
      <c r="BD2023" s="95"/>
      <c r="BE2023" s="95"/>
      <c r="BF2023" s="95"/>
    </row>
    <row r="2024" spans="4:58" x14ac:dyDescent="0.25">
      <c r="D2024" s="93" t="s">
        <v>1991</v>
      </c>
      <c r="E2024" s="95"/>
      <c r="F2024" s="95"/>
      <c r="G2024" s="95"/>
      <c r="H2024" s="95"/>
      <c r="I2024" s="95"/>
      <c r="J2024" s="95"/>
      <c r="K2024" s="95"/>
      <c r="L2024" s="95"/>
      <c r="M2024" s="95"/>
      <c r="N2024" s="95"/>
      <c r="O2024" s="95"/>
      <c r="P2024" s="95"/>
      <c r="Q2024" s="95"/>
      <c r="R2024" s="95"/>
      <c r="S2024" s="95"/>
      <c r="T2024" s="95"/>
      <c r="U2024" s="95"/>
      <c r="V2024" s="95"/>
      <c r="W2024" s="95"/>
      <c r="X2024" s="95"/>
      <c r="Y2024" s="95"/>
      <c r="Z2024" s="95"/>
      <c r="AA2024" s="95"/>
      <c r="AB2024" s="95"/>
      <c r="AC2024" s="95"/>
      <c r="AD2024" s="95"/>
      <c r="AG2024" s="93" t="s">
        <v>1997</v>
      </c>
      <c r="AH2024" s="95"/>
      <c r="AI2024" s="95"/>
      <c r="AJ2024" s="95"/>
      <c r="AK2024" s="95"/>
      <c r="AL2024" s="95"/>
      <c r="AM2024" s="95"/>
      <c r="AN2024" s="95"/>
      <c r="AO2024" s="95"/>
      <c r="AP2024" s="95"/>
      <c r="AQ2024" s="95"/>
      <c r="AR2024" s="95"/>
      <c r="AS2024" s="95"/>
      <c r="AT2024" s="95"/>
      <c r="AU2024" s="95"/>
      <c r="AV2024" s="95"/>
      <c r="AW2024" s="95"/>
      <c r="AX2024" s="95"/>
      <c r="AY2024" s="95"/>
      <c r="AZ2024" s="95"/>
      <c r="BA2024" s="95"/>
      <c r="BB2024" s="95"/>
      <c r="BC2024" s="95"/>
      <c r="BD2024" s="95"/>
      <c r="BE2024" s="95"/>
      <c r="BF2024" s="95"/>
    </row>
    <row r="2025" spans="4:58" x14ac:dyDescent="0.25">
      <c r="D2025" s="93" t="s">
        <v>1992</v>
      </c>
      <c r="E2025" s="95"/>
      <c r="F2025" s="95"/>
      <c r="G2025" s="95"/>
      <c r="H2025" s="95"/>
      <c r="I2025" s="95"/>
      <c r="J2025" s="95"/>
      <c r="K2025" s="95"/>
      <c r="L2025" s="95"/>
      <c r="M2025" s="95"/>
      <c r="N2025" s="95"/>
      <c r="O2025" s="95"/>
      <c r="P2025" s="95"/>
      <c r="Q2025" s="95"/>
      <c r="R2025" s="95"/>
      <c r="S2025" s="95"/>
      <c r="T2025" s="95"/>
      <c r="U2025" s="95"/>
      <c r="V2025" s="95"/>
      <c r="W2025" s="95"/>
      <c r="X2025" s="95"/>
      <c r="Y2025" s="95"/>
      <c r="Z2025" s="95"/>
      <c r="AA2025" s="95"/>
      <c r="AB2025" s="95"/>
      <c r="AC2025" s="95"/>
      <c r="AD2025" s="95"/>
      <c r="AG2025" s="93" t="s">
        <v>1998</v>
      </c>
      <c r="AH2025" s="95"/>
      <c r="AI2025" s="95"/>
      <c r="AJ2025" s="95"/>
      <c r="AK2025" s="95"/>
      <c r="AL2025" s="95"/>
      <c r="AM2025" s="95"/>
      <c r="AN2025" s="95"/>
      <c r="AO2025" s="95"/>
      <c r="AP2025" s="95"/>
      <c r="AQ2025" s="95"/>
      <c r="AR2025" s="95"/>
      <c r="AS2025" s="95"/>
      <c r="AT2025" s="95"/>
      <c r="AU2025" s="95"/>
      <c r="AV2025" s="95"/>
      <c r="AW2025" s="95"/>
      <c r="AX2025" s="95"/>
      <c r="AY2025" s="95"/>
      <c r="AZ2025" s="95"/>
      <c r="BA2025" s="95"/>
      <c r="BB2025" s="95"/>
      <c r="BC2025" s="95"/>
      <c r="BD2025" s="95"/>
      <c r="BE2025" s="95"/>
      <c r="BF2025" s="95"/>
    </row>
    <row r="2026" spans="4:58" x14ac:dyDescent="0.25">
      <c r="D2026" s="93" t="s">
        <v>1993</v>
      </c>
      <c r="E2026" s="95"/>
      <c r="F2026" s="95"/>
      <c r="G2026" s="95"/>
      <c r="H2026" s="95"/>
      <c r="I2026" s="95"/>
      <c r="J2026" s="95"/>
      <c r="K2026" s="95"/>
      <c r="L2026" s="95"/>
      <c r="M2026" s="95"/>
      <c r="N2026" s="95"/>
      <c r="O2026" s="95"/>
      <c r="P2026" s="95"/>
      <c r="Q2026" s="95"/>
      <c r="R2026" s="95"/>
      <c r="S2026" s="95"/>
      <c r="T2026" s="95"/>
      <c r="U2026" s="95"/>
      <c r="V2026" s="95"/>
      <c r="W2026" s="95"/>
      <c r="X2026" s="95"/>
      <c r="Y2026" s="95"/>
      <c r="Z2026" s="95"/>
      <c r="AA2026" s="95"/>
      <c r="AB2026" s="95"/>
      <c r="AC2026" s="95"/>
      <c r="AD2026" s="95"/>
      <c r="AG2026" s="93" t="s">
        <v>1999</v>
      </c>
      <c r="AH2026" s="95"/>
      <c r="AI2026" s="95"/>
      <c r="AJ2026" s="95"/>
      <c r="AK2026" s="95"/>
      <c r="AL2026" s="95"/>
      <c r="AM2026" s="95"/>
      <c r="AN2026" s="95"/>
      <c r="AO2026" s="95"/>
      <c r="AP2026" s="95"/>
      <c r="AQ2026" s="95"/>
      <c r="AR2026" s="95"/>
      <c r="AS2026" s="95"/>
      <c r="AT2026" s="95"/>
      <c r="AU2026" s="95"/>
      <c r="AV2026" s="95"/>
      <c r="AW2026" s="95"/>
      <c r="AX2026" s="95"/>
      <c r="AY2026" s="95"/>
      <c r="AZ2026" s="95"/>
      <c r="BA2026" s="95"/>
      <c r="BB2026" s="95"/>
      <c r="BC2026" s="95"/>
      <c r="BD2026" s="95"/>
      <c r="BE2026" s="95"/>
      <c r="BF2026" s="95"/>
    </row>
    <row r="2027" spans="4:58" x14ac:dyDescent="0.25">
      <c r="D2027" s="93" t="s">
        <v>1994</v>
      </c>
      <c r="E2027" s="95"/>
      <c r="F2027" s="95"/>
      <c r="G2027" s="95"/>
      <c r="H2027" s="95"/>
      <c r="I2027" s="95"/>
      <c r="J2027" s="95"/>
      <c r="K2027" s="95"/>
      <c r="L2027" s="95"/>
      <c r="M2027" s="95"/>
      <c r="N2027" s="95"/>
      <c r="O2027" s="95"/>
      <c r="P2027" s="95"/>
      <c r="Q2027" s="95"/>
      <c r="R2027" s="95"/>
      <c r="S2027" s="95"/>
      <c r="T2027" s="95"/>
      <c r="U2027" s="95"/>
      <c r="V2027" s="95"/>
      <c r="W2027" s="95"/>
      <c r="X2027" s="95"/>
      <c r="Y2027" s="95"/>
      <c r="Z2027" s="95"/>
      <c r="AA2027" s="95"/>
      <c r="AB2027" s="95"/>
      <c r="AC2027" s="95"/>
      <c r="AD2027" s="95"/>
      <c r="AG2027" s="93" t="s">
        <v>2000</v>
      </c>
      <c r="AH2027" s="95"/>
      <c r="AI2027" s="95"/>
      <c r="AJ2027" s="95"/>
      <c r="AK2027" s="95"/>
      <c r="AL2027" s="95"/>
      <c r="AM2027" s="95"/>
      <c r="AN2027" s="95"/>
      <c r="AO2027" s="95"/>
      <c r="AP2027" s="95"/>
      <c r="AQ2027" s="95"/>
      <c r="AR2027" s="95"/>
      <c r="AS2027" s="95"/>
      <c r="AT2027" s="95"/>
      <c r="AU2027" s="95"/>
      <c r="AV2027" s="95"/>
      <c r="AW2027" s="95"/>
      <c r="AX2027" s="95"/>
      <c r="AY2027" s="95"/>
      <c r="AZ2027" s="95"/>
      <c r="BA2027" s="95"/>
      <c r="BB2027" s="95"/>
      <c r="BC2027" s="95"/>
      <c r="BD2027" s="95"/>
      <c r="BE2027" s="95"/>
      <c r="BF2027" s="95"/>
    </row>
    <row r="2028" spans="4:58" x14ac:dyDescent="0.25">
      <c r="D2028" s="93" t="s">
        <v>1995</v>
      </c>
      <c r="E2028" s="95"/>
      <c r="F2028" s="95"/>
      <c r="G2028" s="95"/>
      <c r="H2028" s="95"/>
      <c r="I2028" s="95"/>
      <c r="J2028" s="95"/>
      <c r="K2028" s="95"/>
      <c r="L2028" s="95"/>
      <c r="M2028" s="95"/>
      <c r="N2028" s="95"/>
      <c r="O2028" s="95"/>
      <c r="P2028" s="95"/>
      <c r="Q2028" s="95"/>
      <c r="R2028" s="95"/>
      <c r="S2028" s="95"/>
      <c r="T2028" s="95"/>
      <c r="U2028" s="95"/>
      <c r="V2028" s="95"/>
      <c r="W2028" s="95"/>
      <c r="X2028" s="95"/>
      <c r="Y2028" s="95"/>
      <c r="Z2028" s="95"/>
      <c r="AA2028" s="95"/>
      <c r="AB2028" s="95"/>
      <c r="AC2028" s="95"/>
      <c r="AD2028" s="95"/>
      <c r="AG2028" s="72" t="s">
        <v>1986</v>
      </c>
      <c r="AH2028" s="73"/>
      <c r="AI2028" s="73"/>
      <c r="AJ2028" s="73"/>
      <c r="AK2028" s="73"/>
      <c r="AL2028" s="73"/>
      <c r="AM2028" s="73"/>
      <c r="AN2028" s="73"/>
      <c r="AO2028" s="73"/>
      <c r="AP2028" s="73"/>
      <c r="AQ2028" s="73"/>
      <c r="AR2028" s="73"/>
      <c r="AS2028" s="73"/>
      <c r="AT2028" s="73"/>
      <c r="AU2028" s="73"/>
      <c r="AV2028" s="73"/>
      <c r="AW2028" s="73"/>
      <c r="AX2028" s="73"/>
      <c r="AY2028" s="73"/>
      <c r="AZ2028" s="73"/>
      <c r="BA2028" s="73"/>
      <c r="BB2028" s="73"/>
      <c r="BC2028" s="73"/>
      <c r="BD2028" s="73"/>
      <c r="BE2028" s="73"/>
      <c r="BF2028" s="73"/>
    </row>
    <row r="2029" spans="4:58" x14ac:dyDescent="0.25">
      <c r="D2029" s="72" t="s">
        <v>1990</v>
      </c>
      <c r="E2029" s="73"/>
      <c r="F2029" s="73"/>
      <c r="G2029" s="73"/>
      <c r="H2029" s="73"/>
      <c r="I2029" s="73"/>
      <c r="J2029" s="73"/>
      <c r="K2029" s="73"/>
      <c r="L2029" s="73"/>
      <c r="M2029" s="73"/>
      <c r="N2029" s="73"/>
      <c r="O2029" s="73"/>
      <c r="P2029" s="73"/>
      <c r="Q2029" s="73"/>
      <c r="R2029" s="73"/>
      <c r="S2029" s="73"/>
      <c r="T2029" s="73"/>
      <c r="U2029" s="73"/>
      <c r="V2029" s="73"/>
      <c r="W2029" s="73"/>
      <c r="X2029" s="73"/>
      <c r="Y2029" s="73"/>
      <c r="Z2029" s="73"/>
      <c r="AA2029" s="73"/>
      <c r="AB2029" s="73"/>
      <c r="AC2029" s="73"/>
      <c r="AD2029" s="73"/>
      <c r="AG2029" s="72" t="s">
        <v>1987</v>
      </c>
      <c r="AH2029" s="73"/>
      <c r="AI2029" s="73"/>
      <c r="AJ2029" s="73"/>
      <c r="AK2029" s="73"/>
      <c r="AL2029" s="73"/>
      <c r="AM2029" s="73"/>
      <c r="AN2029" s="73"/>
      <c r="AO2029" s="73"/>
      <c r="AP2029" s="73"/>
      <c r="AQ2029" s="73"/>
      <c r="AR2029" s="73"/>
      <c r="AS2029" s="73"/>
      <c r="AT2029" s="73"/>
      <c r="AU2029" s="73"/>
      <c r="AV2029" s="73"/>
      <c r="AW2029" s="73"/>
      <c r="AX2029" s="73"/>
      <c r="AY2029" s="73"/>
      <c r="AZ2029" s="73"/>
      <c r="BA2029" s="73"/>
      <c r="BB2029" s="73"/>
      <c r="BC2029" s="73"/>
      <c r="BD2029" s="73"/>
      <c r="BE2029" s="73"/>
      <c r="BF2029" s="73"/>
    </row>
    <row r="2030" spans="4:58" x14ac:dyDescent="0.25">
      <c r="D2030" s="72" t="s">
        <v>1983</v>
      </c>
      <c r="E2030" s="73"/>
      <c r="F2030" s="73"/>
      <c r="G2030" s="73"/>
      <c r="H2030" s="73"/>
      <c r="I2030" s="73"/>
      <c r="J2030" s="73"/>
      <c r="K2030" s="73"/>
      <c r="L2030" s="73"/>
      <c r="M2030" s="73"/>
      <c r="N2030" s="73"/>
      <c r="O2030" s="73"/>
      <c r="P2030" s="73"/>
      <c r="Q2030" s="73"/>
      <c r="R2030" s="73"/>
      <c r="S2030" s="73"/>
      <c r="T2030" s="73"/>
      <c r="U2030" s="73"/>
      <c r="V2030" s="73"/>
      <c r="W2030" s="73"/>
      <c r="X2030" s="73"/>
      <c r="Y2030" s="73"/>
      <c r="Z2030" s="73"/>
      <c r="AA2030" s="73"/>
      <c r="AB2030" s="73"/>
      <c r="AC2030" s="73"/>
      <c r="AD2030" s="73"/>
      <c r="AG2030" s="72" t="s">
        <v>279</v>
      </c>
      <c r="AH2030" s="73"/>
      <c r="AI2030" s="73"/>
      <c r="AJ2030" s="73"/>
      <c r="AK2030" s="73"/>
      <c r="AL2030" s="73"/>
      <c r="AM2030" s="73"/>
      <c r="AN2030" s="73"/>
      <c r="AO2030" s="73"/>
      <c r="AP2030" s="73"/>
      <c r="AQ2030" s="73"/>
      <c r="AR2030" s="73"/>
      <c r="AS2030" s="73"/>
      <c r="AT2030" s="73"/>
      <c r="AU2030" s="73"/>
      <c r="AV2030" s="73"/>
      <c r="AW2030" s="73"/>
      <c r="AX2030" s="73"/>
      <c r="AY2030" s="73"/>
      <c r="AZ2030" s="73"/>
      <c r="BA2030" s="73"/>
      <c r="BB2030" s="73"/>
      <c r="BC2030" s="73"/>
      <c r="BD2030" s="73"/>
      <c r="BE2030" s="73"/>
      <c r="BF2030" s="73"/>
    </row>
    <row r="2031" spans="4:58" x14ac:dyDescent="0.25">
      <c r="D2031" s="72" t="s">
        <v>1984</v>
      </c>
      <c r="E2031" s="73"/>
      <c r="F2031" s="73"/>
      <c r="G2031" s="73"/>
      <c r="H2031" s="73"/>
      <c r="I2031" s="73"/>
      <c r="J2031" s="73"/>
      <c r="K2031" s="73"/>
      <c r="L2031" s="73"/>
      <c r="M2031" s="73"/>
      <c r="N2031" s="73"/>
      <c r="O2031" s="73"/>
      <c r="P2031" s="73"/>
      <c r="Q2031" s="73"/>
      <c r="R2031" s="73"/>
      <c r="S2031" s="73"/>
      <c r="T2031" s="73"/>
      <c r="U2031" s="73"/>
      <c r="V2031" s="73"/>
      <c r="W2031" s="73"/>
      <c r="X2031" s="73"/>
      <c r="Y2031" s="73"/>
      <c r="Z2031" s="73"/>
      <c r="AA2031" s="73"/>
      <c r="AB2031" s="73"/>
      <c r="AC2031" s="73"/>
      <c r="AD2031" s="73"/>
      <c r="AG2031" s="72" t="s">
        <v>1988</v>
      </c>
      <c r="AH2031" s="73"/>
      <c r="AI2031" s="73"/>
      <c r="AJ2031" s="73"/>
      <c r="AK2031" s="73"/>
      <c r="AL2031" s="73"/>
      <c r="AM2031" s="73"/>
      <c r="AN2031" s="73"/>
      <c r="AO2031" s="73"/>
      <c r="AP2031" s="73"/>
      <c r="AQ2031" s="73"/>
      <c r="AR2031" s="73"/>
      <c r="AS2031" s="73"/>
      <c r="AT2031" s="73"/>
      <c r="AU2031" s="73"/>
      <c r="AV2031" s="73"/>
      <c r="AW2031" s="73"/>
      <c r="AX2031" s="73"/>
      <c r="AY2031" s="73"/>
      <c r="AZ2031" s="73"/>
      <c r="BA2031" s="73"/>
      <c r="BB2031" s="73"/>
      <c r="BC2031" s="73"/>
      <c r="BD2031" s="73"/>
      <c r="BE2031" s="73"/>
      <c r="BF2031" s="73"/>
    </row>
    <row r="2032" spans="4:58" x14ac:dyDescent="0.25">
      <c r="D2032" s="72" t="s">
        <v>432</v>
      </c>
      <c r="E2032" s="73"/>
      <c r="F2032" s="73"/>
      <c r="G2032" s="73"/>
      <c r="H2032" s="73"/>
      <c r="I2032" s="73"/>
      <c r="J2032" s="73"/>
      <c r="K2032" s="73"/>
      <c r="L2032" s="73"/>
      <c r="M2032" s="73"/>
      <c r="N2032" s="73"/>
      <c r="O2032" s="73"/>
      <c r="P2032" s="73"/>
      <c r="Q2032" s="73"/>
      <c r="R2032" s="73"/>
      <c r="S2032" s="73"/>
      <c r="T2032" s="73"/>
      <c r="U2032" s="73"/>
      <c r="V2032" s="73"/>
      <c r="W2032" s="73"/>
      <c r="X2032" s="73"/>
      <c r="Y2032" s="73"/>
      <c r="Z2032" s="73"/>
      <c r="AA2032" s="73"/>
      <c r="AB2032" s="73"/>
      <c r="AC2032" s="73"/>
      <c r="AD2032" s="73"/>
      <c r="AG2032" s="72" t="s">
        <v>355</v>
      </c>
      <c r="AH2032" s="73"/>
      <c r="AI2032" s="73"/>
      <c r="AJ2032" s="73"/>
      <c r="AK2032" s="73"/>
      <c r="AL2032" s="73"/>
      <c r="AM2032" s="73"/>
      <c r="AN2032" s="73"/>
      <c r="AO2032" s="73"/>
      <c r="AP2032" s="73"/>
      <c r="AQ2032" s="73"/>
      <c r="AR2032" s="73"/>
      <c r="AS2032" s="73"/>
      <c r="AT2032" s="73"/>
      <c r="AU2032" s="73"/>
      <c r="AV2032" s="73"/>
      <c r="AW2032" s="73"/>
      <c r="AX2032" s="73"/>
      <c r="AY2032" s="73"/>
      <c r="AZ2032" s="73"/>
      <c r="BA2032" s="73"/>
      <c r="BB2032" s="73"/>
      <c r="BC2032" s="73"/>
      <c r="BD2032" s="73"/>
      <c r="BE2032" s="73"/>
      <c r="BF2032" s="73"/>
    </row>
    <row r="2033" spans="4:58" x14ac:dyDescent="0.25">
      <c r="D2033" s="72" t="s">
        <v>1985</v>
      </c>
      <c r="E2033" s="73"/>
      <c r="F2033" s="73"/>
      <c r="G2033" s="73"/>
      <c r="H2033" s="73"/>
      <c r="I2033" s="73"/>
      <c r="J2033" s="73"/>
      <c r="K2033" s="73"/>
      <c r="L2033" s="73"/>
      <c r="M2033" s="73"/>
      <c r="N2033" s="73"/>
      <c r="O2033" s="73"/>
      <c r="P2033" s="73"/>
      <c r="Q2033" s="73"/>
      <c r="R2033" s="73"/>
      <c r="S2033" s="73"/>
      <c r="T2033" s="73"/>
      <c r="U2033" s="73"/>
      <c r="V2033" s="73"/>
      <c r="W2033" s="73"/>
      <c r="X2033" s="73"/>
      <c r="Y2033" s="73"/>
      <c r="Z2033" s="73"/>
      <c r="AA2033" s="73"/>
      <c r="AB2033" s="73"/>
      <c r="AC2033" s="73"/>
      <c r="AD2033" s="73"/>
      <c r="AG2033" s="72" t="s">
        <v>1989</v>
      </c>
      <c r="AH2033" s="73"/>
      <c r="AI2033" s="73"/>
      <c r="AJ2033" s="73"/>
      <c r="AK2033" s="73"/>
      <c r="AL2033" s="73"/>
      <c r="AM2033" s="73"/>
      <c r="AN2033" s="73"/>
      <c r="AO2033" s="73"/>
      <c r="AP2033" s="73"/>
      <c r="AQ2033" s="73"/>
      <c r="AR2033" s="73"/>
      <c r="AS2033" s="73"/>
      <c r="AT2033" s="73"/>
      <c r="AU2033" s="73"/>
      <c r="AV2033" s="73"/>
      <c r="AW2033" s="73"/>
      <c r="AX2033" s="73"/>
      <c r="AY2033" s="73"/>
      <c r="AZ2033" s="73"/>
      <c r="BA2033" s="73"/>
      <c r="BB2033" s="73"/>
      <c r="BC2033" s="73"/>
      <c r="BD2033" s="73"/>
      <c r="BE2033" s="73"/>
      <c r="BF2033" s="73"/>
    </row>
    <row r="2034" spans="4:58" x14ac:dyDescent="0.25">
      <c r="D2034" s="72" t="s">
        <v>901</v>
      </c>
      <c r="E2034" s="73"/>
      <c r="F2034" s="73"/>
      <c r="G2034" s="73"/>
      <c r="H2034" s="73"/>
      <c r="I2034" s="73"/>
      <c r="J2034" s="73"/>
      <c r="K2034" s="73"/>
      <c r="L2034" s="73"/>
      <c r="M2034" s="73"/>
      <c r="N2034" s="73"/>
      <c r="O2034" s="73"/>
      <c r="P2034" s="73"/>
      <c r="Q2034" s="73"/>
      <c r="R2034" s="73"/>
      <c r="S2034" s="73"/>
      <c r="T2034" s="73"/>
      <c r="U2034" s="73"/>
      <c r="V2034" s="73"/>
      <c r="W2034" s="73"/>
      <c r="X2034" s="73"/>
      <c r="Y2034" s="73"/>
      <c r="Z2034" s="73"/>
      <c r="AA2034" s="73"/>
      <c r="AB2034" s="73"/>
      <c r="AC2034" s="73"/>
      <c r="AD2034" s="73"/>
      <c r="AG2034" s="72" t="s">
        <v>359</v>
      </c>
      <c r="AH2034" s="73"/>
      <c r="AI2034" s="73"/>
      <c r="AJ2034" s="73"/>
      <c r="AK2034" s="73"/>
      <c r="AL2034" s="73"/>
      <c r="AM2034" s="73"/>
      <c r="AN2034" s="73"/>
      <c r="AO2034" s="73"/>
      <c r="AP2034" s="73"/>
      <c r="AQ2034" s="73"/>
      <c r="AR2034" s="73"/>
      <c r="AS2034" s="73"/>
      <c r="AT2034" s="73"/>
      <c r="AU2034" s="73"/>
      <c r="AV2034" s="73"/>
      <c r="AW2034" s="73"/>
      <c r="AX2034" s="73"/>
      <c r="AY2034" s="73"/>
      <c r="AZ2034" s="73"/>
      <c r="BA2034" s="73"/>
      <c r="BB2034" s="73"/>
      <c r="BC2034" s="73"/>
      <c r="BD2034" s="73"/>
      <c r="BE2034" s="73"/>
      <c r="BF2034" s="73"/>
    </row>
    <row r="2035" spans="4:58" x14ac:dyDescent="0.25">
      <c r="D2035" s="72" t="s">
        <v>902</v>
      </c>
      <c r="E2035" s="73"/>
      <c r="F2035" s="73"/>
      <c r="G2035" s="73"/>
      <c r="H2035" s="73"/>
      <c r="I2035" s="73"/>
      <c r="J2035" s="73"/>
      <c r="K2035" s="73"/>
      <c r="L2035" s="73"/>
      <c r="M2035" s="73"/>
      <c r="N2035" s="73"/>
      <c r="O2035" s="73"/>
      <c r="P2035" s="73"/>
      <c r="Q2035" s="73"/>
      <c r="R2035" s="73"/>
      <c r="S2035" s="73"/>
      <c r="T2035" s="73"/>
      <c r="U2035" s="73"/>
      <c r="V2035" s="73"/>
      <c r="W2035" s="73"/>
      <c r="X2035" s="73"/>
      <c r="Y2035" s="73"/>
      <c r="Z2035" s="73"/>
      <c r="AA2035" s="73"/>
      <c r="AB2035" s="73"/>
      <c r="AC2035" s="73"/>
      <c r="AD2035" s="73"/>
      <c r="AG2035" s="72" t="s">
        <v>2877</v>
      </c>
      <c r="AH2035" s="73"/>
      <c r="AI2035" s="73"/>
      <c r="AJ2035" s="73"/>
      <c r="AK2035" s="73"/>
      <c r="AL2035" s="73"/>
      <c r="AM2035" s="73"/>
      <c r="AN2035" s="73"/>
      <c r="AO2035" s="73"/>
      <c r="AP2035" s="73"/>
      <c r="AQ2035" s="73"/>
      <c r="AR2035" s="73"/>
      <c r="AS2035" s="73"/>
      <c r="AT2035" s="73"/>
      <c r="AU2035" s="73"/>
      <c r="AV2035" s="73"/>
      <c r="AW2035" s="73"/>
      <c r="AX2035" s="73"/>
      <c r="AY2035" s="73"/>
      <c r="AZ2035" s="73"/>
      <c r="BA2035" s="73"/>
      <c r="BB2035" s="73"/>
      <c r="BC2035" s="73"/>
      <c r="BD2035" s="73"/>
      <c r="BE2035" s="73"/>
      <c r="BF2035" s="73"/>
    </row>
    <row r="2036" spans="4:58" x14ac:dyDescent="0.25">
      <c r="D2036" s="72" t="s">
        <v>903</v>
      </c>
      <c r="E2036" s="73"/>
      <c r="F2036" s="73"/>
      <c r="G2036" s="73"/>
      <c r="H2036" s="73"/>
      <c r="I2036" s="73"/>
      <c r="J2036" s="73"/>
      <c r="K2036" s="73"/>
      <c r="L2036" s="73"/>
      <c r="M2036" s="73"/>
      <c r="N2036" s="73"/>
      <c r="O2036" s="73"/>
      <c r="P2036" s="73"/>
      <c r="Q2036" s="73"/>
      <c r="R2036" s="73"/>
      <c r="S2036" s="73"/>
      <c r="T2036" s="73"/>
      <c r="U2036" s="73"/>
      <c r="V2036" s="73"/>
      <c r="W2036" s="73"/>
      <c r="X2036" s="73"/>
      <c r="Y2036" s="73"/>
      <c r="Z2036" s="73"/>
      <c r="AA2036" s="73"/>
      <c r="AB2036" s="73"/>
      <c r="AC2036" s="73"/>
      <c r="AD2036" s="73"/>
      <c r="AG2036" s="72" t="s">
        <v>538</v>
      </c>
      <c r="AH2036" s="73"/>
      <c r="AI2036" s="73"/>
      <c r="AJ2036" s="73"/>
      <c r="AK2036" s="73"/>
      <c r="AL2036" s="73"/>
      <c r="AM2036" s="73"/>
      <c r="AN2036" s="73"/>
      <c r="AO2036" s="73"/>
      <c r="AP2036" s="73"/>
      <c r="AQ2036" s="73"/>
      <c r="AR2036" s="73"/>
      <c r="AS2036" s="73"/>
      <c r="AT2036" s="73"/>
      <c r="AU2036" s="73"/>
      <c r="AV2036" s="73"/>
      <c r="AW2036" s="73"/>
      <c r="AX2036" s="73"/>
      <c r="AY2036" s="73"/>
      <c r="AZ2036" s="73"/>
      <c r="BA2036" s="73"/>
      <c r="BB2036" s="73"/>
      <c r="BC2036" s="73"/>
      <c r="BD2036" s="73"/>
      <c r="BE2036" s="73"/>
      <c r="BF2036" s="73"/>
    </row>
    <row r="2037" spans="4:58" x14ac:dyDescent="0.25">
      <c r="D2037" s="72" t="s">
        <v>2878</v>
      </c>
      <c r="E2037" s="73"/>
      <c r="F2037" s="73"/>
      <c r="G2037" s="73"/>
      <c r="H2037" s="73"/>
      <c r="I2037" s="73"/>
      <c r="J2037" s="73"/>
      <c r="K2037" s="73"/>
      <c r="L2037" s="73"/>
      <c r="M2037" s="73"/>
      <c r="N2037" s="73"/>
      <c r="O2037" s="73"/>
      <c r="P2037" s="73"/>
      <c r="Q2037" s="73"/>
      <c r="R2037" s="73"/>
      <c r="S2037" s="73"/>
      <c r="T2037" s="73"/>
      <c r="U2037" s="73"/>
      <c r="V2037" s="73"/>
      <c r="W2037" s="73"/>
      <c r="X2037" s="73"/>
      <c r="Y2037" s="73"/>
      <c r="Z2037" s="73"/>
      <c r="AA2037" s="73"/>
      <c r="AB2037" s="73"/>
      <c r="AC2037" s="73"/>
      <c r="AD2037" s="73"/>
    </row>
    <row r="2038" spans="4:58" x14ac:dyDescent="0.25">
      <c r="D2038" s="72" t="s">
        <v>486</v>
      </c>
      <c r="E2038" s="73"/>
      <c r="F2038" s="73"/>
      <c r="G2038" s="73"/>
      <c r="H2038" s="73"/>
      <c r="I2038" s="73"/>
      <c r="J2038" s="73"/>
      <c r="K2038" s="73"/>
      <c r="L2038" s="73"/>
      <c r="M2038" s="73"/>
      <c r="N2038" s="73"/>
      <c r="O2038" s="73"/>
      <c r="P2038" s="73"/>
      <c r="Q2038" s="73"/>
      <c r="R2038" s="73"/>
      <c r="S2038" s="73"/>
      <c r="T2038" s="73"/>
      <c r="U2038" s="73"/>
      <c r="V2038" s="73"/>
      <c r="W2038" s="73"/>
      <c r="X2038" s="73"/>
      <c r="Y2038" s="73"/>
      <c r="Z2038" s="73"/>
      <c r="AA2038" s="73"/>
      <c r="AB2038" s="73"/>
      <c r="AC2038" s="73"/>
      <c r="AD2038" s="73"/>
    </row>
    <row r="2040" spans="4:58" x14ac:dyDescent="0.25">
      <c r="D2040" s="285" t="s">
        <v>2874</v>
      </c>
    </row>
    <row r="2101" spans="2:4" x14ac:dyDescent="0.25">
      <c r="B2101" s="50">
        <v>0</v>
      </c>
      <c r="D2101" s="51" t="s">
        <v>2885</v>
      </c>
    </row>
    <row r="2102" spans="2:4" x14ac:dyDescent="0.25">
      <c r="D2102" s="59" t="s">
        <v>303</v>
      </c>
    </row>
    <row r="2104" spans="2:4" x14ac:dyDescent="0.25">
      <c r="D2104" s="285" t="s">
        <v>36</v>
      </c>
    </row>
    <row r="2105" spans="2:4" x14ac:dyDescent="0.25">
      <c r="D2105" s="54" t="s">
        <v>2894</v>
      </c>
    </row>
    <row r="2107" spans="2:4" x14ac:dyDescent="0.25">
      <c r="D2107" s="285" t="s">
        <v>2883</v>
      </c>
    </row>
    <row r="2129" spans="4:96" x14ac:dyDescent="0.25">
      <c r="M2129" s="285" t="s">
        <v>274</v>
      </c>
      <c r="AH2129" s="285" t="s">
        <v>275</v>
      </c>
    </row>
    <row r="2130" spans="4:96" x14ac:dyDescent="0.25">
      <c r="D2130" s="51" t="s">
        <v>309</v>
      </c>
      <c r="M2130" s="51" t="s">
        <v>495</v>
      </c>
      <c r="V2130" s="51" t="s">
        <v>496</v>
      </c>
      <c r="AB2130" s="51" t="s">
        <v>316</v>
      </c>
      <c r="AH2130" s="51" t="s">
        <v>495</v>
      </c>
      <c r="AP2130" s="51" t="s">
        <v>496</v>
      </c>
      <c r="AV2130" s="51" t="s">
        <v>316</v>
      </c>
    </row>
    <row r="2131" spans="4:96" x14ac:dyDescent="0.25">
      <c r="D2131" s="36" t="s">
        <v>2912</v>
      </c>
      <c r="M2131" s="285" t="s">
        <v>2904</v>
      </c>
      <c r="V2131" s="285" t="s">
        <v>2902</v>
      </c>
      <c r="AH2131" s="285" t="s">
        <v>2905</v>
      </c>
      <c r="AP2131" s="285" t="s">
        <v>2903</v>
      </c>
    </row>
    <row r="2133" spans="4:96" x14ac:dyDescent="0.25">
      <c r="D2133" s="56" t="s">
        <v>380</v>
      </c>
      <c r="E2133" s="52"/>
      <c r="F2133" s="52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  <c r="T2133" s="52"/>
      <c r="U2133" s="52"/>
      <c r="V2133" s="52"/>
      <c r="W2133" s="52"/>
      <c r="X2133" s="52"/>
      <c r="Y2133" s="52"/>
      <c r="Z2133" s="52"/>
      <c r="AA2133" s="52"/>
      <c r="AB2133" s="52"/>
      <c r="AC2133" s="52"/>
      <c r="AD2133" s="52"/>
      <c r="AE2133" s="52"/>
      <c r="AF2133" s="52"/>
      <c r="AG2133" s="52"/>
      <c r="AH2133" s="52"/>
      <c r="AI2133" s="52"/>
      <c r="AJ2133" s="52"/>
      <c r="AK2133" s="52"/>
      <c r="AL2133" s="52"/>
      <c r="AM2133" s="52"/>
      <c r="AN2133" s="52"/>
      <c r="AO2133" s="52"/>
      <c r="AP2133" s="52"/>
      <c r="AQ2133" s="52"/>
      <c r="AR2133" s="52"/>
      <c r="AS2133" s="52"/>
      <c r="AT2133" s="52"/>
      <c r="AU2133" s="52"/>
      <c r="AV2133" s="52"/>
      <c r="AW2133" s="52"/>
      <c r="AX2133" s="52"/>
      <c r="AY2133" s="52"/>
      <c r="AZ2133" s="52"/>
      <c r="BA2133" s="52"/>
      <c r="BB2133" s="52"/>
      <c r="BC2133" s="52"/>
      <c r="BD2133" s="52"/>
      <c r="BE2133" s="52"/>
      <c r="BF2133" s="52"/>
      <c r="BG2133" s="52"/>
      <c r="BH2133" s="52"/>
      <c r="BI2133" s="52"/>
      <c r="BJ2133" s="52"/>
      <c r="BK2133" s="52"/>
      <c r="BL2133" s="52"/>
      <c r="BM2133" s="52"/>
      <c r="BN2133" s="52"/>
      <c r="BO2133" s="52"/>
      <c r="BP2133" s="52"/>
      <c r="BQ2133" s="52"/>
      <c r="BR2133" s="52"/>
      <c r="BS2133" s="52"/>
      <c r="BT2133" s="52"/>
      <c r="BU2133" s="52"/>
      <c r="BV2133" s="52"/>
      <c r="BW2133" s="52"/>
      <c r="BX2133" s="52"/>
      <c r="BY2133" s="52"/>
      <c r="BZ2133" s="52"/>
      <c r="CA2133" s="52"/>
      <c r="CB2133" s="52"/>
      <c r="CC2133" s="52"/>
      <c r="CD2133" s="52"/>
      <c r="CE2133" s="52"/>
      <c r="CF2133" s="52"/>
      <c r="CG2133" s="52"/>
      <c r="CH2133" s="52"/>
      <c r="CI2133" s="52"/>
      <c r="CJ2133" s="52"/>
      <c r="CK2133" s="52"/>
      <c r="CL2133" s="52"/>
      <c r="CM2133" s="52"/>
      <c r="CN2133" s="52"/>
      <c r="CO2133" s="52"/>
      <c r="CP2133" s="52"/>
      <c r="CQ2133" s="52"/>
      <c r="CR2133" s="52"/>
    </row>
    <row r="2134" spans="4:96" x14ac:dyDescent="0.25">
      <c r="D2134" s="56" t="s">
        <v>350</v>
      </c>
      <c r="E2134" s="52"/>
      <c r="F2134" s="52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  <c r="T2134" s="52"/>
      <c r="U2134" s="52"/>
      <c r="V2134" s="52"/>
      <c r="W2134" s="52"/>
      <c r="X2134" s="52"/>
      <c r="Y2134" s="52"/>
      <c r="Z2134" s="52"/>
      <c r="AA2134" s="52"/>
      <c r="AB2134" s="52"/>
      <c r="AC2134" s="52"/>
      <c r="AD2134" s="52"/>
      <c r="AE2134" s="52"/>
      <c r="AF2134" s="52"/>
      <c r="AG2134" s="52"/>
      <c r="AH2134" s="52"/>
      <c r="AI2134" s="52"/>
      <c r="AJ2134" s="52"/>
      <c r="AK2134" s="52"/>
      <c r="AL2134" s="52"/>
      <c r="AM2134" s="52"/>
      <c r="AN2134" s="52"/>
      <c r="AO2134" s="52"/>
      <c r="AP2134" s="52"/>
      <c r="AQ2134" s="52"/>
      <c r="AR2134" s="52"/>
      <c r="AS2134" s="52"/>
      <c r="AT2134" s="52"/>
      <c r="AU2134" s="52"/>
      <c r="AV2134" s="52"/>
      <c r="AW2134" s="52"/>
      <c r="AX2134" s="52"/>
      <c r="AY2134" s="52"/>
      <c r="AZ2134" s="52"/>
      <c r="BA2134" s="52"/>
      <c r="BB2134" s="52"/>
      <c r="BC2134" s="52"/>
      <c r="BD2134" s="52"/>
      <c r="BE2134" s="52"/>
      <c r="BF2134" s="52"/>
      <c r="BG2134" s="52"/>
      <c r="BH2134" s="52"/>
      <c r="BI2134" s="52"/>
      <c r="BJ2134" s="52"/>
      <c r="BK2134" s="52"/>
      <c r="BL2134" s="52"/>
      <c r="BM2134" s="52"/>
      <c r="BN2134" s="52"/>
      <c r="BO2134" s="52"/>
      <c r="BP2134" s="52"/>
      <c r="BQ2134" s="52"/>
      <c r="BR2134" s="52"/>
      <c r="BS2134" s="52"/>
      <c r="BT2134" s="52"/>
      <c r="BU2134" s="52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/>
      <c r="CK2134" s="52"/>
      <c r="CL2134" s="52"/>
      <c r="CM2134" s="52"/>
      <c r="CN2134" s="52"/>
      <c r="CO2134" s="52"/>
      <c r="CP2134" s="52"/>
      <c r="CQ2134" s="52"/>
      <c r="CR2134" s="52"/>
    </row>
    <row r="2135" spans="4:96" x14ac:dyDescent="0.25">
      <c r="D2135" s="57" t="str">
        <f>"select '"&amp;TRIM(D2131)&amp;"' AgreementNumber, '"&amp;TRIM(M2131)&amp;"' bChassisNumber, '"&amp;TRIM(V2131)&amp;"' bEngineNumber, '"&amp;TRIM(AH2131)&amp;"' aChassisNumber, '"&amp;TRIM(AP2131)&amp;"' aEngineNumber union all"</f>
        <v>select '0000907/4/08/12/2022' AgreementNumber, 'MHKB3BA1JNK087915' bChassisNumber, 'K3MJ25744' bEngineNumber, 'MHKB3BA1JNK087926' aChassisNumber, 'K3MJ25733' aEngineNumber union all</v>
      </c>
      <c r="E2135" s="53"/>
      <c r="F2135" s="53"/>
      <c r="G2135" s="53"/>
      <c r="H2135" s="53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  <c r="AA2135" s="53"/>
      <c r="AB2135" s="53"/>
      <c r="AC2135" s="53"/>
      <c r="AD2135" s="53"/>
      <c r="AE2135" s="53"/>
      <c r="AF2135" s="53"/>
      <c r="AG2135" s="53"/>
      <c r="AH2135" s="53"/>
      <c r="AI2135" s="53"/>
      <c r="AJ2135" s="53"/>
      <c r="AK2135" s="53"/>
      <c r="AL2135" s="53"/>
      <c r="AM2135" s="53"/>
      <c r="AN2135" s="53"/>
      <c r="AO2135" s="53"/>
      <c r="AP2135" s="53"/>
      <c r="AQ2135" s="53"/>
      <c r="AR2135" s="53"/>
      <c r="AS2135" s="53"/>
      <c r="AT2135" s="53"/>
      <c r="AU2135" s="53"/>
      <c r="AV2135" s="53"/>
      <c r="AW2135" s="53"/>
      <c r="AX2135" s="53"/>
      <c r="AY2135" s="53"/>
      <c r="AZ2135" s="53"/>
      <c r="BA2135" s="53"/>
      <c r="BB2135" s="53"/>
      <c r="BC2135" s="53"/>
      <c r="BD2135" s="53"/>
      <c r="BE2135" s="53"/>
      <c r="BF2135" s="53"/>
      <c r="BG2135" s="53"/>
      <c r="BH2135" s="53"/>
      <c r="BI2135" s="53"/>
      <c r="BJ2135" s="53"/>
      <c r="BK2135" s="53"/>
      <c r="BL2135" s="53"/>
      <c r="BM2135" s="53"/>
      <c r="BN2135" s="53"/>
      <c r="BO2135" s="53"/>
      <c r="BP2135" s="53"/>
      <c r="BQ2135" s="53"/>
      <c r="BR2135" s="53"/>
      <c r="BS2135" s="53"/>
      <c r="BT2135" s="53"/>
      <c r="BU2135" s="53"/>
      <c r="BV2135" s="53"/>
      <c r="BW2135" s="53"/>
      <c r="BX2135" s="53"/>
      <c r="BY2135" s="53"/>
      <c r="BZ2135" s="53"/>
      <c r="CA2135" s="53"/>
      <c r="CB2135" s="53"/>
      <c r="CC2135" s="53"/>
      <c r="CD2135" s="53"/>
      <c r="CE2135" s="53"/>
      <c r="CF2135" s="53"/>
      <c r="CG2135" s="53"/>
      <c r="CH2135" s="53"/>
      <c r="CI2135" s="53"/>
      <c r="CJ2135" s="53"/>
      <c r="CK2135" s="53"/>
      <c r="CL2135" s="53"/>
      <c r="CM2135" s="53"/>
      <c r="CN2135" s="53"/>
      <c r="CO2135" s="53"/>
      <c r="CP2135" s="53"/>
      <c r="CQ2135" s="53"/>
      <c r="CR2135" s="53"/>
    </row>
    <row r="2136" spans="4:96" x14ac:dyDescent="0.25">
      <c r="D2136" s="56" t="s">
        <v>351</v>
      </c>
      <c r="E2136" s="52"/>
      <c r="F2136" s="52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  <c r="T2136" s="52"/>
      <c r="U2136" s="52"/>
      <c r="V2136" s="52"/>
      <c r="W2136" s="52"/>
      <c r="X2136" s="52"/>
      <c r="Y2136" s="52"/>
      <c r="Z2136" s="52"/>
      <c r="AA2136" s="52"/>
      <c r="AB2136" s="52"/>
      <c r="AC2136" s="52"/>
      <c r="AD2136" s="52"/>
      <c r="AE2136" s="52"/>
      <c r="AF2136" s="52"/>
      <c r="AG2136" s="52"/>
      <c r="AH2136" s="52"/>
      <c r="AI2136" s="52"/>
      <c r="AJ2136" s="52"/>
      <c r="AK2136" s="52"/>
      <c r="AL2136" s="52"/>
      <c r="AM2136" s="52"/>
      <c r="AN2136" s="52"/>
      <c r="AO2136" s="52"/>
      <c r="AP2136" s="52"/>
      <c r="AQ2136" s="52"/>
      <c r="AR2136" s="52"/>
      <c r="AS2136" s="52"/>
      <c r="AT2136" s="52"/>
      <c r="AU2136" s="52"/>
      <c r="AV2136" s="52"/>
      <c r="AW2136" s="52"/>
      <c r="AX2136" s="52"/>
      <c r="AY2136" s="52"/>
      <c r="AZ2136" s="52"/>
      <c r="BA2136" s="52"/>
      <c r="BB2136" s="52"/>
      <c r="BC2136" s="52"/>
      <c r="BD2136" s="52"/>
      <c r="BE2136" s="52"/>
      <c r="BF2136" s="52"/>
      <c r="BG2136" s="52"/>
      <c r="BH2136" s="52"/>
      <c r="BI2136" s="52"/>
      <c r="BJ2136" s="52"/>
      <c r="BK2136" s="52"/>
      <c r="BL2136" s="52"/>
      <c r="BM2136" s="52"/>
      <c r="BN2136" s="52"/>
      <c r="BO2136" s="52"/>
      <c r="BP2136" s="52"/>
      <c r="BQ2136" s="52"/>
      <c r="BR2136" s="52"/>
      <c r="BS2136" s="52"/>
      <c r="BT2136" s="52"/>
      <c r="BU2136" s="52"/>
      <c r="BV2136" s="52"/>
      <c r="BW2136" s="52"/>
      <c r="BX2136" s="52"/>
      <c r="BY2136" s="52"/>
      <c r="BZ2136" s="52"/>
      <c r="CA2136" s="52"/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M2136" s="52"/>
      <c r="CN2136" s="52"/>
      <c r="CO2136" s="52"/>
      <c r="CP2136" s="52"/>
      <c r="CQ2136" s="52"/>
      <c r="CR2136" s="52"/>
    </row>
    <row r="2137" spans="4:96" x14ac:dyDescent="0.25">
      <c r="D2137" s="56" t="s">
        <v>367</v>
      </c>
      <c r="E2137" s="52"/>
      <c r="F2137" s="52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  <c r="T2137" s="52"/>
      <c r="U2137" s="52"/>
      <c r="V2137" s="52"/>
      <c r="W2137" s="52"/>
      <c r="X2137" s="52"/>
      <c r="Y2137" s="52"/>
      <c r="Z2137" s="52"/>
      <c r="AA2137" s="52"/>
      <c r="AB2137" s="52"/>
      <c r="AC2137" s="52"/>
      <c r="AD2137" s="52"/>
      <c r="AE2137" s="52"/>
      <c r="AF2137" s="52"/>
      <c r="AG2137" s="52"/>
      <c r="AH2137" s="52"/>
      <c r="AI2137" s="52"/>
      <c r="AJ2137" s="52"/>
      <c r="AK2137" s="52"/>
      <c r="AL2137" s="52"/>
      <c r="AM2137" s="52"/>
      <c r="AN2137" s="52"/>
      <c r="AO2137" s="52"/>
      <c r="AP2137" s="52"/>
      <c r="AQ2137" s="52"/>
      <c r="AR2137" s="52"/>
      <c r="AS2137" s="52"/>
      <c r="AT2137" s="52"/>
      <c r="AU2137" s="52"/>
      <c r="AV2137" s="52"/>
      <c r="AW2137" s="52"/>
      <c r="AX2137" s="52"/>
      <c r="AY2137" s="52"/>
      <c r="AZ2137" s="52"/>
      <c r="BA2137" s="52"/>
      <c r="BB2137" s="52"/>
      <c r="BC2137" s="52"/>
      <c r="BD2137" s="52"/>
      <c r="BE2137" s="52"/>
      <c r="BF2137" s="52"/>
      <c r="BG2137" s="52"/>
      <c r="BH2137" s="52"/>
      <c r="BI2137" s="52"/>
      <c r="BJ2137" s="52"/>
      <c r="BK2137" s="52"/>
      <c r="BL2137" s="52"/>
      <c r="BM2137" s="52"/>
      <c r="BN2137" s="52"/>
      <c r="BO2137" s="52"/>
      <c r="BP2137" s="52"/>
      <c r="BQ2137" s="52"/>
      <c r="BR2137" s="52"/>
      <c r="BS2137" s="52"/>
      <c r="BT2137" s="52"/>
      <c r="BU2137" s="52"/>
      <c r="BV2137" s="52"/>
      <c r="BW2137" s="52"/>
      <c r="BX2137" s="52"/>
      <c r="BY2137" s="52"/>
      <c r="BZ2137" s="52"/>
      <c r="CA2137" s="52"/>
      <c r="CB2137" s="52"/>
      <c r="CC2137" s="52"/>
      <c r="CD2137" s="52"/>
      <c r="CE2137" s="52"/>
      <c r="CF2137" s="52"/>
      <c r="CG2137" s="52"/>
      <c r="CH2137" s="52"/>
      <c r="CI2137" s="52"/>
      <c r="CJ2137" s="52"/>
      <c r="CK2137" s="52"/>
      <c r="CL2137" s="52"/>
      <c r="CM2137" s="52"/>
      <c r="CN2137" s="52"/>
      <c r="CO2137" s="52"/>
      <c r="CP2137" s="52"/>
      <c r="CQ2137" s="52"/>
      <c r="CR2137" s="52"/>
    </row>
    <row r="2138" spans="4:96" x14ac:dyDescent="0.25">
      <c r="D2138" s="57" t="s">
        <v>354</v>
      </c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/>
      <c r="BS2138" s="53"/>
      <c r="BT2138" s="53"/>
      <c r="BU2138" s="53"/>
      <c r="BV2138" s="53"/>
      <c r="BW2138" s="53"/>
      <c r="BX2138" s="53"/>
      <c r="BY2138" s="53"/>
      <c r="BZ2138" s="53"/>
      <c r="CA2138" s="53"/>
      <c r="CB2138" s="53"/>
      <c r="CC2138" s="53"/>
      <c r="CD2138" s="53"/>
      <c r="CE2138" s="53"/>
      <c r="CF2138" s="53"/>
      <c r="CG2138" s="53"/>
      <c r="CH2138" s="53"/>
      <c r="CI2138" s="53"/>
      <c r="CJ2138" s="53"/>
      <c r="CK2138" s="53"/>
      <c r="CL2138" s="53"/>
      <c r="CM2138" s="53"/>
      <c r="CN2138" s="53"/>
      <c r="CO2138" s="53"/>
      <c r="CP2138" s="53"/>
      <c r="CQ2138" s="53"/>
      <c r="CR2138" s="53"/>
    </row>
    <row r="2139" spans="4:96" x14ac:dyDescent="0.25">
      <c r="D2139" s="57" t="s">
        <v>445</v>
      </c>
      <c r="E2139" s="53"/>
      <c r="F2139" s="53"/>
      <c r="G2139" s="53"/>
      <c r="H2139" s="53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  <c r="AA2139" s="53"/>
      <c r="AB2139" s="53"/>
      <c r="AC2139" s="53"/>
      <c r="AD2139" s="53"/>
      <c r="AE2139" s="53"/>
      <c r="AF2139" s="53"/>
      <c r="AG2139" s="53"/>
      <c r="AH2139" s="53"/>
      <c r="AI2139" s="53"/>
      <c r="AJ2139" s="53"/>
      <c r="AK2139" s="53"/>
      <c r="AL2139" s="53"/>
      <c r="AM2139" s="53"/>
      <c r="AN2139" s="53"/>
      <c r="AO2139" s="53"/>
      <c r="AP2139" s="53"/>
      <c r="AQ2139" s="53"/>
      <c r="AR2139" s="53"/>
      <c r="AS2139" s="53"/>
      <c r="AT2139" s="53"/>
      <c r="AU2139" s="53"/>
      <c r="AV2139" s="53"/>
      <c r="AW2139" s="53"/>
      <c r="AX2139" s="53"/>
      <c r="AY2139" s="53"/>
      <c r="AZ2139" s="53"/>
      <c r="BA2139" s="53"/>
      <c r="BB2139" s="53"/>
      <c r="BC2139" s="53"/>
      <c r="BD2139" s="53"/>
      <c r="BE2139" s="53"/>
      <c r="BF2139" s="53"/>
      <c r="BG2139" s="53"/>
      <c r="BH2139" s="53"/>
      <c r="BI2139" s="53"/>
      <c r="BJ2139" s="53"/>
      <c r="BK2139" s="53"/>
      <c r="BL2139" s="53"/>
      <c r="BM2139" s="53"/>
      <c r="BN2139" s="53"/>
      <c r="BO2139" s="53"/>
      <c r="BP2139" s="53"/>
      <c r="BQ2139" s="53"/>
      <c r="BR2139" s="53"/>
      <c r="BS2139" s="53"/>
      <c r="BT2139" s="53"/>
      <c r="BU2139" s="53"/>
      <c r="BV2139" s="53"/>
      <c r="BW2139" s="53"/>
      <c r="BX2139" s="53"/>
      <c r="BY2139" s="53"/>
      <c r="BZ2139" s="53"/>
      <c r="CA2139" s="53"/>
      <c r="CB2139" s="53"/>
      <c r="CC2139" s="53"/>
      <c r="CD2139" s="53"/>
      <c r="CE2139" s="53"/>
      <c r="CF2139" s="53"/>
      <c r="CG2139" s="53"/>
      <c r="CH2139" s="53"/>
      <c r="CI2139" s="53"/>
      <c r="CJ2139" s="53"/>
      <c r="CK2139" s="53"/>
      <c r="CL2139" s="53"/>
      <c r="CM2139" s="53"/>
      <c r="CN2139" s="53"/>
      <c r="CO2139" s="53"/>
      <c r="CP2139" s="53"/>
      <c r="CQ2139" s="53"/>
      <c r="CR2139" s="53"/>
    </row>
    <row r="2140" spans="4:96" x14ac:dyDescent="0.25">
      <c r="D2140" s="57" t="s">
        <v>461</v>
      </c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  <c r="AA2140" s="53"/>
      <c r="AB2140" s="53"/>
      <c r="AC2140" s="53"/>
      <c r="AD2140" s="53"/>
      <c r="AE2140" s="53"/>
      <c r="AF2140" s="53"/>
      <c r="AG2140" s="53"/>
      <c r="AH2140" s="53"/>
      <c r="AI2140" s="53"/>
      <c r="AJ2140" s="53"/>
      <c r="AK2140" s="53"/>
      <c r="AL2140" s="53"/>
      <c r="AM2140" s="53"/>
      <c r="AN2140" s="53"/>
      <c r="AO2140" s="53"/>
      <c r="AP2140" s="53"/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3"/>
      <c r="BL2140" s="53"/>
      <c r="BM2140" s="53"/>
      <c r="BN2140" s="53"/>
      <c r="BO2140" s="53"/>
      <c r="BP2140" s="53"/>
      <c r="BQ2140" s="53"/>
      <c r="BR2140" s="53"/>
      <c r="BS2140" s="53"/>
      <c r="BT2140" s="53"/>
      <c r="BU2140" s="53"/>
      <c r="BV2140" s="53"/>
      <c r="BW2140" s="53"/>
      <c r="BX2140" s="53"/>
      <c r="BY2140" s="53"/>
      <c r="BZ2140" s="53"/>
      <c r="CA2140" s="53"/>
      <c r="CB2140" s="53"/>
      <c r="CC2140" s="53"/>
      <c r="CD2140" s="53"/>
      <c r="CE2140" s="53"/>
      <c r="CF2140" s="53"/>
      <c r="CG2140" s="53"/>
      <c r="CH2140" s="53"/>
      <c r="CI2140" s="53"/>
      <c r="CJ2140" s="53"/>
      <c r="CK2140" s="53"/>
      <c r="CL2140" s="53"/>
      <c r="CM2140" s="53"/>
      <c r="CN2140" s="53"/>
      <c r="CO2140" s="53"/>
      <c r="CP2140" s="53"/>
      <c r="CQ2140" s="53"/>
      <c r="CR2140" s="53"/>
    </row>
    <row r="2141" spans="4:96" x14ac:dyDescent="0.25">
      <c r="D2141" s="57" t="s">
        <v>628</v>
      </c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  <c r="AA2141" s="53"/>
      <c r="AB2141" s="53"/>
      <c r="AC2141" s="53"/>
      <c r="AD2141" s="53"/>
      <c r="AE2141" s="53"/>
      <c r="AF2141" s="53"/>
      <c r="AG2141" s="53"/>
      <c r="AH2141" s="53"/>
      <c r="AI2141" s="53"/>
      <c r="AJ2141" s="53"/>
      <c r="AK2141" s="53"/>
      <c r="AL2141" s="53"/>
      <c r="AM2141" s="53"/>
      <c r="AN2141" s="53"/>
      <c r="AO2141" s="53"/>
      <c r="AP2141" s="53"/>
      <c r="AQ2141" s="53"/>
      <c r="AR2141" s="53"/>
      <c r="AS2141" s="53"/>
      <c r="AT2141" s="53"/>
      <c r="AU2141" s="53"/>
      <c r="AV2141" s="53"/>
      <c r="AW2141" s="53"/>
      <c r="AX2141" s="53"/>
      <c r="AY2141" s="53"/>
      <c r="AZ2141" s="53"/>
      <c r="BA2141" s="53"/>
      <c r="BB2141" s="53"/>
      <c r="BC2141" s="53"/>
      <c r="BD2141" s="53"/>
      <c r="BE2141" s="53"/>
      <c r="BF2141" s="53"/>
      <c r="BG2141" s="53"/>
      <c r="BH2141" s="53"/>
      <c r="BI2141" s="53"/>
      <c r="BJ2141" s="53"/>
      <c r="BK2141" s="53"/>
      <c r="BL2141" s="53"/>
      <c r="BM2141" s="53"/>
      <c r="BN2141" s="53"/>
      <c r="BO2141" s="53"/>
      <c r="BP2141" s="53"/>
      <c r="BQ2141" s="53"/>
      <c r="BR2141" s="53"/>
      <c r="BS2141" s="53"/>
      <c r="BT2141" s="53"/>
      <c r="BU2141" s="53"/>
      <c r="BV2141" s="53"/>
      <c r="BW2141" s="53"/>
      <c r="BX2141" s="53"/>
      <c r="BY2141" s="53"/>
      <c r="BZ2141" s="53"/>
      <c r="CA2141" s="53"/>
      <c r="CB2141" s="53"/>
      <c r="CC2141" s="53"/>
      <c r="CD2141" s="53"/>
      <c r="CE2141" s="53"/>
      <c r="CF2141" s="53"/>
      <c r="CG2141" s="53"/>
      <c r="CH2141" s="53"/>
      <c r="CI2141" s="53"/>
      <c r="CJ2141" s="53"/>
      <c r="CK2141" s="53"/>
      <c r="CL2141" s="53"/>
      <c r="CM2141" s="53"/>
      <c r="CN2141" s="53"/>
      <c r="CO2141" s="53"/>
      <c r="CP2141" s="53"/>
      <c r="CQ2141" s="53"/>
      <c r="CR2141" s="53"/>
    </row>
    <row r="2142" spans="4:96" x14ac:dyDescent="0.25">
      <c r="D2142" s="37" t="s">
        <v>455</v>
      </c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  <c r="AA2142" s="53"/>
      <c r="AB2142" s="53"/>
      <c r="AC2142" s="53"/>
      <c r="AD2142" s="53"/>
      <c r="AE2142" s="53"/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  <c r="BV2142" s="53"/>
      <c r="BW2142" s="53"/>
      <c r="BX2142" s="53"/>
      <c r="BY2142" s="53"/>
      <c r="BZ2142" s="53"/>
      <c r="CA2142" s="53"/>
      <c r="CB2142" s="53"/>
      <c r="CC2142" s="53"/>
      <c r="CD2142" s="53"/>
      <c r="CE2142" s="53"/>
      <c r="CF2142" s="53"/>
      <c r="CG2142" s="53"/>
      <c r="CH2142" s="53"/>
      <c r="CI2142" s="53"/>
      <c r="CJ2142" s="53"/>
      <c r="CK2142" s="53"/>
      <c r="CL2142" s="53"/>
      <c r="CM2142" s="53"/>
      <c r="CN2142" s="53"/>
      <c r="CO2142" s="53"/>
      <c r="CP2142" s="53"/>
      <c r="CQ2142" s="53"/>
      <c r="CR2142" s="53"/>
    </row>
    <row r="2143" spans="4:96" x14ac:dyDescent="0.25">
      <c r="D2143" s="37" t="s">
        <v>456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  <c r="BV2143" s="53"/>
      <c r="BW2143" s="53"/>
      <c r="BX2143" s="53"/>
      <c r="BY2143" s="53"/>
      <c r="BZ2143" s="53"/>
      <c r="CA2143" s="53"/>
      <c r="CB2143" s="53"/>
      <c r="CC2143" s="53"/>
      <c r="CD2143" s="53"/>
      <c r="CE2143" s="53"/>
      <c r="CF2143" s="53"/>
      <c r="CG2143" s="53"/>
      <c r="CH2143" s="53"/>
      <c r="CI2143" s="53"/>
      <c r="CJ2143" s="53"/>
      <c r="CK2143" s="53"/>
      <c r="CL2143" s="53"/>
      <c r="CM2143" s="53"/>
      <c r="CN2143" s="53"/>
      <c r="CO2143" s="53"/>
      <c r="CP2143" s="53"/>
      <c r="CQ2143" s="53"/>
      <c r="CR2143" s="53"/>
    </row>
    <row r="2144" spans="4:96" x14ac:dyDescent="0.25">
      <c r="D2144" s="57" t="s">
        <v>353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  <c r="AA2144" s="53"/>
      <c r="AB2144" s="53"/>
      <c r="AC2144" s="53"/>
      <c r="AD2144" s="53"/>
      <c r="AE2144" s="53"/>
      <c r="AF2144" s="53"/>
      <c r="AG2144" s="53"/>
      <c r="AH2144" s="53"/>
      <c r="AI2144" s="53"/>
      <c r="AJ2144" s="53"/>
      <c r="AK2144" s="53"/>
      <c r="AL2144" s="53"/>
      <c r="AM2144" s="53"/>
      <c r="AN2144" s="53"/>
      <c r="AO2144" s="53"/>
      <c r="AP2144" s="53"/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3"/>
      <c r="BL2144" s="53"/>
      <c r="BM2144" s="53"/>
      <c r="BN2144" s="53"/>
      <c r="BO2144" s="53"/>
      <c r="BP2144" s="53"/>
      <c r="BQ2144" s="53"/>
      <c r="BR2144" s="53"/>
      <c r="BS2144" s="53"/>
      <c r="BT2144" s="53"/>
      <c r="BU2144" s="53"/>
      <c r="BV2144" s="53"/>
      <c r="BW2144" s="53"/>
      <c r="BX2144" s="53"/>
      <c r="BY2144" s="53"/>
      <c r="BZ2144" s="53"/>
      <c r="CA2144" s="53"/>
      <c r="CB2144" s="53"/>
      <c r="CC2144" s="53"/>
      <c r="CD2144" s="53"/>
      <c r="CE2144" s="53"/>
      <c r="CF2144" s="53"/>
      <c r="CG2144" s="53"/>
      <c r="CH2144" s="53"/>
      <c r="CI2144" s="53"/>
      <c r="CJ2144" s="53"/>
      <c r="CK2144" s="53"/>
      <c r="CL2144" s="53"/>
      <c r="CM2144" s="53"/>
      <c r="CN2144" s="53"/>
      <c r="CO2144" s="53"/>
      <c r="CP2144" s="53"/>
      <c r="CQ2144" s="53"/>
      <c r="CR2144" s="53"/>
    </row>
    <row r="2145" spans="4:96" x14ac:dyDescent="0.25">
      <c r="D2145" s="57" t="s">
        <v>452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  <c r="BQ2145" s="53"/>
      <c r="BR2145" s="53"/>
      <c r="BS2145" s="53"/>
      <c r="BT2145" s="53"/>
      <c r="BU2145" s="53"/>
      <c r="BV2145" s="53"/>
      <c r="BW2145" s="53"/>
      <c r="BX2145" s="53"/>
      <c r="BY2145" s="53"/>
      <c r="BZ2145" s="53"/>
      <c r="CA2145" s="53"/>
      <c r="CB2145" s="53"/>
      <c r="CC2145" s="53"/>
      <c r="CD2145" s="53"/>
      <c r="CE2145" s="53"/>
      <c r="CF2145" s="53"/>
      <c r="CG2145" s="53"/>
      <c r="CH2145" s="53"/>
      <c r="CI2145" s="53"/>
      <c r="CJ2145" s="53"/>
      <c r="CK2145" s="53"/>
      <c r="CL2145" s="53"/>
      <c r="CM2145" s="53"/>
      <c r="CN2145" s="53"/>
      <c r="CO2145" s="53"/>
      <c r="CP2145" s="53"/>
      <c r="CQ2145" s="53"/>
      <c r="CR2145" s="53"/>
    </row>
    <row r="2146" spans="4:96" x14ac:dyDescent="0.25">
      <c r="D2146" s="57" t="s">
        <v>334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  <c r="AA2146" s="53"/>
      <c r="AB2146" s="53"/>
      <c r="AC2146" s="53"/>
      <c r="AD2146" s="53"/>
      <c r="AE2146" s="53"/>
      <c r="AF2146" s="53"/>
      <c r="AG2146" s="53"/>
      <c r="AH2146" s="53"/>
      <c r="AI2146" s="53"/>
      <c r="AJ2146" s="53"/>
      <c r="AK2146" s="53"/>
      <c r="AL2146" s="53"/>
      <c r="AM2146" s="53"/>
      <c r="AN2146" s="53"/>
      <c r="AO2146" s="53"/>
      <c r="AP2146" s="53"/>
      <c r="AQ2146" s="53"/>
      <c r="AR2146" s="53"/>
      <c r="AS2146" s="53"/>
      <c r="AT2146" s="53"/>
      <c r="AU2146" s="53"/>
      <c r="AV2146" s="53"/>
      <c r="AW2146" s="53"/>
      <c r="AX2146" s="53"/>
      <c r="AY2146" s="53"/>
      <c r="AZ2146" s="53"/>
      <c r="BA2146" s="53"/>
      <c r="BB2146" s="53"/>
      <c r="BC2146" s="53"/>
      <c r="BD2146" s="53"/>
      <c r="BE2146" s="53"/>
      <c r="BF2146" s="53"/>
      <c r="BG2146" s="53"/>
      <c r="BH2146" s="53"/>
      <c r="BI2146" s="53"/>
      <c r="BJ2146" s="53"/>
      <c r="BK2146" s="53"/>
      <c r="BL2146" s="53"/>
      <c r="BM2146" s="53"/>
      <c r="BN2146" s="53"/>
      <c r="BO2146" s="53"/>
      <c r="BP2146" s="53"/>
      <c r="BQ2146" s="53"/>
      <c r="BR2146" s="53"/>
      <c r="BS2146" s="53"/>
      <c r="BT2146" s="53"/>
      <c r="BU2146" s="53"/>
      <c r="BV2146" s="53"/>
      <c r="BW2146" s="53"/>
      <c r="BX2146" s="53"/>
      <c r="BY2146" s="53"/>
      <c r="BZ2146" s="53"/>
      <c r="CA2146" s="53"/>
      <c r="CB2146" s="53"/>
      <c r="CC2146" s="53"/>
      <c r="CD2146" s="53"/>
      <c r="CE2146" s="53"/>
      <c r="CF2146" s="53"/>
      <c r="CG2146" s="53"/>
      <c r="CH2146" s="53"/>
      <c r="CI2146" s="53"/>
      <c r="CJ2146" s="53"/>
      <c r="CK2146" s="53"/>
      <c r="CL2146" s="53"/>
      <c r="CM2146" s="53"/>
      <c r="CN2146" s="53"/>
      <c r="CO2146" s="53"/>
      <c r="CP2146" s="53"/>
      <c r="CQ2146" s="53"/>
      <c r="CR2146" s="53"/>
    </row>
    <row r="2147" spans="4:96" x14ac:dyDescent="0.25">
      <c r="D2147" s="37" t="s">
        <v>530</v>
      </c>
      <c r="E2147" s="53"/>
      <c r="F2147" s="53"/>
      <c r="G2147" s="53"/>
      <c r="H2147" s="53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  <c r="AA2147" s="53"/>
      <c r="AB2147" s="53"/>
      <c r="AC2147" s="53"/>
      <c r="AD2147" s="53"/>
      <c r="AE2147" s="53"/>
      <c r="AF2147" s="53"/>
      <c r="AG2147" s="53"/>
      <c r="AH2147" s="53"/>
      <c r="AI2147" s="53"/>
      <c r="AJ2147" s="53"/>
      <c r="AK2147" s="53"/>
      <c r="AL2147" s="53"/>
      <c r="AM2147" s="53"/>
      <c r="AN2147" s="53"/>
      <c r="AO2147" s="53"/>
      <c r="AP2147" s="53"/>
      <c r="AQ2147" s="53"/>
      <c r="AR2147" s="53"/>
      <c r="AS2147" s="53"/>
      <c r="AT2147" s="53"/>
      <c r="AU2147" s="53"/>
      <c r="AV2147" s="53"/>
      <c r="AW2147" s="53"/>
      <c r="AX2147" s="53"/>
      <c r="AY2147" s="53"/>
      <c r="AZ2147" s="53"/>
      <c r="BA2147" s="53"/>
      <c r="BB2147" s="53"/>
      <c r="BC2147" s="53"/>
      <c r="BD2147" s="53"/>
      <c r="BE2147" s="53"/>
      <c r="BF2147" s="53"/>
      <c r="BG2147" s="53"/>
      <c r="BH2147" s="53"/>
      <c r="BI2147" s="53"/>
      <c r="BJ2147" s="53"/>
      <c r="BK2147" s="53"/>
      <c r="BL2147" s="53"/>
      <c r="BM2147" s="53"/>
      <c r="BN2147" s="53"/>
      <c r="BO2147" s="53"/>
      <c r="BP2147" s="53"/>
      <c r="BQ2147" s="53"/>
      <c r="BR2147" s="53"/>
      <c r="BS2147" s="53"/>
      <c r="BT2147" s="53"/>
      <c r="BU2147" s="53"/>
      <c r="BV2147" s="53"/>
      <c r="BW2147" s="53"/>
      <c r="BX2147" s="53"/>
      <c r="BY2147" s="53"/>
      <c r="BZ2147" s="53"/>
      <c r="CA2147" s="53"/>
      <c r="CB2147" s="53"/>
      <c r="CC2147" s="53"/>
      <c r="CD2147" s="53"/>
      <c r="CE2147" s="53"/>
      <c r="CF2147" s="53"/>
      <c r="CG2147" s="53"/>
      <c r="CH2147" s="53"/>
      <c r="CI2147" s="53"/>
      <c r="CJ2147" s="53"/>
      <c r="CK2147" s="53"/>
      <c r="CL2147" s="53"/>
      <c r="CM2147" s="53"/>
      <c r="CN2147" s="53"/>
      <c r="CO2147" s="53"/>
      <c r="CP2147" s="53"/>
      <c r="CQ2147" s="53"/>
      <c r="CR2147" s="53"/>
    </row>
    <row r="2148" spans="4:96" x14ac:dyDescent="0.25">
      <c r="D2148" s="37" t="s">
        <v>483</v>
      </c>
      <c r="E2148" s="53"/>
      <c r="F2148" s="53"/>
      <c r="G2148" s="5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  <c r="AA2148" s="53"/>
      <c r="AB2148" s="53"/>
      <c r="AC2148" s="53"/>
      <c r="AD2148" s="53"/>
      <c r="AE2148" s="53"/>
      <c r="AF2148" s="53"/>
      <c r="AG2148" s="53"/>
      <c r="AH2148" s="53"/>
      <c r="AI2148" s="53"/>
      <c r="AJ2148" s="53"/>
      <c r="AK2148" s="53"/>
      <c r="AL2148" s="53"/>
      <c r="AM2148" s="53"/>
      <c r="AN2148" s="53"/>
      <c r="AO2148" s="53"/>
      <c r="AP2148" s="53"/>
      <c r="AQ2148" s="53"/>
      <c r="AR2148" s="53"/>
      <c r="AS2148" s="53"/>
      <c r="AT2148" s="53"/>
      <c r="AU2148" s="53"/>
      <c r="AV2148" s="53"/>
      <c r="AW2148" s="53"/>
      <c r="AX2148" s="53"/>
      <c r="AY2148" s="53"/>
      <c r="AZ2148" s="53"/>
      <c r="BA2148" s="53"/>
      <c r="BB2148" s="53"/>
      <c r="BC2148" s="53"/>
      <c r="BD2148" s="53"/>
      <c r="BE2148" s="53"/>
      <c r="BF2148" s="53"/>
      <c r="BG2148" s="53"/>
      <c r="BH2148" s="53"/>
      <c r="BI2148" s="53"/>
      <c r="BJ2148" s="53"/>
      <c r="BK2148" s="53"/>
      <c r="BL2148" s="53"/>
      <c r="BM2148" s="53"/>
      <c r="BN2148" s="53"/>
      <c r="BO2148" s="53"/>
      <c r="BP2148" s="53"/>
      <c r="BQ2148" s="53"/>
      <c r="BR2148" s="53"/>
      <c r="BS2148" s="53"/>
      <c r="BT2148" s="53"/>
      <c r="BU2148" s="53"/>
      <c r="BV2148" s="53"/>
      <c r="BW2148" s="53"/>
      <c r="BX2148" s="53"/>
      <c r="BY2148" s="53"/>
      <c r="BZ2148" s="53"/>
      <c r="CA2148" s="53"/>
      <c r="CB2148" s="53"/>
      <c r="CC2148" s="53"/>
      <c r="CD2148" s="53"/>
      <c r="CE2148" s="53"/>
      <c r="CF2148" s="53"/>
      <c r="CG2148" s="53"/>
      <c r="CH2148" s="53"/>
      <c r="CI2148" s="53"/>
      <c r="CJ2148" s="53"/>
      <c r="CK2148" s="53"/>
      <c r="CL2148" s="53"/>
      <c r="CM2148" s="53"/>
      <c r="CN2148" s="53"/>
      <c r="CO2148" s="53"/>
      <c r="CP2148" s="53"/>
      <c r="CQ2148" s="53"/>
      <c r="CR2148" s="53"/>
    </row>
    <row r="2149" spans="4:96" x14ac:dyDescent="0.25">
      <c r="D2149" s="37" t="s">
        <v>457</v>
      </c>
      <c r="E2149" s="53"/>
      <c r="F2149" s="53"/>
      <c r="G2149" s="53"/>
      <c r="H2149" s="53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  <c r="AA2149" s="53"/>
      <c r="AB2149" s="53"/>
      <c r="AC2149" s="53"/>
      <c r="AD2149" s="53"/>
      <c r="AE2149" s="53"/>
      <c r="AF2149" s="53"/>
      <c r="AG2149" s="53"/>
      <c r="AH2149" s="53"/>
      <c r="AI2149" s="53"/>
      <c r="AJ2149" s="53"/>
      <c r="AK2149" s="53"/>
      <c r="AL2149" s="53"/>
      <c r="AM2149" s="53"/>
      <c r="AN2149" s="53"/>
      <c r="AO2149" s="53"/>
      <c r="AP2149" s="53"/>
      <c r="AQ2149" s="53"/>
      <c r="AR2149" s="53"/>
      <c r="AS2149" s="53"/>
      <c r="AT2149" s="53"/>
      <c r="AU2149" s="53"/>
      <c r="AV2149" s="53"/>
      <c r="AW2149" s="53"/>
      <c r="AX2149" s="53"/>
      <c r="AY2149" s="53"/>
      <c r="AZ2149" s="53"/>
      <c r="BA2149" s="53"/>
      <c r="BB2149" s="53"/>
      <c r="BC2149" s="53"/>
      <c r="BD2149" s="53"/>
      <c r="BE2149" s="53"/>
      <c r="BF2149" s="53"/>
      <c r="BG2149" s="53"/>
      <c r="BH2149" s="53"/>
      <c r="BI2149" s="53"/>
      <c r="BJ2149" s="53"/>
      <c r="BK2149" s="53"/>
      <c r="BL2149" s="53"/>
      <c r="BM2149" s="53"/>
      <c r="BN2149" s="53"/>
      <c r="BO2149" s="53"/>
      <c r="BP2149" s="53"/>
      <c r="BQ2149" s="53"/>
      <c r="BR2149" s="53"/>
      <c r="BS2149" s="53"/>
      <c r="BT2149" s="53"/>
      <c r="BU2149" s="53"/>
      <c r="BV2149" s="53"/>
      <c r="BW2149" s="53"/>
      <c r="BX2149" s="53"/>
      <c r="BY2149" s="53"/>
      <c r="BZ2149" s="53"/>
      <c r="CA2149" s="53"/>
      <c r="CB2149" s="53"/>
      <c r="CC2149" s="53"/>
      <c r="CD2149" s="53"/>
      <c r="CE2149" s="53"/>
      <c r="CF2149" s="53"/>
      <c r="CG2149" s="53"/>
      <c r="CH2149" s="53"/>
      <c r="CI2149" s="53"/>
      <c r="CJ2149" s="53"/>
      <c r="CK2149" s="53"/>
      <c r="CL2149" s="53"/>
      <c r="CM2149" s="53"/>
      <c r="CN2149" s="53"/>
      <c r="CO2149" s="53"/>
      <c r="CP2149" s="53"/>
      <c r="CQ2149" s="53"/>
      <c r="CR2149" s="53"/>
    </row>
    <row r="2150" spans="4:96" x14ac:dyDescent="0.25">
      <c r="D2150" s="37" t="s">
        <v>523</v>
      </c>
      <c r="E2150" s="53"/>
      <c r="F2150" s="53"/>
      <c r="G2150" s="53"/>
      <c r="H2150" s="53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  <c r="AA2150" s="53"/>
      <c r="AB2150" s="53"/>
      <c r="AC2150" s="53"/>
      <c r="AD2150" s="53"/>
      <c r="AE2150" s="53"/>
      <c r="AF2150" s="53"/>
      <c r="AG2150" s="53"/>
      <c r="AH2150" s="53"/>
      <c r="AI2150" s="53"/>
      <c r="AJ2150" s="53"/>
      <c r="AK2150" s="53"/>
      <c r="AL2150" s="53"/>
      <c r="AM2150" s="53"/>
      <c r="AN2150" s="53"/>
      <c r="AO2150" s="53"/>
      <c r="AP2150" s="53"/>
      <c r="AQ2150" s="53"/>
      <c r="AR2150" s="53"/>
      <c r="AS2150" s="53"/>
      <c r="AT2150" s="53"/>
      <c r="AU2150" s="53"/>
      <c r="AV2150" s="53"/>
      <c r="AW2150" s="53"/>
      <c r="AX2150" s="53"/>
      <c r="AY2150" s="53"/>
      <c r="AZ2150" s="53"/>
      <c r="BA2150" s="53"/>
      <c r="BB2150" s="53"/>
      <c r="BC2150" s="53"/>
      <c r="BD2150" s="53"/>
      <c r="BE2150" s="53"/>
      <c r="BF2150" s="53"/>
      <c r="BG2150" s="53"/>
      <c r="BH2150" s="53"/>
      <c r="BI2150" s="53"/>
      <c r="BJ2150" s="53"/>
      <c r="BK2150" s="53"/>
      <c r="BL2150" s="53"/>
      <c r="BM2150" s="53"/>
      <c r="BN2150" s="53"/>
      <c r="BO2150" s="53"/>
      <c r="BP2150" s="53"/>
      <c r="BQ2150" s="53"/>
      <c r="BR2150" s="53"/>
      <c r="BS2150" s="53"/>
      <c r="BT2150" s="53"/>
      <c r="BU2150" s="53"/>
      <c r="BV2150" s="53"/>
      <c r="BW2150" s="53"/>
      <c r="BX2150" s="53"/>
      <c r="BY2150" s="53"/>
      <c r="BZ2150" s="53"/>
      <c r="CA2150" s="53"/>
      <c r="CB2150" s="53"/>
      <c r="CC2150" s="53"/>
      <c r="CD2150" s="53"/>
      <c r="CE2150" s="53"/>
      <c r="CF2150" s="53"/>
      <c r="CG2150" s="53"/>
      <c r="CH2150" s="53"/>
      <c r="CI2150" s="53"/>
      <c r="CJ2150" s="53"/>
      <c r="CK2150" s="53"/>
      <c r="CL2150" s="53"/>
      <c r="CM2150" s="53"/>
      <c r="CN2150" s="53"/>
      <c r="CO2150" s="53"/>
      <c r="CP2150" s="53"/>
      <c r="CQ2150" s="53"/>
      <c r="CR2150" s="53"/>
    </row>
    <row r="2151" spans="4:96" x14ac:dyDescent="0.25">
      <c r="D2151" s="37" t="s">
        <v>524</v>
      </c>
      <c r="E2151" s="53"/>
      <c r="F2151" s="53"/>
      <c r="G2151" s="53"/>
      <c r="H2151" s="53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  <c r="AA2151" s="53"/>
      <c r="AB2151" s="53"/>
      <c r="AC2151" s="53"/>
      <c r="AD2151" s="53"/>
      <c r="AE2151" s="53"/>
      <c r="AF2151" s="53"/>
      <c r="AG2151" s="53"/>
      <c r="AH2151" s="53"/>
      <c r="AI2151" s="53"/>
      <c r="AJ2151" s="53"/>
      <c r="AK2151" s="53"/>
      <c r="AL2151" s="53"/>
      <c r="AM2151" s="53"/>
      <c r="AN2151" s="53"/>
      <c r="AO2151" s="53"/>
      <c r="AP2151" s="53"/>
      <c r="AQ2151" s="53"/>
      <c r="AR2151" s="53"/>
      <c r="AS2151" s="53"/>
      <c r="AT2151" s="53"/>
      <c r="AU2151" s="53"/>
      <c r="AV2151" s="53"/>
      <c r="AW2151" s="53"/>
      <c r="AX2151" s="53"/>
      <c r="AY2151" s="53"/>
      <c r="AZ2151" s="53"/>
      <c r="BA2151" s="53"/>
      <c r="BB2151" s="53"/>
      <c r="BC2151" s="53"/>
      <c r="BD2151" s="53"/>
      <c r="BE2151" s="53"/>
      <c r="BF2151" s="53"/>
      <c r="BG2151" s="53"/>
      <c r="BH2151" s="53"/>
      <c r="BI2151" s="53"/>
      <c r="BJ2151" s="53"/>
      <c r="BK2151" s="53"/>
      <c r="BL2151" s="53"/>
      <c r="BM2151" s="53"/>
      <c r="BN2151" s="53"/>
      <c r="BO2151" s="53"/>
      <c r="BP2151" s="53"/>
      <c r="BQ2151" s="53"/>
      <c r="BR2151" s="53"/>
      <c r="BS2151" s="53"/>
      <c r="BT2151" s="53"/>
      <c r="BU2151" s="53"/>
      <c r="BV2151" s="53"/>
      <c r="BW2151" s="53"/>
      <c r="BX2151" s="53"/>
      <c r="BY2151" s="53"/>
      <c r="BZ2151" s="53"/>
      <c r="CA2151" s="53"/>
      <c r="CB2151" s="53"/>
      <c r="CC2151" s="53"/>
      <c r="CD2151" s="53"/>
      <c r="CE2151" s="53"/>
      <c r="CF2151" s="53"/>
      <c r="CG2151" s="53"/>
      <c r="CH2151" s="53"/>
      <c r="CI2151" s="53"/>
      <c r="CJ2151" s="53"/>
      <c r="CK2151" s="53"/>
      <c r="CL2151" s="53"/>
      <c r="CM2151" s="53"/>
      <c r="CN2151" s="53"/>
      <c r="CO2151" s="53"/>
      <c r="CP2151" s="53"/>
      <c r="CQ2151" s="53"/>
      <c r="CR2151" s="53"/>
    </row>
    <row r="2152" spans="4:96" x14ac:dyDescent="0.25">
      <c r="D2152" s="57" t="s">
        <v>257</v>
      </c>
      <c r="E2152" s="53"/>
      <c r="F2152" s="53"/>
      <c r="G2152" s="53"/>
      <c r="H2152" s="53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  <c r="AA2152" s="53"/>
      <c r="AB2152" s="53"/>
      <c r="AC2152" s="53"/>
      <c r="AD2152" s="53"/>
      <c r="AE2152" s="53"/>
      <c r="AF2152" s="53"/>
      <c r="AG2152" s="53"/>
      <c r="AH2152" s="53"/>
      <c r="AI2152" s="53"/>
      <c r="AJ2152" s="53"/>
      <c r="AK2152" s="53"/>
      <c r="AL2152" s="53"/>
      <c r="AM2152" s="53"/>
      <c r="AN2152" s="53"/>
      <c r="AO2152" s="53"/>
      <c r="AP2152" s="53"/>
      <c r="AQ2152" s="53"/>
      <c r="AR2152" s="53"/>
      <c r="AS2152" s="53"/>
      <c r="AT2152" s="53"/>
      <c r="AU2152" s="53"/>
      <c r="AV2152" s="53"/>
      <c r="AW2152" s="53"/>
      <c r="AX2152" s="53"/>
      <c r="AY2152" s="53"/>
      <c r="AZ2152" s="53"/>
      <c r="BA2152" s="53"/>
      <c r="BB2152" s="53"/>
      <c r="BC2152" s="53"/>
      <c r="BD2152" s="53"/>
      <c r="BE2152" s="53"/>
      <c r="BF2152" s="53"/>
      <c r="BG2152" s="53"/>
      <c r="BH2152" s="53"/>
      <c r="BI2152" s="53"/>
      <c r="BJ2152" s="53"/>
      <c r="BK2152" s="53"/>
      <c r="BL2152" s="53"/>
      <c r="BM2152" s="53"/>
      <c r="BN2152" s="53"/>
      <c r="BO2152" s="53"/>
      <c r="BP2152" s="53"/>
      <c r="BQ2152" s="53"/>
      <c r="BR2152" s="53"/>
      <c r="BS2152" s="53"/>
      <c r="BT2152" s="53"/>
      <c r="BU2152" s="53"/>
      <c r="BV2152" s="53"/>
      <c r="BW2152" s="53"/>
      <c r="BX2152" s="53"/>
      <c r="BY2152" s="53"/>
      <c r="BZ2152" s="53"/>
      <c r="CA2152" s="53"/>
      <c r="CB2152" s="53"/>
      <c r="CC2152" s="53"/>
      <c r="CD2152" s="53"/>
      <c r="CE2152" s="53"/>
      <c r="CF2152" s="53"/>
      <c r="CG2152" s="53"/>
      <c r="CH2152" s="53"/>
      <c r="CI2152" s="53"/>
      <c r="CJ2152" s="53"/>
      <c r="CK2152" s="53"/>
      <c r="CL2152" s="53"/>
      <c r="CM2152" s="53"/>
      <c r="CN2152" s="53"/>
      <c r="CO2152" s="53"/>
      <c r="CP2152" s="53"/>
      <c r="CQ2152" s="53"/>
      <c r="CR2152" s="53"/>
    </row>
    <row r="2153" spans="4:96" x14ac:dyDescent="0.25">
      <c r="D2153" s="57" t="s">
        <v>329</v>
      </c>
      <c r="E2153" s="53"/>
      <c r="F2153" s="53"/>
      <c r="G2153" s="5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  <c r="AA2153" s="53"/>
      <c r="AB2153" s="53"/>
      <c r="AC2153" s="53"/>
      <c r="AD2153" s="53"/>
      <c r="AE2153" s="53"/>
      <c r="AF2153" s="53"/>
      <c r="AG2153" s="53"/>
      <c r="AH2153" s="53"/>
      <c r="AI2153" s="53"/>
      <c r="AJ2153" s="53"/>
      <c r="AK2153" s="53"/>
      <c r="AL2153" s="53"/>
      <c r="AM2153" s="53"/>
      <c r="AN2153" s="53"/>
      <c r="AO2153" s="53"/>
      <c r="AP2153" s="53"/>
      <c r="AQ2153" s="53"/>
      <c r="AR2153" s="53"/>
      <c r="AS2153" s="53"/>
      <c r="AT2153" s="53"/>
      <c r="AU2153" s="53"/>
      <c r="AV2153" s="53"/>
      <c r="AW2153" s="53"/>
      <c r="AX2153" s="53"/>
      <c r="AY2153" s="53"/>
      <c r="AZ2153" s="53"/>
      <c r="BA2153" s="53"/>
      <c r="BB2153" s="53"/>
      <c r="BC2153" s="53"/>
      <c r="BD2153" s="53"/>
      <c r="BE2153" s="53"/>
      <c r="BF2153" s="53"/>
      <c r="BG2153" s="53"/>
      <c r="BH2153" s="53"/>
      <c r="BI2153" s="53"/>
      <c r="BJ2153" s="53"/>
      <c r="BK2153" s="53"/>
      <c r="BL2153" s="53"/>
      <c r="BM2153" s="53"/>
      <c r="BN2153" s="53"/>
      <c r="BO2153" s="53"/>
      <c r="BP2153" s="53"/>
      <c r="BQ2153" s="53"/>
      <c r="BR2153" s="53"/>
      <c r="BS2153" s="53"/>
      <c r="BT2153" s="53"/>
      <c r="BU2153" s="53"/>
      <c r="BV2153" s="53"/>
      <c r="BW2153" s="53"/>
      <c r="BX2153" s="53"/>
      <c r="BY2153" s="53"/>
      <c r="BZ2153" s="53"/>
      <c r="CA2153" s="53"/>
      <c r="CB2153" s="53"/>
      <c r="CC2153" s="53"/>
      <c r="CD2153" s="53"/>
      <c r="CE2153" s="53"/>
      <c r="CF2153" s="53"/>
      <c r="CG2153" s="53"/>
      <c r="CH2153" s="53"/>
      <c r="CI2153" s="53"/>
      <c r="CJ2153" s="53"/>
      <c r="CK2153" s="53"/>
      <c r="CL2153" s="53"/>
      <c r="CM2153" s="53"/>
      <c r="CN2153" s="53"/>
      <c r="CO2153" s="53"/>
      <c r="CP2153" s="53"/>
      <c r="CQ2153" s="53"/>
      <c r="CR2153" s="53"/>
    </row>
    <row r="2154" spans="4:96" x14ac:dyDescent="0.25">
      <c r="D2154" s="57" t="s">
        <v>279</v>
      </c>
      <c r="E2154" s="53"/>
      <c r="F2154" s="53"/>
      <c r="G2154" s="53"/>
      <c r="H2154" s="53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  <c r="AA2154" s="53"/>
      <c r="AB2154" s="53"/>
      <c r="AC2154" s="53"/>
      <c r="AD2154" s="53"/>
      <c r="AE2154" s="53"/>
      <c r="AF2154" s="53"/>
      <c r="AG2154" s="53"/>
      <c r="AH2154" s="53"/>
      <c r="AI2154" s="53"/>
      <c r="AJ2154" s="53"/>
      <c r="AK2154" s="53"/>
      <c r="AL2154" s="53"/>
      <c r="AM2154" s="53"/>
      <c r="AN2154" s="53"/>
      <c r="AO2154" s="53"/>
      <c r="AP2154" s="53"/>
      <c r="AQ2154" s="53"/>
      <c r="AR2154" s="53"/>
      <c r="AS2154" s="53"/>
      <c r="AT2154" s="53"/>
      <c r="AU2154" s="53"/>
      <c r="AV2154" s="53"/>
      <c r="AW2154" s="53"/>
      <c r="AX2154" s="53"/>
      <c r="AY2154" s="53"/>
      <c r="AZ2154" s="53"/>
      <c r="BA2154" s="53"/>
      <c r="BB2154" s="53"/>
      <c r="BC2154" s="53"/>
      <c r="BD2154" s="53"/>
      <c r="BE2154" s="53"/>
      <c r="BF2154" s="53"/>
      <c r="BG2154" s="53"/>
      <c r="BH2154" s="53"/>
      <c r="BI2154" s="53"/>
      <c r="BJ2154" s="53"/>
      <c r="BK2154" s="53"/>
      <c r="BL2154" s="53"/>
      <c r="BM2154" s="53"/>
      <c r="BN2154" s="53"/>
      <c r="BO2154" s="53"/>
      <c r="BP2154" s="53"/>
      <c r="BQ2154" s="53"/>
      <c r="BR2154" s="53"/>
      <c r="BS2154" s="53"/>
      <c r="BT2154" s="53"/>
      <c r="BU2154" s="53"/>
      <c r="BV2154" s="53"/>
      <c r="BW2154" s="53"/>
      <c r="BX2154" s="53"/>
      <c r="BY2154" s="53"/>
      <c r="BZ2154" s="53"/>
      <c r="CA2154" s="53"/>
      <c r="CB2154" s="53"/>
      <c r="CC2154" s="53"/>
      <c r="CD2154" s="53"/>
      <c r="CE2154" s="53"/>
      <c r="CF2154" s="53"/>
      <c r="CG2154" s="53"/>
      <c r="CH2154" s="53"/>
      <c r="CI2154" s="53"/>
      <c r="CJ2154" s="53"/>
      <c r="CK2154" s="53"/>
      <c r="CL2154" s="53"/>
      <c r="CM2154" s="53"/>
      <c r="CN2154" s="53"/>
      <c r="CO2154" s="53"/>
      <c r="CP2154" s="53"/>
      <c r="CQ2154" s="53"/>
      <c r="CR2154" s="53"/>
    </row>
    <row r="2155" spans="4:96" x14ac:dyDescent="0.25">
      <c r="D2155" s="57" t="s">
        <v>332</v>
      </c>
      <c r="E2155" s="53"/>
      <c r="F2155" s="53"/>
      <c r="G2155" s="53"/>
      <c r="H2155" s="53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  <c r="AA2155" s="53"/>
      <c r="AB2155" s="53"/>
      <c r="AC2155" s="53"/>
      <c r="AD2155" s="53"/>
      <c r="AE2155" s="53"/>
      <c r="AF2155" s="53"/>
      <c r="AG2155" s="53"/>
      <c r="AH2155" s="53"/>
      <c r="AI2155" s="53"/>
      <c r="AJ2155" s="53"/>
      <c r="AK2155" s="53"/>
      <c r="AL2155" s="53"/>
      <c r="AM2155" s="53"/>
      <c r="AN2155" s="53"/>
      <c r="AO2155" s="53"/>
      <c r="AP2155" s="53"/>
      <c r="AQ2155" s="53"/>
      <c r="AR2155" s="53"/>
      <c r="AS2155" s="53"/>
      <c r="AT2155" s="53"/>
      <c r="AU2155" s="53"/>
      <c r="AV2155" s="53"/>
      <c r="AW2155" s="53"/>
      <c r="AX2155" s="53"/>
      <c r="AY2155" s="53"/>
      <c r="AZ2155" s="53"/>
      <c r="BA2155" s="53"/>
      <c r="BB2155" s="53"/>
      <c r="BC2155" s="53"/>
      <c r="BD2155" s="53"/>
      <c r="BE2155" s="53"/>
      <c r="BF2155" s="53"/>
      <c r="BG2155" s="53"/>
      <c r="BH2155" s="53"/>
      <c r="BI2155" s="53"/>
      <c r="BJ2155" s="53"/>
      <c r="BK2155" s="53"/>
      <c r="BL2155" s="53"/>
      <c r="BM2155" s="53"/>
      <c r="BN2155" s="53"/>
      <c r="BO2155" s="53"/>
      <c r="BP2155" s="53"/>
      <c r="BQ2155" s="53"/>
      <c r="BR2155" s="53"/>
      <c r="BS2155" s="53"/>
      <c r="BT2155" s="53"/>
      <c r="BU2155" s="53"/>
      <c r="BV2155" s="53"/>
      <c r="BW2155" s="53"/>
      <c r="BX2155" s="53"/>
      <c r="BY2155" s="53"/>
      <c r="BZ2155" s="53"/>
      <c r="CA2155" s="53"/>
      <c r="CB2155" s="53"/>
      <c r="CC2155" s="53"/>
      <c r="CD2155" s="53"/>
      <c r="CE2155" s="53"/>
      <c r="CF2155" s="53"/>
      <c r="CG2155" s="53"/>
      <c r="CH2155" s="53"/>
      <c r="CI2155" s="53"/>
      <c r="CJ2155" s="53"/>
      <c r="CK2155" s="53"/>
      <c r="CL2155" s="53"/>
      <c r="CM2155" s="53"/>
      <c r="CN2155" s="53"/>
      <c r="CO2155" s="53"/>
      <c r="CP2155" s="53"/>
      <c r="CQ2155" s="53"/>
      <c r="CR2155" s="53"/>
    </row>
    <row r="2156" spans="4:96" x14ac:dyDescent="0.25">
      <c r="D2156" s="57" t="s">
        <v>333</v>
      </c>
      <c r="E2156" s="53"/>
      <c r="F2156" s="53"/>
      <c r="G2156" s="53"/>
      <c r="H2156" s="53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  <c r="AA2156" s="53"/>
      <c r="AB2156" s="53"/>
      <c r="AC2156" s="53"/>
      <c r="AD2156" s="53"/>
      <c r="AE2156" s="53"/>
      <c r="AF2156" s="53"/>
      <c r="AG2156" s="53"/>
      <c r="AH2156" s="53"/>
      <c r="AI2156" s="53"/>
      <c r="AJ2156" s="53"/>
      <c r="AK2156" s="53"/>
      <c r="AL2156" s="53"/>
      <c r="AM2156" s="53"/>
      <c r="AN2156" s="53"/>
      <c r="AO2156" s="53"/>
      <c r="AP2156" s="53"/>
      <c r="AQ2156" s="53"/>
      <c r="AR2156" s="53"/>
      <c r="AS2156" s="53"/>
      <c r="AT2156" s="53"/>
      <c r="AU2156" s="53"/>
      <c r="AV2156" s="53"/>
      <c r="AW2156" s="53"/>
      <c r="AX2156" s="53"/>
      <c r="AY2156" s="53"/>
      <c r="AZ2156" s="53"/>
      <c r="BA2156" s="53"/>
      <c r="BB2156" s="53"/>
      <c r="BC2156" s="53"/>
      <c r="BD2156" s="53"/>
      <c r="BE2156" s="53"/>
      <c r="BF2156" s="53"/>
      <c r="BG2156" s="53"/>
      <c r="BH2156" s="53"/>
      <c r="BI2156" s="53"/>
      <c r="BJ2156" s="53"/>
      <c r="BK2156" s="53"/>
      <c r="BL2156" s="53"/>
      <c r="BM2156" s="53"/>
      <c r="BN2156" s="53"/>
      <c r="BO2156" s="53"/>
      <c r="BP2156" s="53"/>
      <c r="BQ2156" s="53"/>
      <c r="BR2156" s="53"/>
      <c r="BS2156" s="53"/>
      <c r="BT2156" s="53"/>
      <c r="BU2156" s="53"/>
      <c r="BV2156" s="53"/>
      <c r="BW2156" s="53"/>
      <c r="BX2156" s="53"/>
      <c r="BY2156" s="53"/>
      <c r="BZ2156" s="53"/>
      <c r="CA2156" s="53"/>
      <c r="CB2156" s="53"/>
      <c r="CC2156" s="53"/>
      <c r="CD2156" s="53"/>
      <c r="CE2156" s="53"/>
      <c r="CF2156" s="53"/>
      <c r="CG2156" s="53"/>
      <c r="CH2156" s="53"/>
      <c r="CI2156" s="53"/>
      <c r="CJ2156" s="53"/>
      <c r="CK2156" s="53"/>
      <c r="CL2156" s="53"/>
      <c r="CM2156" s="53"/>
      <c r="CN2156" s="53"/>
      <c r="CO2156" s="53"/>
      <c r="CP2156" s="53"/>
      <c r="CQ2156" s="53"/>
      <c r="CR2156" s="53"/>
    </row>
    <row r="2157" spans="4:96" x14ac:dyDescent="0.25">
      <c r="D2157" s="56" t="s">
        <v>368</v>
      </c>
      <c r="E2157" s="52"/>
      <c r="F2157" s="52"/>
      <c r="G2157" s="52"/>
      <c r="H2157" s="52"/>
      <c r="I2157" s="52"/>
      <c r="J2157" s="52"/>
      <c r="K2157" s="52"/>
      <c r="L2157" s="52"/>
      <c r="M2157" s="52"/>
      <c r="N2157" s="52"/>
      <c r="O2157" s="52"/>
      <c r="P2157" s="52"/>
      <c r="Q2157" s="52"/>
      <c r="R2157" s="52"/>
      <c r="S2157" s="52"/>
      <c r="T2157" s="52"/>
      <c r="U2157" s="52"/>
      <c r="V2157" s="52"/>
      <c r="W2157" s="52"/>
      <c r="X2157" s="52"/>
      <c r="Y2157" s="52"/>
      <c r="Z2157" s="52"/>
      <c r="AA2157" s="52"/>
      <c r="AB2157" s="52"/>
      <c r="AC2157" s="52"/>
      <c r="AD2157" s="52"/>
      <c r="AE2157" s="52"/>
      <c r="AF2157" s="52"/>
      <c r="AG2157" s="52"/>
      <c r="AH2157" s="52"/>
      <c r="AI2157" s="52"/>
      <c r="AJ2157" s="52"/>
      <c r="AK2157" s="52"/>
      <c r="AL2157" s="52"/>
      <c r="AM2157" s="52"/>
      <c r="AN2157" s="52"/>
      <c r="AO2157" s="52"/>
      <c r="AP2157" s="52"/>
      <c r="AQ2157" s="52"/>
      <c r="AR2157" s="52"/>
      <c r="AS2157" s="52"/>
      <c r="AT2157" s="52"/>
      <c r="AU2157" s="52"/>
      <c r="AV2157" s="52"/>
      <c r="AW2157" s="52"/>
      <c r="AX2157" s="52"/>
      <c r="AY2157" s="52"/>
      <c r="AZ2157" s="52"/>
      <c r="BA2157" s="52"/>
      <c r="BB2157" s="52"/>
      <c r="BC2157" s="52"/>
      <c r="BD2157" s="52"/>
      <c r="BE2157" s="52"/>
      <c r="BF2157" s="52"/>
      <c r="BG2157" s="52"/>
      <c r="BH2157" s="52"/>
      <c r="BI2157" s="52"/>
      <c r="BJ2157" s="52"/>
      <c r="BK2157" s="52"/>
      <c r="BL2157" s="52"/>
      <c r="BM2157" s="52"/>
      <c r="BN2157" s="52"/>
      <c r="BO2157" s="52"/>
      <c r="BP2157" s="52"/>
      <c r="BQ2157" s="52"/>
      <c r="BR2157" s="52"/>
      <c r="BS2157" s="52"/>
      <c r="BT2157" s="52"/>
      <c r="BU2157" s="52"/>
      <c r="BV2157" s="52"/>
      <c r="BW2157" s="52"/>
      <c r="BX2157" s="52"/>
      <c r="BY2157" s="52"/>
      <c r="BZ2157" s="52"/>
      <c r="CA2157" s="52"/>
      <c r="CB2157" s="52"/>
      <c r="CC2157" s="52"/>
      <c r="CD2157" s="52"/>
      <c r="CE2157" s="52"/>
      <c r="CF2157" s="52"/>
      <c r="CG2157" s="52"/>
      <c r="CH2157" s="52"/>
      <c r="CI2157" s="52"/>
      <c r="CJ2157" s="52"/>
      <c r="CK2157" s="52"/>
      <c r="CL2157" s="52"/>
      <c r="CM2157" s="52"/>
      <c r="CN2157" s="52"/>
      <c r="CO2157" s="52"/>
      <c r="CP2157" s="52"/>
      <c r="CQ2157" s="52"/>
      <c r="CR2157" s="52"/>
    </row>
    <row r="2158" spans="4:96" x14ac:dyDescent="0.25">
      <c r="D2158" s="296" t="s">
        <v>2906</v>
      </c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/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0"/>
      <c r="BT2158" s="40"/>
      <c r="BU2158" s="40"/>
      <c r="BV2158" s="40"/>
      <c r="BW2158" s="40"/>
      <c r="BX2158" s="40"/>
      <c r="BY2158" s="40"/>
      <c r="BZ2158" s="40"/>
      <c r="CA2158" s="40"/>
      <c r="CB2158" s="40"/>
      <c r="CC2158" s="40"/>
      <c r="CD2158" s="40"/>
      <c r="CE2158" s="40"/>
      <c r="CF2158" s="40"/>
      <c r="CG2158" s="40"/>
      <c r="CH2158" s="40"/>
      <c r="CI2158" s="40"/>
      <c r="CJ2158" s="40"/>
      <c r="CK2158" s="40"/>
      <c r="CL2158" s="40"/>
      <c r="CM2158" s="40"/>
      <c r="CN2158" s="40"/>
      <c r="CO2158" s="40"/>
      <c r="CP2158" s="40"/>
      <c r="CQ2158" s="40"/>
      <c r="CR2158" s="40"/>
    </row>
    <row r="2159" spans="4:96" x14ac:dyDescent="0.25">
      <c r="D2159" s="56" t="s">
        <v>2907</v>
      </c>
      <c r="E2159" s="52"/>
      <c r="F2159" s="52"/>
      <c r="G2159" s="52"/>
      <c r="H2159" s="52"/>
      <c r="I2159" s="52"/>
      <c r="J2159" s="52"/>
      <c r="K2159" s="52"/>
      <c r="L2159" s="52"/>
      <c r="M2159" s="52"/>
      <c r="N2159" s="52"/>
      <c r="O2159" s="52"/>
      <c r="P2159" s="52"/>
      <c r="Q2159" s="52"/>
      <c r="R2159" s="52"/>
      <c r="S2159" s="52"/>
      <c r="T2159" s="52"/>
      <c r="U2159" s="52"/>
      <c r="V2159" s="52"/>
      <c r="W2159" s="52"/>
      <c r="X2159" s="52"/>
      <c r="Y2159" s="52"/>
      <c r="Z2159" s="52"/>
      <c r="AA2159" s="52"/>
      <c r="AB2159" s="52"/>
      <c r="AC2159" s="52"/>
      <c r="AD2159" s="52"/>
      <c r="AE2159" s="52"/>
      <c r="AF2159" s="52"/>
      <c r="AG2159" s="52"/>
      <c r="AH2159" s="52"/>
      <c r="AI2159" s="52"/>
      <c r="AJ2159" s="52"/>
      <c r="AK2159" s="52"/>
      <c r="AL2159" s="52"/>
      <c r="AM2159" s="52"/>
      <c r="AN2159" s="52"/>
      <c r="AO2159" s="52"/>
      <c r="AP2159" s="52"/>
      <c r="AQ2159" s="52"/>
      <c r="AR2159" s="52"/>
      <c r="AS2159" s="52"/>
      <c r="AT2159" s="52"/>
      <c r="AU2159" s="52"/>
      <c r="AV2159" s="52"/>
      <c r="AW2159" s="52"/>
      <c r="AX2159" s="52"/>
      <c r="AY2159" s="52"/>
      <c r="AZ2159" s="52"/>
      <c r="BA2159" s="52"/>
      <c r="BB2159" s="52"/>
      <c r="BC2159" s="52"/>
      <c r="BD2159" s="52"/>
      <c r="BE2159" s="52"/>
      <c r="BF2159" s="52"/>
      <c r="BG2159" s="52"/>
      <c r="BH2159" s="52"/>
      <c r="BI2159" s="52"/>
      <c r="BJ2159" s="52"/>
      <c r="BK2159" s="52"/>
      <c r="BL2159" s="52"/>
      <c r="BM2159" s="52"/>
      <c r="BN2159" s="52"/>
      <c r="BO2159" s="52"/>
      <c r="BP2159" s="52"/>
      <c r="BQ2159" s="52"/>
      <c r="BR2159" s="52"/>
      <c r="BS2159" s="52"/>
      <c r="BT2159" s="52"/>
      <c r="BU2159" s="52"/>
      <c r="BV2159" s="52"/>
      <c r="BW2159" s="52"/>
      <c r="BX2159" s="52"/>
      <c r="BY2159" s="52"/>
      <c r="BZ2159" s="52"/>
      <c r="CA2159" s="52"/>
      <c r="CB2159" s="52"/>
      <c r="CC2159" s="52"/>
      <c r="CD2159" s="52"/>
      <c r="CE2159" s="52"/>
      <c r="CF2159" s="52"/>
      <c r="CG2159" s="52"/>
      <c r="CH2159" s="52"/>
      <c r="CI2159" s="52"/>
      <c r="CJ2159" s="52"/>
      <c r="CK2159" s="52"/>
      <c r="CL2159" s="52"/>
      <c r="CM2159" s="52"/>
      <c r="CN2159" s="52"/>
      <c r="CO2159" s="52"/>
      <c r="CP2159" s="52"/>
      <c r="CQ2159" s="52"/>
      <c r="CR2159" s="52"/>
    </row>
    <row r="2160" spans="4:96" x14ac:dyDescent="0.25">
      <c r="D2160" s="56" t="s">
        <v>510</v>
      </c>
      <c r="E2160" s="52"/>
      <c r="F2160" s="52"/>
      <c r="G2160" s="52"/>
      <c r="H2160" s="52"/>
      <c r="I2160" s="52"/>
      <c r="J2160" s="52"/>
      <c r="K2160" s="52"/>
      <c r="L2160" s="52"/>
      <c r="M2160" s="52"/>
      <c r="N2160" s="52"/>
      <c r="O2160" s="52"/>
      <c r="P2160" s="52"/>
      <c r="Q2160" s="52"/>
      <c r="R2160" s="52"/>
      <c r="S2160" s="52"/>
      <c r="T2160" s="52"/>
      <c r="U2160" s="52"/>
      <c r="V2160" s="52"/>
      <c r="W2160" s="52"/>
      <c r="X2160" s="52"/>
      <c r="Y2160" s="52"/>
      <c r="Z2160" s="52"/>
      <c r="AA2160" s="52"/>
      <c r="AB2160" s="52"/>
      <c r="AC2160" s="52"/>
      <c r="AD2160" s="52"/>
      <c r="AE2160" s="52"/>
      <c r="AF2160" s="52"/>
      <c r="AG2160" s="52"/>
      <c r="AH2160" s="52"/>
      <c r="AI2160" s="52"/>
      <c r="AJ2160" s="52"/>
      <c r="AK2160" s="52"/>
      <c r="AL2160" s="52"/>
      <c r="AM2160" s="52"/>
      <c r="AN2160" s="52"/>
      <c r="AO2160" s="52"/>
      <c r="AP2160" s="52"/>
      <c r="AQ2160" s="52"/>
      <c r="AR2160" s="52"/>
      <c r="AS2160" s="52"/>
      <c r="AT2160" s="52"/>
      <c r="AU2160" s="52"/>
      <c r="AV2160" s="52"/>
      <c r="AW2160" s="52"/>
      <c r="AX2160" s="52"/>
      <c r="AY2160" s="52"/>
      <c r="AZ2160" s="52"/>
      <c r="BA2160" s="52"/>
      <c r="BB2160" s="52"/>
      <c r="BC2160" s="52"/>
      <c r="BD2160" s="52"/>
      <c r="BE2160" s="52"/>
      <c r="BF2160" s="52"/>
      <c r="BG2160" s="52"/>
      <c r="BH2160" s="52"/>
      <c r="BI2160" s="52"/>
      <c r="BJ2160" s="52"/>
      <c r="BK2160" s="52"/>
      <c r="BL2160" s="52"/>
      <c r="BM2160" s="52"/>
      <c r="BN2160" s="52"/>
      <c r="BO2160" s="52"/>
      <c r="BP2160" s="52"/>
      <c r="BQ2160" s="52"/>
      <c r="BR2160" s="52"/>
      <c r="BS2160" s="52"/>
      <c r="BT2160" s="52"/>
      <c r="BU2160" s="52"/>
      <c r="BV2160" s="52"/>
      <c r="BW2160" s="52"/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M2160" s="52"/>
      <c r="CN2160" s="52"/>
      <c r="CO2160" s="52"/>
      <c r="CP2160" s="52"/>
      <c r="CQ2160" s="52"/>
      <c r="CR2160" s="52"/>
    </row>
    <row r="2161" spans="4:96" x14ac:dyDescent="0.25">
      <c r="D2161" s="38" t="s">
        <v>534</v>
      </c>
      <c r="E2161" s="52"/>
      <c r="F2161" s="52"/>
      <c r="G2161" s="52"/>
      <c r="H2161" s="52"/>
      <c r="I2161" s="52"/>
      <c r="J2161" s="52"/>
      <c r="K2161" s="52"/>
      <c r="L2161" s="52"/>
      <c r="M2161" s="52"/>
      <c r="N2161" s="52"/>
      <c r="O2161" s="52"/>
      <c r="P2161" s="52"/>
      <c r="Q2161" s="52"/>
      <c r="R2161" s="52"/>
      <c r="S2161" s="52"/>
      <c r="T2161" s="52"/>
      <c r="U2161" s="52"/>
      <c r="V2161" s="52"/>
      <c r="W2161" s="52"/>
      <c r="X2161" s="52"/>
      <c r="Y2161" s="52"/>
      <c r="Z2161" s="52"/>
      <c r="AA2161" s="52"/>
      <c r="AB2161" s="52"/>
      <c r="AC2161" s="52"/>
      <c r="AD2161" s="52"/>
      <c r="AE2161" s="52"/>
      <c r="AF2161" s="52"/>
      <c r="AG2161" s="52"/>
      <c r="AH2161" s="52"/>
      <c r="AI2161" s="52"/>
      <c r="AJ2161" s="52"/>
      <c r="AK2161" s="52"/>
      <c r="AL2161" s="52"/>
      <c r="AM2161" s="52"/>
      <c r="AN2161" s="52"/>
      <c r="AO2161" s="52"/>
      <c r="AP2161" s="52"/>
      <c r="AQ2161" s="52"/>
      <c r="AR2161" s="52"/>
      <c r="AS2161" s="52"/>
      <c r="AT2161" s="52"/>
      <c r="AU2161" s="52"/>
      <c r="AV2161" s="52"/>
      <c r="AW2161" s="52"/>
      <c r="AX2161" s="52"/>
      <c r="AY2161" s="52"/>
      <c r="AZ2161" s="52"/>
      <c r="BA2161" s="52"/>
      <c r="BB2161" s="52"/>
      <c r="BC2161" s="52"/>
      <c r="BD2161" s="52"/>
      <c r="BE2161" s="52"/>
      <c r="BF2161" s="52"/>
      <c r="BG2161" s="52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2"/>
      <c r="CO2161" s="52"/>
      <c r="CP2161" s="52"/>
      <c r="CQ2161" s="52"/>
      <c r="CR2161" s="52"/>
    </row>
    <row r="2162" spans="4:96" x14ac:dyDescent="0.25">
      <c r="D2162" s="38" t="s">
        <v>532</v>
      </c>
      <c r="E2162" s="52"/>
      <c r="F2162" s="52"/>
      <c r="G2162" s="52"/>
      <c r="H2162" s="52"/>
      <c r="I2162" s="52"/>
      <c r="J2162" s="52"/>
      <c r="K2162" s="52"/>
      <c r="L2162" s="52"/>
      <c r="M2162" s="52"/>
      <c r="N2162" s="52"/>
      <c r="O2162" s="52"/>
      <c r="P2162" s="52"/>
      <c r="Q2162" s="52"/>
      <c r="R2162" s="52"/>
      <c r="S2162" s="52"/>
      <c r="T2162" s="52"/>
      <c r="U2162" s="52"/>
      <c r="V2162" s="52"/>
      <c r="W2162" s="52"/>
      <c r="X2162" s="52"/>
      <c r="Y2162" s="52"/>
      <c r="Z2162" s="52"/>
      <c r="AA2162" s="52"/>
      <c r="AB2162" s="52"/>
      <c r="AC2162" s="52"/>
      <c r="AD2162" s="52"/>
      <c r="AE2162" s="52"/>
      <c r="AF2162" s="52"/>
      <c r="AG2162" s="52"/>
      <c r="AH2162" s="52"/>
      <c r="AI2162" s="52"/>
      <c r="AJ2162" s="52"/>
      <c r="AK2162" s="52"/>
      <c r="AL2162" s="52"/>
      <c r="AM2162" s="52"/>
      <c r="AN2162" s="52"/>
      <c r="AO2162" s="52"/>
      <c r="AP2162" s="52"/>
      <c r="AQ2162" s="52"/>
      <c r="AR2162" s="52"/>
      <c r="AS2162" s="52"/>
      <c r="AT2162" s="52"/>
      <c r="AU2162" s="52"/>
      <c r="AV2162" s="52"/>
      <c r="AW2162" s="52"/>
      <c r="AX2162" s="52"/>
      <c r="AY2162" s="52"/>
      <c r="AZ2162" s="52"/>
      <c r="BA2162" s="52"/>
      <c r="BB2162" s="52"/>
      <c r="BC2162" s="52"/>
      <c r="BD2162" s="52"/>
      <c r="BE2162" s="52"/>
      <c r="BF2162" s="52"/>
      <c r="BG2162" s="52"/>
      <c r="BH2162" s="52"/>
      <c r="BI2162" s="52"/>
      <c r="BJ2162" s="52"/>
      <c r="BK2162" s="52"/>
      <c r="BL2162" s="52"/>
      <c r="BM2162" s="52"/>
      <c r="BN2162" s="52"/>
      <c r="BO2162" s="52"/>
      <c r="BP2162" s="52"/>
      <c r="BQ2162" s="52"/>
      <c r="BR2162" s="52"/>
      <c r="BS2162" s="52"/>
      <c r="BT2162" s="52"/>
      <c r="BU2162" s="52"/>
      <c r="BV2162" s="52"/>
      <c r="BW2162" s="52"/>
      <c r="BX2162" s="52"/>
      <c r="BY2162" s="52"/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M2162" s="52"/>
      <c r="CN2162" s="52"/>
      <c r="CO2162" s="52"/>
      <c r="CP2162" s="52"/>
      <c r="CQ2162" s="52"/>
      <c r="CR2162" s="52"/>
    </row>
    <row r="2163" spans="4:96" x14ac:dyDescent="0.25">
      <c r="D2163" s="38" t="s">
        <v>866</v>
      </c>
      <c r="E2163" s="52"/>
      <c r="F2163" s="52"/>
      <c r="G2163" s="52"/>
      <c r="H2163" s="52"/>
      <c r="I2163" s="52"/>
      <c r="J2163" s="52"/>
      <c r="K2163" s="52"/>
      <c r="L2163" s="52"/>
      <c r="M2163" s="52"/>
      <c r="N2163" s="52"/>
      <c r="O2163" s="52"/>
      <c r="P2163" s="52"/>
      <c r="Q2163" s="52"/>
      <c r="R2163" s="52"/>
      <c r="S2163" s="52"/>
      <c r="T2163" s="52"/>
      <c r="U2163" s="52"/>
      <c r="V2163" s="52"/>
      <c r="W2163" s="52"/>
      <c r="X2163" s="52"/>
      <c r="Y2163" s="52"/>
      <c r="Z2163" s="52"/>
      <c r="AA2163" s="52"/>
      <c r="AB2163" s="52"/>
      <c r="AC2163" s="52"/>
      <c r="AD2163" s="52"/>
      <c r="AE2163" s="52"/>
      <c r="AF2163" s="52"/>
      <c r="AG2163" s="52"/>
      <c r="AH2163" s="52"/>
      <c r="AI2163" s="52"/>
      <c r="AJ2163" s="52"/>
      <c r="AK2163" s="52"/>
      <c r="AL2163" s="52"/>
      <c r="AM2163" s="52"/>
      <c r="AN2163" s="52"/>
      <c r="AO2163" s="52"/>
      <c r="AP2163" s="52"/>
      <c r="AQ2163" s="52"/>
      <c r="AR2163" s="52"/>
      <c r="AS2163" s="52"/>
      <c r="AT2163" s="52"/>
      <c r="AU2163" s="52"/>
      <c r="AV2163" s="52"/>
      <c r="AW2163" s="52"/>
      <c r="AX2163" s="52"/>
      <c r="AY2163" s="52"/>
      <c r="AZ2163" s="52"/>
      <c r="BA2163" s="52"/>
      <c r="BB2163" s="52"/>
      <c r="BC2163" s="52"/>
      <c r="BD2163" s="52"/>
      <c r="BE2163" s="52"/>
      <c r="BF2163" s="52"/>
      <c r="BG2163" s="52"/>
      <c r="BH2163" s="52"/>
      <c r="BI2163" s="52"/>
      <c r="BJ2163" s="52"/>
      <c r="BK2163" s="52"/>
      <c r="BL2163" s="52"/>
      <c r="BM2163" s="52"/>
      <c r="BN2163" s="52"/>
      <c r="BO2163" s="52"/>
      <c r="BP2163" s="52"/>
      <c r="BQ2163" s="52"/>
      <c r="BR2163" s="52"/>
      <c r="BS2163" s="52"/>
      <c r="BT2163" s="52"/>
      <c r="BU2163" s="52"/>
      <c r="BV2163" s="52"/>
      <c r="BW2163" s="52"/>
      <c r="BX2163" s="52"/>
      <c r="BY2163" s="52"/>
      <c r="BZ2163" s="52"/>
      <c r="CA2163" s="52"/>
      <c r="CB2163" s="52"/>
      <c r="CC2163" s="52"/>
      <c r="CD2163" s="52"/>
      <c r="CE2163" s="52"/>
      <c r="CF2163" s="52"/>
      <c r="CG2163" s="52"/>
      <c r="CH2163" s="52"/>
      <c r="CI2163" s="52"/>
      <c r="CJ2163" s="52"/>
      <c r="CK2163" s="52"/>
      <c r="CL2163" s="52"/>
      <c r="CM2163" s="52"/>
      <c r="CN2163" s="52"/>
      <c r="CO2163" s="52"/>
      <c r="CP2163" s="52"/>
      <c r="CQ2163" s="52"/>
      <c r="CR2163" s="52"/>
    </row>
    <row r="2164" spans="4:96" x14ac:dyDescent="0.25">
      <c r="D2164" s="38" t="s">
        <v>458</v>
      </c>
      <c r="E2164" s="52"/>
      <c r="F2164" s="52"/>
      <c r="G2164" s="52"/>
      <c r="H2164" s="52"/>
      <c r="I2164" s="52"/>
      <c r="J2164" s="52"/>
      <c r="K2164" s="52"/>
      <c r="L2164" s="52"/>
      <c r="M2164" s="52"/>
      <c r="N2164" s="52"/>
      <c r="O2164" s="52"/>
      <c r="P2164" s="52"/>
      <c r="Q2164" s="52"/>
      <c r="R2164" s="52"/>
      <c r="S2164" s="52"/>
      <c r="T2164" s="52"/>
      <c r="U2164" s="52"/>
      <c r="V2164" s="52"/>
      <c r="W2164" s="52"/>
      <c r="X2164" s="52"/>
      <c r="Y2164" s="52"/>
      <c r="Z2164" s="52"/>
      <c r="AA2164" s="52"/>
      <c r="AB2164" s="52"/>
      <c r="AC2164" s="52"/>
      <c r="AD2164" s="52"/>
      <c r="AE2164" s="52"/>
      <c r="AF2164" s="52"/>
      <c r="AG2164" s="52"/>
      <c r="AH2164" s="52"/>
      <c r="AI2164" s="52"/>
      <c r="AJ2164" s="52"/>
      <c r="AK2164" s="52"/>
      <c r="AL2164" s="52"/>
      <c r="AM2164" s="52"/>
      <c r="AN2164" s="52"/>
      <c r="AO2164" s="52"/>
      <c r="AP2164" s="52"/>
      <c r="AQ2164" s="52"/>
      <c r="AR2164" s="52"/>
      <c r="AS2164" s="52"/>
      <c r="AT2164" s="52"/>
      <c r="AU2164" s="52"/>
      <c r="AV2164" s="52"/>
      <c r="AW2164" s="52"/>
      <c r="AX2164" s="52"/>
      <c r="AY2164" s="52"/>
      <c r="AZ2164" s="52"/>
      <c r="BA2164" s="52"/>
      <c r="BB2164" s="52"/>
      <c r="BC2164" s="52"/>
      <c r="BD2164" s="52"/>
      <c r="BE2164" s="52"/>
      <c r="BF2164" s="52"/>
      <c r="BG2164" s="52"/>
      <c r="BH2164" s="52"/>
      <c r="BI2164" s="52"/>
      <c r="BJ2164" s="52"/>
      <c r="BK2164" s="52"/>
      <c r="BL2164" s="52"/>
      <c r="BM2164" s="52"/>
      <c r="BN2164" s="52"/>
      <c r="BO2164" s="52"/>
      <c r="BP2164" s="52"/>
      <c r="BQ2164" s="52"/>
      <c r="BR2164" s="52"/>
      <c r="BS2164" s="52"/>
      <c r="BT2164" s="52"/>
      <c r="BU2164" s="52"/>
      <c r="BV2164" s="52"/>
      <c r="BW2164" s="52"/>
      <c r="BX2164" s="52"/>
      <c r="BY2164" s="52"/>
      <c r="BZ2164" s="52"/>
      <c r="CA2164" s="52"/>
      <c r="CB2164" s="52"/>
      <c r="CC2164" s="52"/>
      <c r="CD2164" s="52"/>
      <c r="CE2164" s="52"/>
      <c r="CF2164" s="52"/>
      <c r="CG2164" s="52"/>
      <c r="CH2164" s="52"/>
      <c r="CI2164" s="52"/>
      <c r="CJ2164" s="52"/>
      <c r="CK2164" s="52"/>
      <c r="CL2164" s="52"/>
      <c r="CM2164" s="52"/>
      <c r="CN2164" s="52"/>
      <c r="CO2164" s="52"/>
      <c r="CP2164" s="52"/>
      <c r="CQ2164" s="52"/>
      <c r="CR2164" s="52"/>
    </row>
    <row r="2165" spans="4:96" x14ac:dyDescent="0.25">
      <c r="D2165" s="38" t="s">
        <v>867</v>
      </c>
      <c r="E2165" s="52"/>
      <c r="F2165" s="52"/>
      <c r="G2165" s="52"/>
      <c r="H2165" s="52"/>
      <c r="I2165" s="52"/>
      <c r="J2165" s="52"/>
      <c r="K2165" s="52"/>
      <c r="L2165" s="52"/>
      <c r="M2165" s="52"/>
      <c r="N2165" s="52"/>
      <c r="O2165" s="52"/>
      <c r="P2165" s="52"/>
      <c r="Q2165" s="52"/>
      <c r="R2165" s="52"/>
      <c r="S2165" s="52"/>
      <c r="T2165" s="52"/>
      <c r="U2165" s="52"/>
      <c r="V2165" s="52"/>
      <c r="W2165" s="52"/>
      <c r="X2165" s="52"/>
      <c r="Y2165" s="52"/>
      <c r="Z2165" s="52"/>
      <c r="AA2165" s="52"/>
      <c r="AB2165" s="52"/>
      <c r="AC2165" s="52"/>
      <c r="AD2165" s="52"/>
      <c r="AE2165" s="52"/>
      <c r="AF2165" s="52"/>
      <c r="AG2165" s="52"/>
      <c r="AH2165" s="52"/>
      <c r="AI2165" s="52"/>
      <c r="AJ2165" s="52"/>
      <c r="AK2165" s="52"/>
      <c r="AL2165" s="52"/>
      <c r="AM2165" s="52"/>
      <c r="AN2165" s="52"/>
      <c r="AO2165" s="52"/>
      <c r="AP2165" s="52"/>
      <c r="AQ2165" s="52"/>
      <c r="AR2165" s="52"/>
      <c r="AS2165" s="52"/>
      <c r="AT2165" s="52"/>
      <c r="AU2165" s="52"/>
      <c r="AV2165" s="52"/>
      <c r="AW2165" s="52"/>
      <c r="AX2165" s="52"/>
      <c r="AY2165" s="52"/>
      <c r="AZ2165" s="52"/>
      <c r="BA2165" s="52"/>
      <c r="BB2165" s="52"/>
      <c r="BC2165" s="52"/>
      <c r="BD2165" s="52"/>
      <c r="BE2165" s="52"/>
      <c r="BF2165" s="52"/>
      <c r="BG2165" s="52"/>
      <c r="BH2165" s="52"/>
      <c r="BI2165" s="52"/>
      <c r="BJ2165" s="52"/>
      <c r="BK2165" s="52"/>
      <c r="BL2165" s="52"/>
      <c r="BM2165" s="52"/>
      <c r="BN2165" s="52"/>
      <c r="BO2165" s="52"/>
      <c r="BP2165" s="52"/>
      <c r="BQ2165" s="52"/>
      <c r="BR2165" s="52"/>
      <c r="BS2165" s="52"/>
      <c r="BT2165" s="52"/>
      <c r="BU2165" s="52"/>
      <c r="BV2165" s="52"/>
      <c r="BW2165" s="52"/>
      <c r="BX2165" s="52"/>
      <c r="BY2165" s="52"/>
      <c r="BZ2165" s="52"/>
      <c r="CA2165" s="52"/>
      <c r="CB2165" s="52"/>
      <c r="CC2165" s="52"/>
      <c r="CD2165" s="52"/>
      <c r="CE2165" s="52"/>
      <c r="CF2165" s="52"/>
      <c r="CG2165" s="52"/>
      <c r="CH2165" s="52"/>
      <c r="CI2165" s="52"/>
      <c r="CJ2165" s="52"/>
      <c r="CK2165" s="52"/>
      <c r="CL2165" s="52"/>
      <c r="CM2165" s="52"/>
      <c r="CN2165" s="52"/>
      <c r="CO2165" s="52"/>
      <c r="CP2165" s="52"/>
      <c r="CQ2165" s="52"/>
      <c r="CR2165" s="52"/>
    </row>
    <row r="2166" spans="4:96" x14ac:dyDescent="0.25">
      <c r="D2166" s="38" t="s">
        <v>533</v>
      </c>
      <c r="E2166" s="52"/>
      <c r="F2166" s="52"/>
      <c r="G2166" s="52"/>
      <c r="H2166" s="52"/>
      <c r="I2166" s="52"/>
      <c r="J2166" s="52"/>
      <c r="K2166" s="52"/>
      <c r="L2166" s="52"/>
      <c r="M2166" s="52"/>
      <c r="N2166" s="52"/>
      <c r="O2166" s="52"/>
      <c r="P2166" s="52"/>
      <c r="Q2166" s="52"/>
      <c r="R2166" s="52"/>
      <c r="S2166" s="52"/>
      <c r="T2166" s="52"/>
      <c r="U2166" s="52"/>
      <c r="V2166" s="52"/>
      <c r="W2166" s="52"/>
      <c r="X2166" s="52"/>
      <c r="Y2166" s="52"/>
      <c r="Z2166" s="52"/>
      <c r="AA2166" s="52"/>
      <c r="AB2166" s="52"/>
      <c r="AC2166" s="52"/>
      <c r="AD2166" s="52"/>
      <c r="AE2166" s="52"/>
      <c r="AF2166" s="52"/>
      <c r="AG2166" s="52"/>
      <c r="AH2166" s="52"/>
      <c r="AI2166" s="52"/>
      <c r="AJ2166" s="52"/>
      <c r="AK2166" s="52"/>
      <c r="AL2166" s="52"/>
      <c r="AM2166" s="52"/>
      <c r="AN2166" s="52"/>
      <c r="AO2166" s="52"/>
      <c r="AP2166" s="52"/>
      <c r="AQ2166" s="52"/>
      <c r="AR2166" s="52"/>
      <c r="AS2166" s="52"/>
      <c r="AT2166" s="52"/>
      <c r="AU2166" s="52"/>
      <c r="AV2166" s="52"/>
      <c r="AW2166" s="52"/>
      <c r="AX2166" s="52"/>
      <c r="AY2166" s="52"/>
      <c r="AZ2166" s="52"/>
      <c r="BA2166" s="52"/>
      <c r="BB2166" s="52"/>
      <c r="BC2166" s="52"/>
      <c r="BD2166" s="52"/>
      <c r="BE2166" s="52"/>
      <c r="BF2166" s="52"/>
      <c r="BG2166" s="52"/>
      <c r="BH2166" s="52"/>
      <c r="BI2166" s="52"/>
      <c r="BJ2166" s="52"/>
      <c r="BK2166" s="52"/>
      <c r="BL2166" s="52"/>
      <c r="BM2166" s="52"/>
      <c r="BN2166" s="52"/>
      <c r="BO2166" s="52"/>
      <c r="BP2166" s="52"/>
      <c r="BQ2166" s="52"/>
      <c r="BR2166" s="52"/>
      <c r="BS2166" s="52"/>
      <c r="BT2166" s="52"/>
      <c r="BU2166" s="52"/>
      <c r="BV2166" s="52"/>
      <c r="BW2166" s="52"/>
      <c r="BX2166" s="52"/>
      <c r="BY2166" s="52"/>
      <c r="BZ2166" s="52"/>
      <c r="CA2166" s="52"/>
      <c r="CB2166" s="52"/>
      <c r="CC2166" s="52"/>
      <c r="CD2166" s="52"/>
      <c r="CE2166" s="52"/>
      <c r="CF2166" s="52"/>
      <c r="CG2166" s="52"/>
      <c r="CH2166" s="52"/>
      <c r="CI2166" s="52"/>
      <c r="CJ2166" s="52"/>
      <c r="CK2166" s="52"/>
      <c r="CL2166" s="52"/>
      <c r="CM2166" s="52"/>
      <c r="CN2166" s="52"/>
      <c r="CO2166" s="52"/>
      <c r="CP2166" s="52"/>
      <c r="CQ2166" s="52"/>
      <c r="CR2166" s="52"/>
    </row>
    <row r="2168" spans="4:96" x14ac:dyDescent="0.25">
      <c r="D2168" s="51" t="s">
        <v>309</v>
      </c>
      <c r="E2168" s="51" t="s">
        <v>561</v>
      </c>
      <c r="F2168" s="51" t="s">
        <v>562</v>
      </c>
      <c r="G2168" s="51" t="s">
        <v>564</v>
      </c>
      <c r="H2168" s="51" t="s">
        <v>565</v>
      </c>
      <c r="I2168" s="51" t="s">
        <v>309</v>
      </c>
      <c r="J2168" s="51" t="s">
        <v>567</v>
      </c>
      <c r="K2168" s="51" t="s">
        <v>568</v>
      </c>
      <c r="L2168" s="51" t="s">
        <v>569</v>
      </c>
      <c r="M2168" s="51" t="s">
        <v>855</v>
      </c>
      <c r="N2168" s="51" t="s">
        <v>570</v>
      </c>
      <c r="O2168" s="51" t="s">
        <v>571</v>
      </c>
      <c r="P2168" s="51" t="s">
        <v>572</v>
      </c>
      <c r="Q2168" s="51" t="s">
        <v>316</v>
      </c>
      <c r="R2168" s="51" t="s">
        <v>573</v>
      </c>
      <c r="S2168" s="51">
        <v>1</v>
      </c>
    </row>
    <row r="2169" spans="4:96" x14ac:dyDescent="0.25">
      <c r="D2169" s="285" t="s">
        <v>2912</v>
      </c>
      <c r="E2169" s="285" t="s">
        <v>2904</v>
      </c>
      <c r="F2169" s="285" t="s">
        <v>2902</v>
      </c>
      <c r="G2169" s="285" t="s">
        <v>2913</v>
      </c>
      <c r="H2169" s="285" t="s">
        <v>2903</v>
      </c>
      <c r="I2169" s="285" t="s">
        <v>2912</v>
      </c>
      <c r="J2169" s="285">
        <v>19833</v>
      </c>
      <c r="K2169" s="285" t="s">
        <v>2904</v>
      </c>
      <c r="L2169" s="285" t="s">
        <v>2902</v>
      </c>
      <c r="M2169" s="285" t="s">
        <v>2914</v>
      </c>
      <c r="N2169" s="285">
        <v>19178</v>
      </c>
      <c r="O2169" s="285" t="s">
        <v>2904</v>
      </c>
      <c r="P2169" s="285" t="s">
        <v>2902</v>
      </c>
      <c r="Q2169" s="285" t="s">
        <v>2914</v>
      </c>
      <c r="R2169" s="285" t="s">
        <v>2914</v>
      </c>
      <c r="S2169" s="285">
        <v>1</v>
      </c>
    </row>
    <row r="2171" spans="4:96" x14ac:dyDescent="0.25">
      <c r="D2171" s="57" t="s">
        <v>357</v>
      </c>
      <c r="E2171" s="53"/>
      <c r="F2171" s="53"/>
      <c r="G2171" s="53"/>
      <c r="H2171" s="53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  <c r="AA2171" s="53"/>
      <c r="AB2171" s="53"/>
      <c r="AC2171" s="53"/>
      <c r="AD2171" s="53"/>
      <c r="AE2171" s="53"/>
      <c r="AF2171" s="53"/>
      <c r="AG2171" s="53"/>
      <c r="AH2171" s="53"/>
      <c r="AI2171" s="53"/>
      <c r="AJ2171" s="53"/>
      <c r="AK2171" s="53"/>
      <c r="AL2171" s="53"/>
      <c r="AM2171" s="53"/>
      <c r="AN2171" s="53"/>
      <c r="AO2171" s="53"/>
      <c r="AP2171" s="53"/>
      <c r="AQ2171" s="53"/>
      <c r="AR2171" s="53"/>
      <c r="AS2171" s="53"/>
      <c r="AT2171" s="53"/>
      <c r="AU2171" s="53"/>
      <c r="AV2171" s="53"/>
      <c r="AW2171" s="53"/>
      <c r="AX2171" s="53"/>
      <c r="AY2171" s="53"/>
      <c r="AZ2171" s="53"/>
      <c r="BA2171" s="53"/>
      <c r="BB2171" s="53"/>
      <c r="BC2171" s="53"/>
      <c r="BD2171" s="53"/>
      <c r="BE2171" s="53"/>
      <c r="BF2171" s="53"/>
      <c r="BG2171" s="53"/>
      <c r="BH2171" s="53"/>
      <c r="BI2171" s="53"/>
      <c r="BJ2171" s="53"/>
      <c r="BK2171" s="53"/>
      <c r="BL2171" s="53"/>
      <c r="BM2171" s="53"/>
      <c r="BN2171" s="53"/>
      <c r="BO2171" s="53"/>
      <c r="BP2171" s="53"/>
      <c r="BQ2171" s="53"/>
      <c r="BR2171" s="53"/>
      <c r="BS2171" s="53"/>
      <c r="BT2171" s="53"/>
      <c r="BU2171" s="53"/>
    </row>
    <row r="2172" spans="4:96" x14ac:dyDescent="0.25">
      <c r="D2172" s="57" t="s">
        <v>322</v>
      </c>
      <c r="E2172" s="53"/>
      <c r="F2172" s="53"/>
      <c r="G2172" s="53"/>
      <c r="H2172" s="53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  <c r="AA2172" s="53"/>
      <c r="AB2172" s="53"/>
      <c r="AC2172" s="53"/>
      <c r="AD2172" s="53"/>
      <c r="AE2172" s="53"/>
      <c r="AF2172" s="53"/>
      <c r="AG2172" s="53"/>
      <c r="AH2172" s="53"/>
      <c r="AI2172" s="53"/>
      <c r="AJ2172" s="53"/>
      <c r="AK2172" s="53"/>
      <c r="AL2172" s="53"/>
      <c r="AM2172" s="53"/>
      <c r="AN2172" s="53"/>
      <c r="AO2172" s="53"/>
      <c r="AP2172" s="53"/>
      <c r="AQ2172" s="53"/>
      <c r="AR2172" s="53"/>
      <c r="AS2172" s="53"/>
      <c r="AT2172" s="53"/>
      <c r="AU2172" s="53"/>
      <c r="AV2172" s="53"/>
      <c r="AW2172" s="53"/>
      <c r="AX2172" s="53"/>
      <c r="AY2172" s="53"/>
      <c r="AZ2172" s="53"/>
      <c r="BA2172" s="53"/>
      <c r="BB2172" s="53"/>
      <c r="BC2172" s="53"/>
      <c r="BD2172" s="53"/>
      <c r="BE2172" s="53"/>
      <c r="BF2172" s="53"/>
      <c r="BG2172" s="53"/>
      <c r="BH2172" s="53"/>
      <c r="BI2172" s="53"/>
      <c r="BJ2172" s="53"/>
      <c r="BK2172" s="53"/>
      <c r="BL2172" s="53"/>
      <c r="BM2172" s="53"/>
      <c r="BN2172" s="53"/>
      <c r="BO2172" s="53"/>
      <c r="BP2172" s="53"/>
      <c r="BQ2172" s="53"/>
      <c r="BR2172" s="53"/>
      <c r="BS2172" s="53"/>
      <c r="BT2172" s="53"/>
      <c r="BU2172" s="53"/>
    </row>
    <row r="2173" spans="4:96" x14ac:dyDescent="0.25">
      <c r="D2173" s="57"/>
      <c r="E2173" s="53"/>
      <c r="F2173" s="53"/>
      <c r="G2173" s="5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  <c r="AA2173" s="53"/>
      <c r="AB2173" s="53"/>
      <c r="AC2173" s="53"/>
      <c r="AD2173" s="53"/>
      <c r="AE2173" s="53"/>
      <c r="AF2173" s="53"/>
      <c r="AG2173" s="53"/>
      <c r="AH2173" s="53"/>
      <c r="AI2173" s="53"/>
      <c r="AJ2173" s="53"/>
      <c r="AK2173" s="53"/>
      <c r="AL2173" s="53"/>
      <c r="AM2173" s="53"/>
      <c r="AN2173" s="53"/>
      <c r="AO2173" s="53"/>
      <c r="AP2173" s="53"/>
      <c r="AQ2173" s="53"/>
      <c r="AR2173" s="53"/>
      <c r="AS2173" s="53"/>
      <c r="AT2173" s="53"/>
      <c r="AU2173" s="53"/>
      <c r="AV2173" s="53"/>
      <c r="AW2173" s="53"/>
      <c r="AX2173" s="53"/>
      <c r="AY2173" s="53"/>
      <c r="AZ2173" s="53"/>
      <c r="BA2173" s="53"/>
      <c r="BB2173" s="53"/>
      <c r="BC2173" s="53"/>
      <c r="BD2173" s="53"/>
      <c r="BE2173" s="53"/>
      <c r="BF2173" s="53"/>
      <c r="BG2173" s="53"/>
      <c r="BH2173" s="53"/>
      <c r="BI2173" s="53"/>
      <c r="BJ2173" s="53"/>
      <c r="BK2173" s="53"/>
      <c r="BL2173" s="53"/>
      <c r="BM2173" s="53"/>
      <c r="BN2173" s="53"/>
      <c r="BO2173" s="53"/>
      <c r="BP2173" s="53"/>
      <c r="BQ2173" s="53"/>
      <c r="BR2173" s="53"/>
      <c r="BS2173" s="53"/>
      <c r="BT2173" s="53"/>
      <c r="BU2173" s="53"/>
    </row>
    <row r="2174" spans="4:96" x14ac:dyDescent="0.25">
      <c r="D2174" s="56" t="str">
        <f>"update Tb_OPL_Unit set ChassisNumber = '" &amp; TRIM(G2169) &amp; "', EngineNumber = '" &amp; TRIM(H2169) &amp; " where IdTb_OPL_Unit = " &amp; N2169 &amp; ";"</f>
        <v>update Tb_OPL_Unit set ChassisNumber = 'MHKB3BA1JNK087926', EngineNumber = 'K3MJ25733 where IdTb_OPL_Unit = 19178;</v>
      </c>
      <c r="E2174" s="52"/>
      <c r="F2174" s="52"/>
      <c r="G2174" s="52"/>
      <c r="H2174" s="52"/>
      <c r="I2174" s="52"/>
      <c r="J2174" s="52"/>
      <c r="K2174" s="52"/>
      <c r="L2174" s="52"/>
      <c r="M2174" s="52"/>
      <c r="N2174" s="52"/>
      <c r="O2174" s="52"/>
      <c r="P2174" s="52"/>
      <c r="Q2174" s="52"/>
      <c r="R2174" s="52"/>
      <c r="S2174" s="52"/>
      <c r="T2174" s="52"/>
      <c r="U2174" s="52"/>
      <c r="V2174" s="52"/>
      <c r="W2174" s="52"/>
      <c r="X2174" s="52"/>
      <c r="Y2174" s="52"/>
      <c r="Z2174" s="52"/>
      <c r="AA2174" s="52"/>
      <c r="AB2174" s="52"/>
      <c r="AC2174" s="52"/>
      <c r="AD2174" s="52"/>
      <c r="AE2174" s="52"/>
      <c r="AF2174" s="52"/>
      <c r="AG2174" s="52"/>
      <c r="AH2174" s="52"/>
      <c r="AI2174" s="52"/>
      <c r="AJ2174" s="52"/>
      <c r="AK2174" s="52"/>
      <c r="AL2174" s="52"/>
      <c r="AM2174" s="52"/>
      <c r="AN2174" s="52"/>
      <c r="AO2174" s="52"/>
      <c r="AP2174" s="52"/>
      <c r="AQ2174" s="52"/>
      <c r="AR2174" s="52"/>
      <c r="AS2174" s="52"/>
      <c r="AT2174" s="52"/>
      <c r="AU2174" s="52"/>
      <c r="AV2174" s="52"/>
      <c r="AW2174" s="52"/>
      <c r="AX2174" s="52"/>
      <c r="AY2174" s="52"/>
      <c r="AZ2174" s="52"/>
      <c r="BA2174" s="52"/>
      <c r="BB2174" s="52"/>
      <c r="BC2174" s="52"/>
      <c r="BD2174" s="52"/>
      <c r="BE2174" s="52"/>
      <c r="BF2174" s="52"/>
      <c r="BG2174" s="52"/>
      <c r="BH2174" s="52"/>
      <c r="BI2174" s="52"/>
      <c r="BJ2174" s="52"/>
      <c r="BK2174" s="52"/>
      <c r="BL2174" s="52"/>
      <c r="BM2174" s="52"/>
      <c r="BN2174" s="52"/>
      <c r="BO2174" s="52"/>
      <c r="BP2174" s="52"/>
      <c r="BQ2174" s="52"/>
      <c r="BR2174" s="52"/>
      <c r="BS2174" s="52"/>
      <c r="BT2174" s="52"/>
      <c r="BU2174" s="52"/>
    </row>
    <row r="2175" spans="4:96" x14ac:dyDescent="0.25">
      <c r="D2175" s="57"/>
      <c r="E2175" s="53"/>
      <c r="F2175" s="53"/>
      <c r="G2175" s="53"/>
      <c r="H2175" s="53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  <c r="AA2175" s="53"/>
      <c r="AB2175" s="53"/>
      <c r="AC2175" s="53"/>
      <c r="AD2175" s="53"/>
      <c r="AE2175" s="53"/>
      <c r="AF2175" s="53"/>
      <c r="AG2175" s="53"/>
      <c r="AH2175" s="53"/>
      <c r="AI2175" s="53"/>
      <c r="AJ2175" s="53"/>
      <c r="AK2175" s="53"/>
      <c r="AL2175" s="53"/>
      <c r="AM2175" s="53"/>
      <c r="AN2175" s="53"/>
      <c r="AO2175" s="53"/>
      <c r="AP2175" s="53"/>
      <c r="AQ2175" s="53"/>
      <c r="AR2175" s="53"/>
      <c r="AS2175" s="53"/>
      <c r="AT2175" s="53"/>
      <c r="AU2175" s="53"/>
      <c r="AV2175" s="53"/>
      <c r="AW2175" s="53"/>
      <c r="AX2175" s="53"/>
      <c r="AY2175" s="53"/>
      <c r="AZ2175" s="53"/>
      <c r="BA2175" s="53"/>
      <c r="BB2175" s="53"/>
      <c r="BC2175" s="53"/>
      <c r="BD2175" s="53"/>
      <c r="BE2175" s="53"/>
      <c r="BF2175" s="53"/>
      <c r="BG2175" s="53"/>
      <c r="BH2175" s="53"/>
      <c r="BI2175" s="53"/>
      <c r="BJ2175" s="53"/>
      <c r="BK2175" s="53"/>
      <c r="BL2175" s="53"/>
      <c r="BM2175" s="53"/>
      <c r="BN2175" s="53"/>
      <c r="BO2175" s="53"/>
      <c r="BP2175" s="53"/>
      <c r="BQ2175" s="53"/>
      <c r="BR2175" s="53"/>
      <c r="BS2175" s="53"/>
      <c r="BT2175" s="53"/>
      <c r="BU2175" s="53"/>
    </row>
    <row r="2176" spans="4:96" x14ac:dyDescent="0.25">
      <c r="D2176" s="56" t="str">
        <f>"update OPLUObjectLease set Remarks = '" &amp; TRIM(G2169) &amp; "', EngineNumber = '" &amp; TRIM(H2169) &amp; " where IdUObjLease = " &amp; J2169 &amp; ";"</f>
        <v>update OPLUObjectLease set Remarks = 'MHKB3BA1JNK087926', EngineNumber = 'K3MJ25733 where IdUObjLease = 19833;</v>
      </c>
      <c r="E2176" s="52"/>
      <c r="F2176" s="52"/>
      <c r="G2176" s="52"/>
      <c r="H2176" s="52"/>
      <c r="I2176" s="52"/>
      <c r="J2176" s="52"/>
      <c r="K2176" s="52"/>
      <c r="L2176" s="52"/>
      <c r="M2176" s="52"/>
      <c r="N2176" s="52"/>
      <c r="O2176" s="52"/>
      <c r="P2176" s="52"/>
      <c r="Q2176" s="52"/>
      <c r="R2176" s="52"/>
      <c r="S2176" s="52"/>
      <c r="T2176" s="52"/>
      <c r="U2176" s="52"/>
      <c r="V2176" s="52"/>
      <c r="W2176" s="52"/>
      <c r="X2176" s="52"/>
      <c r="Y2176" s="52"/>
      <c r="Z2176" s="52"/>
      <c r="AA2176" s="52"/>
      <c r="AB2176" s="52"/>
      <c r="AC2176" s="52"/>
      <c r="AD2176" s="52"/>
      <c r="AE2176" s="52"/>
      <c r="AF2176" s="52"/>
      <c r="AG2176" s="52"/>
      <c r="AH2176" s="52"/>
      <c r="AI2176" s="52"/>
      <c r="AJ2176" s="52"/>
      <c r="AK2176" s="52"/>
      <c r="AL2176" s="52"/>
      <c r="AM2176" s="52"/>
      <c r="AN2176" s="52"/>
      <c r="AO2176" s="52"/>
      <c r="AP2176" s="52"/>
      <c r="AQ2176" s="52"/>
      <c r="AR2176" s="52"/>
      <c r="AS2176" s="52"/>
      <c r="AT2176" s="52"/>
      <c r="AU2176" s="52"/>
      <c r="AV2176" s="52"/>
      <c r="AW2176" s="52"/>
      <c r="AX2176" s="52"/>
      <c r="AY2176" s="52"/>
      <c r="AZ2176" s="52"/>
      <c r="BA2176" s="52"/>
      <c r="BB2176" s="52"/>
      <c r="BC2176" s="52"/>
      <c r="BD2176" s="52"/>
      <c r="BE2176" s="52"/>
      <c r="BF2176" s="52"/>
      <c r="BG2176" s="52"/>
      <c r="BH2176" s="52"/>
      <c r="BI2176" s="52"/>
      <c r="BJ2176" s="52"/>
      <c r="BK2176" s="52"/>
      <c r="BL2176" s="52"/>
      <c r="BM2176" s="52"/>
      <c r="BN2176" s="52"/>
      <c r="BO2176" s="52"/>
      <c r="BP2176" s="52"/>
      <c r="BQ2176" s="52"/>
      <c r="BR2176" s="52"/>
      <c r="BS2176" s="52"/>
      <c r="BT2176" s="52"/>
      <c r="BU2176" s="52"/>
    </row>
    <row r="2177" spans="4:73" x14ac:dyDescent="0.25">
      <c r="D2177" s="57"/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H2177" s="53"/>
      <c r="AI2177" s="53"/>
      <c r="AJ2177" s="53"/>
      <c r="AK2177" s="53"/>
      <c r="AL2177" s="53"/>
      <c r="AM2177" s="53"/>
      <c r="AN2177" s="53"/>
      <c r="AO2177" s="53"/>
      <c r="AP2177" s="53"/>
      <c r="AQ2177" s="53"/>
      <c r="AR2177" s="53"/>
      <c r="AS2177" s="53"/>
      <c r="AT2177" s="53"/>
      <c r="AU2177" s="53"/>
      <c r="AV2177" s="53"/>
      <c r="AW2177" s="53"/>
      <c r="AX2177" s="53"/>
      <c r="AY2177" s="53"/>
      <c r="AZ2177" s="53"/>
      <c r="BA2177" s="53"/>
      <c r="BB2177" s="53"/>
      <c r="BC2177" s="53"/>
      <c r="BD2177" s="53"/>
      <c r="BE2177" s="53"/>
      <c r="BF2177" s="53"/>
      <c r="BG2177" s="53"/>
      <c r="BH2177" s="53"/>
      <c r="BI2177" s="53"/>
      <c r="BJ2177" s="53"/>
      <c r="BK2177" s="53"/>
      <c r="BL2177" s="53"/>
      <c r="BM2177" s="53"/>
      <c r="BN2177" s="53"/>
      <c r="BO2177" s="53"/>
      <c r="BP2177" s="53"/>
      <c r="BQ2177" s="53"/>
      <c r="BR2177" s="53"/>
      <c r="BS2177" s="53"/>
      <c r="BT2177" s="53"/>
      <c r="BU2177" s="53"/>
    </row>
    <row r="2178" spans="4:73" x14ac:dyDescent="0.25">
      <c r="D2178" s="57" t="s">
        <v>263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H2178" s="53"/>
      <c r="AI2178" s="53"/>
      <c r="AJ2178" s="53"/>
      <c r="AK2178" s="53"/>
      <c r="AL2178" s="53"/>
      <c r="AM2178" s="53"/>
      <c r="AN2178" s="53"/>
      <c r="AO2178" s="53"/>
      <c r="AP2178" s="53"/>
      <c r="AQ2178" s="53"/>
      <c r="AR2178" s="53"/>
      <c r="AS2178" s="53"/>
      <c r="AT2178" s="53"/>
      <c r="AU2178" s="53"/>
      <c r="AV2178" s="53"/>
      <c r="AW2178" s="53"/>
      <c r="AX2178" s="53"/>
      <c r="AY2178" s="53"/>
      <c r="AZ2178" s="53"/>
      <c r="BA2178" s="53"/>
      <c r="BB2178" s="53"/>
      <c r="BC2178" s="53"/>
      <c r="BD2178" s="53"/>
      <c r="BE2178" s="53"/>
      <c r="BF2178" s="53"/>
      <c r="BG2178" s="53"/>
      <c r="BH2178" s="53"/>
      <c r="BI2178" s="53"/>
      <c r="BJ2178" s="53"/>
      <c r="BK2178" s="53"/>
      <c r="BL2178" s="53"/>
      <c r="BM2178" s="53"/>
      <c r="BN2178" s="53"/>
      <c r="BO2178" s="53"/>
      <c r="BP2178" s="53"/>
      <c r="BQ2178" s="53"/>
      <c r="BR2178" s="53"/>
      <c r="BS2178" s="53"/>
      <c r="BT2178" s="53"/>
      <c r="BU2178" s="53"/>
    </row>
    <row r="2179" spans="4:73" x14ac:dyDescent="0.25">
      <c r="D2179" s="57" t="s">
        <v>264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H2179" s="53"/>
      <c r="AI2179" s="53"/>
      <c r="AJ2179" s="53"/>
      <c r="AK2179" s="53"/>
      <c r="AL2179" s="53"/>
      <c r="AM2179" s="53"/>
      <c r="AN2179" s="53"/>
      <c r="AO2179" s="53"/>
      <c r="AP2179" s="53"/>
      <c r="AQ2179" s="53"/>
      <c r="AR2179" s="53"/>
      <c r="AS2179" s="53"/>
      <c r="AT2179" s="53"/>
      <c r="AU2179" s="53"/>
      <c r="AV2179" s="53"/>
      <c r="AW2179" s="53"/>
      <c r="AX2179" s="53"/>
      <c r="AY2179" s="53"/>
      <c r="AZ2179" s="53"/>
      <c r="BA2179" s="53"/>
      <c r="BB2179" s="53"/>
      <c r="BC2179" s="53"/>
      <c r="BD2179" s="53"/>
      <c r="BE2179" s="53"/>
      <c r="BF2179" s="53"/>
      <c r="BG2179" s="53"/>
      <c r="BH2179" s="53"/>
      <c r="BI2179" s="53"/>
      <c r="BJ2179" s="53"/>
      <c r="BK2179" s="53"/>
      <c r="BL2179" s="53"/>
      <c r="BM2179" s="53"/>
      <c r="BN2179" s="53"/>
      <c r="BO2179" s="53"/>
      <c r="BP2179" s="53"/>
      <c r="BQ2179" s="53"/>
      <c r="BR2179" s="53"/>
      <c r="BS2179" s="53"/>
      <c r="BT2179" s="53"/>
      <c r="BU2179" s="53"/>
    </row>
    <row r="2180" spans="4:73" x14ac:dyDescent="0.25">
      <c r="D2180" s="57" t="s">
        <v>358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H2180" s="53"/>
      <c r="AI2180" s="53"/>
      <c r="AJ2180" s="53"/>
      <c r="AK2180" s="53"/>
      <c r="AL2180" s="53"/>
      <c r="AM2180" s="53"/>
      <c r="AN2180" s="53"/>
      <c r="AO2180" s="53"/>
      <c r="AP2180" s="53"/>
      <c r="AQ2180" s="53"/>
      <c r="AR2180" s="53"/>
      <c r="AS2180" s="53"/>
      <c r="AT2180" s="53"/>
      <c r="AU2180" s="53"/>
      <c r="AV2180" s="53"/>
      <c r="AW2180" s="53"/>
      <c r="AX2180" s="53"/>
      <c r="AY2180" s="53"/>
      <c r="AZ2180" s="53"/>
      <c r="BA2180" s="53"/>
      <c r="BB2180" s="53"/>
      <c r="BC2180" s="53"/>
      <c r="BD2180" s="53"/>
      <c r="BE2180" s="53"/>
      <c r="BF2180" s="53"/>
      <c r="BG2180" s="53"/>
      <c r="BH2180" s="53"/>
      <c r="BI2180" s="53"/>
      <c r="BJ2180" s="53"/>
      <c r="BK2180" s="53"/>
      <c r="BL2180" s="53"/>
      <c r="BM2180" s="53"/>
      <c r="BN2180" s="53"/>
      <c r="BO2180" s="53"/>
      <c r="BP2180" s="53"/>
      <c r="BQ2180" s="53"/>
      <c r="BR2180" s="53"/>
      <c r="BS2180" s="53"/>
      <c r="BT2180" s="53"/>
      <c r="BU2180" s="53"/>
    </row>
    <row r="2182" spans="4:73" x14ac:dyDescent="0.25">
      <c r="D2182" s="285" t="s">
        <v>2908</v>
      </c>
    </row>
    <row r="2206" spans="4:4" x14ac:dyDescent="0.25">
      <c r="D2206" s="285" t="s">
        <v>309</v>
      </c>
    </row>
    <row r="2207" spans="4:4" x14ac:dyDescent="0.25">
      <c r="D2207" s="36" t="s">
        <v>2912</v>
      </c>
    </row>
    <row r="2209" spans="4:4" x14ac:dyDescent="0.25">
      <c r="D2209" s="285" t="s">
        <v>2908</v>
      </c>
    </row>
    <row r="2239" spans="4:4" x14ac:dyDescent="0.25">
      <c r="D2239" s="51" t="s">
        <v>3013</v>
      </c>
    </row>
    <row r="2241" spans="4:4" x14ac:dyDescent="0.25">
      <c r="D2241" s="285" t="s">
        <v>2908</v>
      </c>
    </row>
    <row r="2272" spans="2:4" x14ac:dyDescent="0.25">
      <c r="B2272" s="50">
        <v>0</v>
      </c>
      <c r="D2272" s="51" t="s">
        <v>2900</v>
      </c>
    </row>
    <row r="2273" spans="4:4" x14ac:dyDescent="0.25">
      <c r="D2273" s="59" t="s">
        <v>303</v>
      </c>
    </row>
    <row r="2274" spans="4:4" x14ac:dyDescent="0.25">
      <c r="D2274" s="55" t="s">
        <v>546</v>
      </c>
    </row>
    <row r="2275" spans="4:4" x14ac:dyDescent="0.25">
      <c r="D2275" s="68" t="s">
        <v>2901</v>
      </c>
    </row>
    <row r="2276" spans="4:4" x14ac:dyDescent="0.25">
      <c r="D2276" s="55" t="s">
        <v>552</v>
      </c>
    </row>
    <row r="2278" spans="4:4" x14ac:dyDescent="0.25">
      <c r="D2278" s="285" t="s">
        <v>2899</v>
      </c>
    </row>
    <row r="2359" spans="2:4" x14ac:dyDescent="0.25">
      <c r="B2359" s="50">
        <v>0</v>
      </c>
      <c r="D2359" s="51" t="s">
        <v>2915</v>
      </c>
    </row>
    <row r="2360" spans="2:4" x14ac:dyDescent="0.25">
      <c r="D2360" s="59" t="s">
        <v>303</v>
      </c>
    </row>
    <row r="2362" spans="2:4" x14ac:dyDescent="0.25">
      <c r="D2362" s="285" t="s">
        <v>36</v>
      </c>
    </row>
    <row r="2363" spans="2:4" x14ac:dyDescent="0.25">
      <c r="D2363" s="54" t="s">
        <v>2916</v>
      </c>
    </row>
    <row r="2365" spans="2:4" x14ac:dyDescent="0.25">
      <c r="D2365" s="285" t="s">
        <v>2909</v>
      </c>
    </row>
    <row r="2388" spans="4:4" x14ac:dyDescent="0.25">
      <c r="D2388" s="285" t="s">
        <v>2910</v>
      </c>
    </row>
    <row r="2409" spans="4:23" x14ac:dyDescent="0.25">
      <c r="D2409" s="285" t="s">
        <v>309</v>
      </c>
    </row>
    <row r="2410" spans="4:23" x14ac:dyDescent="0.25">
      <c r="D2410" s="51" t="s">
        <v>2917</v>
      </c>
    </row>
    <row r="2412" spans="4:23" x14ac:dyDescent="0.25">
      <c r="D2412" s="56" t="s">
        <v>271</v>
      </c>
      <c r="E2412" s="52"/>
      <c r="F2412" s="52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</row>
    <row r="2413" spans="4:23" x14ac:dyDescent="0.25">
      <c r="D2413" s="56" t="s">
        <v>257</v>
      </c>
      <c r="E2413" s="52"/>
      <c r="F2413" s="52"/>
      <c r="G2413" s="52"/>
      <c r="H2413" s="52"/>
      <c r="I2413" s="52"/>
      <c r="J2413" s="52"/>
      <c r="K2413" s="52"/>
      <c r="L2413" s="52"/>
      <c r="M2413" s="52"/>
      <c r="N2413" s="52"/>
      <c r="O2413" s="52"/>
      <c r="P2413" s="52"/>
      <c r="Q2413" s="52"/>
      <c r="R2413" s="52"/>
      <c r="S2413" s="52"/>
      <c r="T2413" s="52"/>
      <c r="U2413" s="52"/>
      <c r="V2413" s="52"/>
      <c r="W2413" s="52"/>
    </row>
    <row r="2414" spans="4:23" x14ac:dyDescent="0.25">
      <c r="D2414" s="56" t="s">
        <v>787</v>
      </c>
      <c r="E2414" s="52"/>
      <c r="F2414" s="52"/>
      <c r="G2414" s="52"/>
      <c r="H2414" s="52"/>
      <c r="I2414" s="52"/>
      <c r="J2414" s="52"/>
      <c r="K2414" s="52"/>
      <c r="L2414" s="52"/>
      <c r="M2414" s="52"/>
      <c r="N2414" s="52"/>
      <c r="O2414" s="52"/>
      <c r="P2414" s="52"/>
      <c r="Q2414" s="52"/>
      <c r="R2414" s="52"/>
      <c r="S2414" s="52"/>
      <c r="T2414" s="52"/>
      <c r="U2414" s="52"/>
      <c r="V2414" s="52"/>
      <c r="W2414" s="52"/>
    </row>
    <row r="2415" spans="4:23" x14ac:dyDescent="0.25">
      <c r="D2415" s="56" t="s">
        <v>279</v>
      </c>
      <c r="E2415" s="52"/>
      <c r="F2415" s="52"/>
      <c r="G2415" s="52"/>
      <c r="H2415" s="52"/>
      <c r="I2415" s="52"/>
      <c r="J2415" s="52"/>
      <c r="K2415" s="52"/>
      <c r="L2415" s="52"/>
      <c r="M2415" s="52"/>
      <c r="N2415" s="52"/>
      <c r="O2415" s="52"/>
      <c r="P2415" s="52"/>
      <c r="Q2415" s="52"/>
      <c r="R2415" s="52"/>
      <c r="S2415" s="52"/>
      <c r="T2415" s="52"/>
      <c r="U2415" s="52"/>
      <c r="V2415" s="52"/>
      <c r="W2415" s="52"/>
    </row>
    <row r="2416" spans="4:23" x14ac:dyDescent="0.25">
      <c r="D2416" s="56" t="s">
        <v>2918</v>
      </c>
      <c r="E2416" s="52"/>
      <c r="F2416" s="52"/>
      <c r="G2416" s="52"/>
      <c r="H2416" s="52"/>
      <c r="I2416" s="52"/>
      <c r="J2416" s="52"/>
      <c r="K2416" s="52"/>
      <c r="L2416" s="52"/>
      <c r="M2416" s="52"/>
      <c r="N2416" s="52"/>
      <c r="O2416" s="52"/>
      <c r="P2416" s="52"/>
      <c r="Q2416" s="52"/>
      <c r="R2416" s="52"/>
      <c r="S2416" s="52"/>
      <c r="T2416" s="52"/>
      <c r="U2416" s="52"/>
      <c r="V2416" s="52"/>
      <c r="W2416" s="52"/>
    </row>
    <row r="2418" spans="4:18" x14ac:dyDescent="0.25">
      <c r="D2418" s="57" t="s">
        <v>357</v>
      </c>
      <c r="E2418" s="53"/>
      <c r="F2418" s="53"/>
      <c r="G2418" s="5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</row>
    <row r="2419" spans="4:18" x14ac:dyDescent="0.25">
      <c r="D2419" s="57" t="s">
        <v>322</v>
      </c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</row>
    <row r="2420" spans="4:18" x14ac:dyDescent="0.25">
      <c r="D2420" s="57"/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</row>
    <row r="2421" spans="4:18" x14ac:dyDescent="0.25">
      <c r="D2421" s="57" t="s">
        <v>788</v>
      </c>
      <c r="E2421" s="53"/>
      <c r="F2421" s="53"/>
      <c r="G2421" s="53"/>
      <c r="H2421" s="53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</row>
    <row r="2422" spans="4:18" x14ac:dyDescent="0.25">
      <c r="D2422" s="57" t="s">
        <v>282</v>
      </c>
      <c r="E2422" s="53"/>
      <c r="F2422" s="53"/>
      <c r="G2422" s="53"/>
      <c r="H2422" s="53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</row>
    <row r="2423" spans="4:18" x14ac:dyDescent="0.25">
      <c r="D2423" s="57" t="s">
        <v>2919</v>
      </c>
      <c r="E2423" s="53"/>
      <c r="F2423" s="53"/>
      <c r="G2423" s="5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</row>
    <row r="2424" spans="4:18" x14ac:dyDescent="0.25">
      <c r="D2424" s="57" t="s">
        <v>2920</v>
      </c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</row>
    <row r="2425" spans="4:18" x14ac:dyDescent="0.25">
      <c r="D2425" s="57" t="s">
        <v>2921</v>
      </c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</row>
    <row r="2426" spans="4:18" x14ac:dyDescent="0.25">
      <c r="D2426" s="57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</row>
    <row r="2427" spans="4:18" x14ac:dyDescent="0.25">
      <c r="D2427" s="57" t="s">
        <v>263</v>
      </c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</row>
    <row r="2428" spans="4:18" x14ac:dyDescent="0.25">
      <c r="D2428" s="57" t="s">
        <v>264</v>
      </c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</row>
    <row r="2429" spans="4:18" x14ac:dyDescent="0.25">
      <c r="D2429" s="57" t="s">
        <v>358</v>
      </c>
      <c r="E2429" s="53"/>
      <c r="F2429" s="53"/>
      <c r="G2429" s="53"/>
      <c r="H2429" s="53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</row>
    <row r="2431" spans="4:18" x14ac:dyDescent="0.25">
      <c r="D2431" s="285" t="s">
        <v>2922</v>
      </c>
    </row>
    <row r="2447" spans="4:4" x14ac:dyDescent="0.25">
      <c r="D2447" s="51" t="s">
        <v>3013</v>
      </c>
    </row>
    <row r="2449" spans="4:4" x14ac:dyDescent="0.25">
      <c r="D2449" s="285" t="s">
        <v>2922</v>
      </c>
    </row>
    <row r="2477" spans="2:4" x14ac:dyDescent="0.25">
      <c r="B2477" s="49">
        <v>0</v>
      </c>
      <c r="D2477" s="51" t="s">
        <v>2932</v>
      </c>
    </row>
    <row r="2478" spans="2:4" x14ac:dyDescent="0.25">
      <c r="D2478" s="59" t="s">
        <v>304</v>
      </c>
    </row>
    <row r="2480" spans="2:4" x14ac:dyDescent="0.25">
      <c r="D2480" s="285" t="s">
        <v>36</v>
      </c>
    </row>
    <row r="2481" spans="4:4" x14ac:dyDescent="0.25">
      <c r="D2481" s="54" t="s">
        <v>2933</v>
      </c>
    </row>
    <row r="2483" spans="4:4" x14ac:dyDescent="0.25">
      <c r="D2483" s="285" t="s">
        <v>2923</v>
      </c>
    </row>
    <row r="2518" spans="4:145" x14ac:dyDescent="0.25">
      <c r="D2518" s="285" t="s">
        <v>317</v>
      </c>
      <c r="J2518" s="51" t="s">
        <v>2924</v>
      </c>
    </row>
    <row r="2519" spans="4:145" x14ac:dyDescent="0.25">
      <c r="D2519" s="285" t="s">
        <v>315</v>
      </c>
      <c r="J2519" s="51" t="s">
        <v>2925</v>
      </c>
    </row>
    <row r="2520" spans="4:145" x14ac:dyDescent="0.25">
      <c r="D2520" s="285" t="s">
        <v>338</v>
      </c>
      <c r="J2520" s="51" t="s">
        <v>2926</v>
      </c>
    </row>
    <row r="2521" spans="4:145" x14ac:dyDescent="0.25">
      <c r="D2521" s="285" t="s">
        <v>339</v>
      </c>
      <c r="J2521" s="51" t="s">
        <v>2927</v>
      </c>
    </row>
    <row r="2522" spans="4:145" x14ac:dyDescent="0.25">
      <c r="D2522" s="285" t="s">
        <v>340</v>
      </c>
      <c r="J2522" s="51" t="s">
        <v>2928</v>
      </c>
    </row>
    <row r="2523" spans="4:145" x14ac:dyDescent="0.25">
      <c r="D2523" s="285" t="s">
        <v>1377</v>
      </c>
      <c r="J2523" s="51" t="s">
        <v>460</v>
      </c>
    </row>
    <row r="2524" spans="4:145" x14ac:dyDescent="0.25">
      <c r="D2524" s="285" t="s">
        <v>321</v>
      </c>
      <c r="J2524" s="51" t="s">
        <v>500</v>
      </c>
    </row>
    <row r="2525" spans="4:145" x14ac:dyDescent="0.25">
      <c r="D2525" s="285" t="s">
        <v>371</v>
      </c>
      <c r="J2525" s="51" t="s">
        <v>2929</v>
      </c>
    </row>
    <row r="2527" spans="4:145" x14ac:dyDescent="0.25">
      <c r="D2527" s="37" t="s">
        <v>357</v>
      </c>
      <c r="E2527" s="53"/>
      <c r="F2527" s="53"/>
      <c r="G2527" s="53"/>
      <c r="H2527" s="53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  <c r="AA2527" s="53"/>
      <c r="AB2527" s="53"/>
      <c r="AC2527" s="53"/>
      <c r="AD2527" s="53"/>
      <c r="AE2527" s="53"/>
      <c r="AF2527" s="53"/>
      <c r="AG2527" s="53"/>
      <c r="AH2527" s="53"/>
      <c r="AI2527" s="53"/>
      <c r="AJ2527" s="53"/>
      <c r="AK2527" s="53"/>
      <c r="AL2527" s="53"/>
      <c r="AM2527" s="53"/>
      <c r="AN2527" s="53"/>
      <c r="AO2527" s="53"/>
      <c r="AP2527" s="53"/>
      <c r="AQ2527" s="53"/>
      <c r="AR2527" s="53"/>
      <c r="AS2527" s="53"/>
      <c r="AT2527" s="53"/>
      <c r="AU2527" s="53"/>
      <c r="AV2527" s="53"/>
      <c r="AW2527" s="53"/>
      <c r="AX2527" s="53"/>
      <c r="AY2527" s="53"/>
      <c r="AZ2527" s="53"/>
      <c r="BA2527" s="53"/>
      <c r="BB2527" s="53"/>
      <c r="BC2527" s="53"/>
      <c r="BD2527" s="53"/>
      <c r="BE2527" s="53"/>
      <c r="BF2527" s="53"/>
      <c r="BG2527" s="53"/>
      <c r="BH2527" s="53"/>
      <c r="BI2527" s="53"/>
      <c r="BJ2527" s="53"/>
      <c r="BK2527" s="53"/>
      <c r="BL2527" s="53"/>
      <c r="BM2527" s="53"/>
      <c r="BN2527" s="53"/>
      <c r="BO2527" s="53"/>
      <c r="BP2527" s="53"/>
      <c r="BQ2527" s="53"/>
      <c r="BR2527" s="53"/>
      <c r="BS2527" s="53"/>
      <c r="BT2527" s="53"/>
      <c r="BU2527" s="53"/>
      <c r="BV2527" s="53"/>
      <c r="BW2527" s="53"/>
      <c r="BX2527" s="53"/>
      <c r="BY2527" s="53"/>
      <c r="BZ2527" s="53"/>
      <c r="CA2527" s="53"/>
      <c r="CB2527" s="53"/>
      <c r="CC2527" s="53"/>
      <c r="CD2527" s="53"/>
      <c r="CE2527" s="53"/>
      <c r="CF2527" s="53"/>
      <c r="CG2527" s="53"/>
      <c r="CH2527" s="53"/>
      <c r="CI2527" s="53"/>
      <c r="CJ2527" s="53"/>
      <c r="CK2527" s="53"/>
      <c r="CL2527" s="53"/>
      <c r="CM2527" s="53"/>
      <c r="CN2527" s="53"/>
      <c r="CO2527" s="53"/>
      <c r="CP2527" s="53"/>
      <c r="CQ2527" s="53"/>
      <c r="CR2527" s="53"/>
      <c r="CS2527" s="53"/>
      <c r="CT2527" s="53"/>
      <c r="CU2527" s="53"/>
      <c r="CV2527" s="53"/>
      <c r="CW2527" s="53"/>
      <c r="CX2527" s="53"/>
      <c r="CY2527" s="53"/>
      <c r="CZ2527" s="53"/>
      <c r="DA2527" s="53"/>
      <c r="DB2527" s="53"/>
      <c r="DC2527" s="53"/>
      <c r="DD2527" s="53"/>
      <c r="DE2527" s="53"/>
      <c r="DF2527" s="53"/>
      <c r="DG2527" s="53"/>
      <c r="DH2527" s="53"/>
      <c r="DI2527" s="53"/>
      <c r="DJ2527" s="53"/>
      <c r="DK2527" s="53"/>
      <c r="DL2527" s="53"/>
      <c r="DM2527" s="53"/>
      <c r="DN2527" s="53"/>
      <c r="DO2527" s="53"/>
      <c r="DP2527" s="53"/>
      <c r="DQ2527" s="53"/>
      <c r="DR2527" s="53"/>
      <c r="DS2527" s="53"/>
      <c r="DT2527" s="53"/>
      <c r="DU2527" s="53"/>
      <c r="DV2527" s="53"/>
      <c r="DW2527" s="53"/>
      <c r="DX2527" s="53"/>
      <c r="DY2527" s="53"/>
      <c r="DZ2527" s="53"/>
      <c r="EA2527" s="53"/>
      <c r="EB2527" s="53"/>
      <c r="EC2527" s="53"/>
      <c r="ED2527" s="53"/>
      <c r="EE2527" s="53"/>
      <c r="EF2527" s="53"/>
      <c r="EG2527" s="53"/>
      <c r="EH2527" s="53"/>
      <c r="EI2527" s="53"/>
      <c r="EJ2527" s="53"/>
      <c r="EK2527" s="53"/>
      <c r="EL2527" s="53"/>
      <c r="EM2527" s="53"/>
      <c r="EN2527" s="53"/>
      <c r="EO2527" s="53"/>
    </row>
    <row r="2528" spans="4:145" x14ac:dyDescent="0.25">
      <c r="D2528" s="57" t="s">
        <v>322</v>
      </c>
      <c r="E2528" s="53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  <c r="AA2528" s="53"/>
      <c r="AB2528" s="53"/>
      <c r="AC2528" s="53"/>
      <c r="AD2528" s="53"/>
      <c r="AE2528" s="53"/>
      <c r="AF2528" s="53"/>
      <c r="AG2528" s="53"/>
      <c r="AH2528" s="53"/>
      <c r="AI2528" s="53"/>
      <c r="AJ2528" s="53"/>
      <c r="AK2528" s="53"/>
      <c r="AL2528" s="53"/>
      <c r="AM2528" s="53"/>
      <c r="AN2528" s="53"/>
      <c r="AO2528" s="53"/>
      <c r="AP2528" s="53"/>
      <c r="AQ2528" s="53"/>
      <c r="AR2528" s="53"/>
      <c r="AS2528" s="53"/>
      <c r="AT2528" s="53"/>
      <c r="AU2528" s="53"/>
      <c r="AV2528" s="53"/>
      <c r="AW2528" s="53"/>
      <c r="AX2528" s="53"/>
      <c r="AY2528" s="53"/>
      <c r="AZ2528" s="53"/>
      <c r="BA2528" s="53"/>
      <c r="BB2528" s="53"/>
      <c r="BC2528" s="53"/>
      <c r="BD2528" s="53"/>
      <c r="BE2528" s="53"/>
      <c r="BF2528" s="53"/>
      <c r="BG2528" s="53"/>
      <c r="BH2528" s="53"/>
      <c r="BI2528" s="53"/>
      <c r="BJ2528" s="53"/>
      <c r="BK2528" s="53"/>
      <c r="BL2528" s="53"/>
      <c r="BM2528" s="53"/>
      <c r="BN2528" s="53"/>
      <c r="BO2528" s="53"/>
      <c r="BP2528" s="53"/>
      <c r="BQ2528" s="53"/>
      <c r="BR2528" s="53"/>
      <c r="BS2528" s="53"/>
      <c r="BT2528" s="53"/>
      <c r="BU2528" s="53"/>
      <c r="BV2528" s="53"/>
      <c r="BW2528" s="53"/>
      <c r="BX2528" s="53"/>
      <c r="BY2528" s="53"/>
      <c r="BZ2528" s="53"/>
      <c r="CA2528" s="53"/>
      <c r="CB2528" s="53"/>
      <c r="CC2528" s="53"/>
      <c r="CD2528" s="53"/>
      <c r="CE2528" s="53"/>
      <c r="CF2528" s="53"/>
      <c r="CG2528" s="53"/>
      <c r="CH2528" s="53"/>
      <c r="CI2528" s="53"/>
      <c r="CJ2528" s="53"/>
      <c r="CK2528" s="53"/>
      <c r="CL2528" s="53"/>
      <c r="CM2528" s="53"/>
      <c r="CN2528" s="53"/>
      <c r="CO2528" s="53"/>
      <c r="CP2528" s="53"/>
      <c r="CQ2528" s="53"/>
      <c r="CR2528" s="53"/>
      <c r="CS2528" s="53"/>
      <c r="CT2528" s="53"/>
      <c r="CU2528" s="53"/>
      <c r="CV2528" s="53"/>
      <c r="CW2528" s="53"/>
      <c r="CX2528" s="53"/>
      <c r="CY2528" s="53"/>
      <c r="CZ2528" s="53"/>
      <c r="DA2528" s="53"/>
      <c r="DB2528" s="53"/>
      <c r="DC2528" s="53"/>
      <c r="DD2528" s="53"/>
      <c r="DE2528" s="53"/>
      <c r="DF2528" s="53"/>
      <c r="DG2528" s="53"/>
      <c r="DH2528" s="53"/>
      <c r="DI2528" s="53"/>
      <c r="DJ2528" s="53"/>
      <c r="DK2528" s="53"/>
      <c r="DL2528" s="53"/>
      <c r="DM2528" s="53"/>
      <c r="DN2528" s="53"/>
      <c r="DO2528" s="53"/>
      <c r="DP2528" s="53"/>
      <c r="DQ2528" s="53"/>
      <c r="DR2528" s="53"/>
      <c r="DS2528" s="53"/>
      <c r="DT2528" s="53"/>
      <c r="DU2528" s="53"/>
      <c r="DV2528" s="53"/>
      <c r="DW2528" s="53"/>
      <c r="DX2528" s="53"/>
      <c r="DY2528" s="53"/>
      <c r="DZ2528" s="53"/>
      <c r="EA2528" s="53"/>
      <c r="EB2528" s="53"/>
      <c r="EC2528" s="53"/>
      <c r="ED2528" s="53"/>
      <c r="EE2528" s="53"/>
      <c r="EF2528" s="53"/>
      <c r="EG2528" s="53"/>
      <c r="EH2528" s="53"/>
      <c r="EI2528" s="53"/>
      <c r="EJ2528" s="53"/>
      <c r="EK2528" s="53"/>
      <c r="EL2528" s="53"/>
      <c r="EM2528" s="53"/>
      <c r="EN2528" s="53"/>
      <c r="EO2528" s="53"/>
    </row>
    <row r="2529" spans="4:145" x14ac:dyDescent="0.25">
      <c r="D2529" s="57"/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  <c r="AA2529" s="53"/>
      <c r="AB2529" s="53"/>
      <c r="AC2529" s="53"/>
      <c r="AD2529" s="53"/>
      <c r="AE2529" s="53"/>
      <c r="AF2529" s="53"/>
      <c r="AG2529" s="53"/>
      <c r="AH2529" s="53"/>
      <c r="AI2529" s="53"/>
      <c r="AJ2529" s="53"/>
      <c r="AK2529" s="53"/>
      <c r="AL2529" s="53"/>
      <c r="AM2529" s="53"/>
      <c r="AN2529" s="53"/>
      <c r="AO2529" s="53"/>
      <c r="AP2529" s="53"/>
      <c r="AQ2529" s="53"/>
      <c r="AR2529" s="53"/>
      <c r="AS2529" s="53"/>
      <c r="AT2529" s="53"/>
      <c r="AU2529" s="53"/>
      <c r="AV2529" s="53"/>
      <c r="AW2529" s="53"/>
      <c r="AX2529" s="53"/>
      <c r="AY2529" s="53"/>
      <c r="AZ2529" s="53"/>
      <c r="BA2529" s="53"/>
      <c r="BB2529" s="53"/>
      <c r="BC2529" s="53"/>
      <c r="BD2529" s="53"/>
      <c r="BE2529" s="53"/>
      <c r="BF2529" s="53"/>
      <c r="BG2529" s="53"/>
      <c r="BH2529" s="53"/>
      <c r="BI2529" s="53"/>
      <c r="BJ2529" s="53"/>
      <c r="BK2529" s="53"/>
      <c r="BL2529" s="53"/>
      <c r="BM2529" s="53"/>
      <c r="BN2529" s="53"/>
      <c r="BO2529" s="53"/>
      <c r="BP2529" s="53"/>
      <c r="BQ2529" s="53"/>
      <c r="BR2529" s="53"/>
      <c r="BS2529" s="53"/>
      <c r="BT2529" s="53"/>
      <c r="BU2529" s="53"/>
      <c r="BV2529" s="53"/>
      <c r="BW2529" s="53"/>
      <c r="BX2529" s="53"/>
      <c r="BY2529" s="53"/>
      <c r="BZ2529" s="53"/>
      <c r="CA2529" s="53"/>
      <c r="CB2529" s="53"/>
      <c r="CC2529" s="53"/>
      <c r="CD2529" s="53"/>
      <c r="CE2529" s="53"/>
      <c r="CF2529" s="53"/>
      <c r="CG2529" s="53"/>
      <c r="CH2529" s="53"/>
      <c r="CI2529" s="53"/>
      <c r="CJ2529" s="53"/>
      <c r="CK2529" s="53"/>
      <c r="CL2529" s="53"/>
      <c r="CM2529" s="53"/>
      <c r="CN2529" s="53"/>
      <c r="CO2529" s="53"/>
      <c r="CP2529" s="53"/>
      <c r="CQ2529" s="53"/>
      <c r="CR2529" s="53"/>
      <c r="CS2529" s="53"/>
      <c r="CT2529" s="53"/>
      <c r="CU2529" s="53"/>
      <c r="CV2529" s="53"/>
      <c r="CW2529" s="53"/>
      <c r="CX2529" s="53"/>
      <c r="CY2529" s="53"/>
      <c r="CZ2529" s="53"/>
      <c r="DA2529" s="53"/>
      <c r="DB2529" s="53"/>
      <c r="DC2529" s="53"/>
      <c r="DD2529" s="53"/>
      <c r="DE2529" s="53"/>
      <c r="DF2529" s="53"/>
      <c r="DG2529" s="53"/>
      <c r="DH2529" s="53"/>
      <c r="DI2529" s="53"/>
      <c r="DJ2529" s="53"/>
      <c r="DK2529" s="53"/>
      <c r="DL2529" s="53"/>
      <c r="DM2529" s="53"/>
      <c r="DN2529" s="53"/>
      <c r="DO2529" s="53"/>
      <c r="DP2529" s="53"/>
      <c r="DQ2529" s="53"/>
      <c r="DR2529" s="53"/>
      <c r="DS2529" s="53"/>
      <c r="DT2529" s="53"/>
      <c r="DU2529" s="53"/>
      <c r="DV2529" s="53"/>
      <c r="DW2529" s="53"/>
      <c r="DX2529" s="53"/>
      <c r="DY2529" s="53"/>
      <c r="DZ2529" s="53"/>
      <c r="EA2529" s="53"/>
      <c r="EB2529" s="53"/>
      <c r="EC2529" s="53"/>
      <c r="ED2529" s="53"/>
      <c r="EE2529" s="53"/>
      <c r="EF2529" s="53"/>
      <c r="EG2529" s="53"/>
      <c r="EH2529" s="53"/>
      <c r="EI2529" s="53"/>
      <c r="EJ2529" s="53"/>
      <c r="EK2529" s="53"/>
      <c r="EL2529" s="53"/>
      <c r="EM2529" s="53"/>
      <c r="EN2529" s="53"/>
      <c r="EO2529" s="53"/>
    </row>
    <row r="2530" spans="4:145" x14ac:dyDescent="0.25">
      <c r="D2530" s="57" t="s">
        <v>2976</v>
      </c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  <c r="AA2530" s="53"/>
      <c r="AB2530" s="53"/>
      <c r="AC2530" s="53"/>
      <c r="AD2530" s="53"/>
      <c r="AE2530" s="53"/>
      <c r="AF2530" s="53"/>
      <c r="AG2530" s="53"/>
      <c r="AH2530" s="53"/>
      <c r="AI2530" s="53"/>
      <c r="AJ2530" s="53"/>
      <c r="AK2530" s="53"/>
      <c r="AL2530" s="53"/>
      <c r="AM2530" s="53"/>
      <c r="AN2530" s="53"/>
      <c r="AO2530" s="53"/>
      <c r="AP2530" s="53"/>
      <c r="AQ2530" s="53"/>
      <c r="AR2530" s="53"/>
      <c r="AS2530" s="53"/>
      <c r="AT2530" s="53"/>
      <c r="AU2530" s="53"/>
      <c r="AV2530" s="53"/>
      <c r="AW2530" s="53"/>
      <c r="AX2530" s="53"/>
      <c r="AY2530" s="53"/>
      <c r="AZ2530" s="53"/>
      <c r="BA2530" s="53"/>
      <c r="BB2530" s="53"/>
      <c r="BC2530" s="53"/>
      <c r="BD2530" s="53"/>
      <c r="BE2530" s="53"/>
      <c r="BF2530" s="53"/>
      <c r="BG2530" s="53"/>
      <c r="BH2530" s="53"/>
      <c r="BI2530" s="53"/>
      <c r="BJ2530" s="53"/>
      <c r="BK2530" s="53"/>
      <c r="BL2530" s="53"/>
      <c r="BM2530" s="53"/>
      <c r="BN2530" s="53"/>
      <c r="BO2530" s="53"/>
      <c r="BP2530" s="53"/>
      <c r="BQ2530" s="53"/>
      <c r="BR2530" s="53"/>
      <c r="BS2530" s="53"/>
      <c r="BT2530" s="53"/>
      <c r="BU2530" s="53"/>
      <c r="BV2530" s="53"/>
      <c r="BW2530" s="53"/>
      <c r="BX2530" s="53"/>
      <c r="BY2530" s="53"/>
      <c r="BZ2530" s="53"/>
      <c r="CA2530" s="53"/>
      <c r="CB2530" s="53"/>
      <c r="CC2530" s="53"/>
      <c r="CD2530" s="53"/>
      <c r="CE2530" s="53"/>
      <c r="CF2530" s="53"/>
      <c r="CG2530" s="53"/>
      <c r="CH2530" s="53"/>
      <c r="CI2530" s="53"/>
      <c r="CJ2530" s="53"/>
      <c r="CK2530" s="53"/>
      <c r="CL2530" s="53"/>
      <c r="CM2530" s="53"/>
      <c r="CN2530" s="53"/>
      <c r="CO2530" s="53"/>
      <c r="CP2530" s="53"/>
      <c r="CQ2530" s="53"/>
      <c r="CR2530" s="53"/>
      <c r="CS2530" s="53"/>
      <c r="CT2530" s="53"/>
      <c r="CU2530" s="53"/>
      <c r="CV2530" s="53"/>
      <c r="CW2530" s="53"/>
      <c r="CX2530" s="53"/>
      <c r="CY2530" s="53"/>
      <c r="CZ2530" s="53"/>
      <c r="DA2530" s="53"/>
      <c r="DB2530" s="53"/>
      <c r="DC2530" s="53"/>
      <c r="DD2530" s="53"/>
      <c r="DE2530" s="53"/>
      <c r="DF2530" s="53"/>
      <c r="DG2530" s="53"/>
      <c r="DH2530" s="53"/>
      <c r="DI2530" s="53"/>
      <c r="DJ2530" s="53"/>
      <c r="DK2530" s="53"/>
      <c r="DL2530" s="53"/>
      <c r="DM2530" s="53"/>
      <c r="DN2530" s="53"/>
      <c r="DO2530" s="53"/>
      <c r="DP2530" s="53"/>
      <c r="DQ2530" s="53"/>
      <c r="DR2530" s="53"/>
      <c r="DS2530" s="53"/>
      <c r="DT2530" s="53"/>
      <c r="DU2530" s="53"/>
      <c r="DV2530" s="53"/>
      <c r="DW2530" s="53"/>
      <c r="DX2530" s="53"/>
      <c r="DY2530" s="53"/>
      <c r="DZ2530" s="53"/>
      <c r="EA2530" s="53"/>
      <c r="EB2530" s="53"/>
      <c r="EC2530" s="53"/>
      <c r="ED2530" s="53"/>
      <c r="EE2530" s="53"/>
      <c r="EF2530" s="53"/>
      <c r="EG2530" s="53"/>
      <c r="EH2530" s="53"/>
      <c r="EI2530" s="53"/>
      <c r="EJ2530" s="53"/>
      <c r="EK2530" s="53"/>
      <c r="EL2530" s="53"/>
      <c r="EM2530" s="53"/>
      <c r="EN2530" s="53"/>
      <c r="EO2530" s="53"/>
    </row>
    <row r="2531" spans="4:145" x14ac:dyDescent="0.25">
      <c r="D2531" s="57" t="s">
        <v>2975</v>
      </c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53"/>
      <c r="AN2531" s="53"/>
      <c r="AO2531" s="53"/>
      <c r="AP2531" s="53"/>
      <c r="AQ2531" s="53"/>
      <c r="AR2531" s="53"/>
      <c r="AS2531" s="53"/>
      <c r="AT2531" s="53"/>
      <c r="AU2531" s="53"/>
      <c r="AV2531" s="53"/>
      <c r="AW2531" s="53"/>
      <c r="AX2531" s="53"/>
      <c r="AY2531" s="53"/>
      <c r="AZ2531" s="53"/>
      <c r="BA2531" s="53"/>
      <c r="BB2531" s="53"/>
      <c r="BC2531" s="53"/>
      <c r="BD2531" s="53"/>
      <c r="BE2531" s="53"/>
      <c r="BF2531" s="53"/>
      <c r="BG2531" s="53"/>
      <c r="BH2531" s="53"/>
      <c r="BI2531" s="53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53"/>
      <c r="BX2531" s="53"/>
      <c r="BY2531" s="53"/>
      <c r="BZ2531" s="53"/>
      <c r="CA2531" s="53"/>
      <c r="CB2531" s="53"/>
      <c r="CC2531" s="53"/>
      <c r="CD2531" s="53"/>
      <c r="CE2531" s="53"/>
      <c r="CF2531" s="53"/>
      <c r="CG2531" s="53"/>
      <c r="CH2531" s="53"/>
      <c r="CI2531" s="53"/>
      <c r="CJ2531" s="53"/>
      <c r="CK2531" s="53"/>
      <c r="CL2531" s="53"/>
      <c r="CM2531" s="53"/>
      <c r="CN2531" s="53"/>
      <c r="CO2531" s="53"/>
      <c r="CP2531" s="53"/>
      <c r="CQ2531" s="53"/>
      <c r="CR2531" s="53"/>
      <c r="CS2531" s="53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3"/>
      <c r="DH2531" s="53"/>
      <c r="DI2531" s="53"/>
      <c r="DJ2531" s="53"/>
      <c r="DK2531" s="53"/>
      <c r="DL2531" s="53"/>
      <c r="DM2531" s="53"/>
      <c r="DN2531" s="53"/>
      <c r="DO2531" s="53"/>
      <c r="DP2531" s="53"/>
      <c r="DQ2531" s="53"/>
      <c r="DR2531" s="53"/>
      <c r="DS2531" s="53"/>
      <c r="DT2531" s="53"/>
      <c r="DU2531" s="53"/>
      <c r="DV2531" s="53"/>
      <c r="DW2531" s="53"/>
      <c r="DX2531" s="53"/>
      <c r="DY2531" s="53"/>
      <c r="DZ2531" s="53"/>
      <c r="EA2531" s="53"/>
      <c r="EB2531" s="53"/>
      <c r="EC2531" s="53"/>
      <c r="ED2531" s="53"/>
      <c r="EE2531" s="53"/>
      <c r="EF2531" s="53"/>
      <c r="EG2531" s="53"/>
      <c r="EH2531" s="53"/>
      <c r="EI2531" s="53"/>
      <c r="EJ2531" s="53"/>
      <c r="EK2531" s="53"/>
      <c r="EL2531" s="53"/>
      <c r="EM2531" s="53"/>
      <c r="EN2531" s="53"/>
      <c r="EO2531" s="53"/>
    </row>
    <row r="2532" spans="4:145" x14ac:dyDescent="0.25">
      <c r="D2532" s="57"/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53"/>
      <c r="AN2532" s="53"/>
      <c r="AO2532" s="53"/>
      <c r="AP2532" s="53"/>
      <c r="AQ2532" s="53"/>
      <c r="AR2532" s="53"/>
      <c r="AS2532" s="53"/>
      <c r="AT2532" s="53"/>
      <c r="AU2532" s="53"/>
      <c r="AV2532" s="53"/>
      <c r="AW2532" s="53"/>
      <c r="AX2532" s="53"/>
      <c r="AY2532" s="53"/>
      <c r="AZ2532" s="53"/>
      <c r="BA2532" s="53"/>
      <c r="BB2532" s="53"/>
      <c r="BC2532" s="53"/>
      <c r="BD2532" s="53"/>
      <c r="BE2532" s="53"/>
      <c r="BF2532" s="53"/>
      <c r="BG2532" s="53"/>
      <c r="BH2532" s="53"/>
      <c r="BI2532" s="53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53"/>
      <c r="BX2532" s="53"/>
      <c r="BY2532" s="53"/>
      <c r="BZ2532" s="53"/>
      <c r="CA2532" s="53"/>
      <c r="CB2532" s="53"/>
      <c r="CC2532" s="53"/>
      <c r="CD2532" s="53"/>
      <c r="CE2532" s="53"/>
      <c r="CF2532" s="53"/>
      <c r="CG2532" s="53"/>
      <c r="CH2532" s="53"/>
      <c r="CI2532" s="53"/>
      <c r="CJ2532" s="53"/>
      <c r="CK2532" s="53"/>
      <c r="CL2532" s="53"/>
      <c r="CM2532" s="53"/>
      <c r="CN2532" s="53"/>
      <c r="CO2532" s="53"/>
      <c r="CP2532" s="53"/>
      <c r="CQ2532" s="53"/>
      <c r="CR2532" s="53"/>
      <c r="CS2532" s="53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3"/>
      <c r="DH2532" s="53"/>
      <c r="DI2532" s="53"/>
      <c r="DJ2532" s="53"/>
      <c r="DK2532" s="53"/>
      <c r="DL2532" s="53"/>
      <c r="DM2532" s="53"/>
      <c r="DN2532" s="53"/>
      <c r="DO2532" s="53"/>
      <c r="DP2532" s="53"/>
      <c r="DQ2532" s="53"/>
      <c r="DR2532" s="53"/>
      <c r="DS2532" s="53"/>
      <c r="DT2532" s="53"/>
      <c r="DU2532" s="53"/>
      <c r="DV2532" s="53"/>
      <c r="DW2532" s="53"/>
      <c r="DX2532" s="53"/>
      <c r="DY2532" s="53"/>
      <c r="DZ2532" s="53"/>
      <c r="EA2532" s="53"/>
      <c r="EB2532" s="53"/>
      <c r="EC2532" s="53"/>
      <c r="ED2532" s="53"/>
      <c r="EE2532" s="53"/>
      <c r="EF2532" s="53"/>
      <c r="EG2532" s="53"/>
      <c r="EH2532" s="53"/>
      <c r="EI2532" s="53"/>
      <c r="EJ2532" s="53"/>
      <c r="EK2532" s="53"/>
      <c r="EL2532" s="53"/>
      <c r="EM2532" s="53"/>
      <c r="EN2532" s="53"/>
      <c r="EO2532" s="53"/>
    </row>
    <row r="2533" spans="4:145" x14ac:dyDescent="0.25">
      <c r="D2533" s="57" t="s">
        <v>2977</v>
      </c>
      <c r="E2533" s="53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  <c r="AA2533" s="53"/>
      <c r="AB2533" s="53"/>
      <c r="AC2533" s="53"/>
      <c r="AD2533" s="53"/>
      <c r="AE2533" s="53"/>
      <c r="AF2533" s="53"/>
      <c r="AG2533" s="53"/>
      <c r="AH2533" s="53"/>
      <c r="AI2533" s="53"/>
      <c r="AJ2533" s="53"/>
      <c r="AK2533" s="53"/>
      <c r="AL2533" s="53"/>
      <c r="AM2533" s="53"/>
      <c r="AN2533" s="53"/>
      <c r="AO2533" s="53"/>
      <c r="AP2533" s="53"/>
      <c r="AQ2533" s="53"/>
      <c r="AR2533" s="53"/>
      <c r="AS2533" s="53"/>
      <c r="AT2533" s="53"/>
      <c r="AU2533" s="53"/>
      <c r="AV2533" s="53"/>
      <c r="AW2533" s="53"/>
      <c r="AX2533" s="53"/>
      <c r="AY2533" s="53"/>
      <c r="AZ2533" s="53"/>
      <c r="BA2533" s="53"/>
      <c r="BB2533" s="53"/>
      <c r="BC2533" s="53"/>
      <c r="BD2533" s="53"/>
      <c r="BE2533" s="53"/>
      <c r="BF2533" s="53"/>
      <c r="BG2533" s="53"/>
      <c r="BH2533" s="53"/>
      <c r="BI2533" s="53"/>
      <c r="BJ2533" s="53"/>
      <c r="BK2533" s="53"/>
      <c r="BL2533" s="53"/>
      <c r="BM2533" s="53"/>
      <c r="BN2533" s="53"/>
      <c r="BO2533" s="53"/>
      <c r="BP2533" s="53"/>
      <c r="BQ2533" s="53"/>
      <c r="BR2533" s="53"/>
      <c r="BS2533" s="53"/>
      <c r="BT2533" s="53"/>
      <c r="BU2533" s="53"/>
      <c r="BV2533" s="53"/>
      <c r="BW2533" s="53"/>
      <c r="BX2533" s="53"/>
      <c r="BY2533" s="53"/>
      <c r="BZ2533" s="53"/>
      <c r="CA2533" s="53"/>
      <c r="CB2533" s="53"/>
      <c r="CC2533" s="53"/>
      <c r="CD2533" s="53"/>
      <c r="CE2533" s="53"/>
      <c r="CF2533" s="53"/>
      <c r="CG2533" s="53"/>
      <c r="CH2533" s="53"/>
      <c r="CI2533" s="53"/>
      <c r="CJ2533" s="53"/>
      <c r="CK2533" s="53"/>
      <c r="CL2533" s="53"/>
      <c r="CM2533" s="53"/>
      <c r="CN2533" s="53"/>
      <c r="CO2533" s="53"/>
      <c r="CP2533" s="53"/>
      <c r="CQ2533" s="53"/>
      <c r="CR2533" s="53"/>
      <c r="CS2533" s="53"/>
      <c r="CT2533" s="53"/>
      <c r="CU2533" s="53"/>
      <c r="CV2533" s="53"/>
      <c r="CW2533" s="53"/>
      <c r="CX2533" s="53"/>
      <c r="CY2533" s="53"/>
      <c r="CZ2533" s="53"/>
      <c r="DA2533" s="53"/>
      <c r="DB2533" s="53"/>
      <c r="DC2533" s="53"/>
      <c r="DD2533" s="53"/>
      <c r="DE2533" s="53"/>
      <c r="DF2533" s="53"/>
      <c r="DG2533" s="53"/>
      <c r="DH2533" s="53"/>
      <c r="DI2533" s="53"/>
      <c r="DJ2533" s="53"/>
      <c r="DK2533" s="53"/>
      <c r="DL2533" s="53"/>
      <c r="DM2533" s="53"/>
      <c r="DN2533" s="53"/>
      <c r="DO2533" s="53"/>
      <c r="DP2533" s="53"/>
      <c r="DQ2533" s="53"/>
      <c r="DR2533" s="53"/>
      <c r="DS2533" s="53"/>
      <c r="DT2533" s="53"/>
      <c r="DU2533" s="53"/>
      <c r="DV2533" s="53"/>
      <c r="DW2533" s="53"/>
      <c r="DX2533" s="53"/>
      <c r="DY2533" s="53"/>
      <c r="DZ2533" s="53"/>
      <c r="EA2533" s="53"/>
      <c r="EB2533" s="53"/>
      <c r="EC2533" s="53"/>
      <c r="ED2533" s="53"/>
      <c r="EE2533" s="53"/>
      <c r="EF2533" s="53"/>
      <c r="EG2533" s="53"/>
      <c r="EH2533" s="53"/>
      <c r="EI2533" s="53"/>
      <c r="EJ2533" s="53"/>
      <c r="EK2533" s="53"/>
      <c r="EL2533" s="53"/>
      <c r="EM2533" s="53"/>
      <c r="EN2533" s="53"/>
      <c r="EO2533" s="53"/>
    </row>
    <row r="2534" spans="4:145" x14ac:dyDescent="0.25">
      <c r="D2534" s="57" t="s">
        <v>2974</v>
      </c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  <c r="AA2534" s="53"/>
      <c r="AB2534" s="53"/>
      <c r="AC2534" s="53"/>
      <c r="AD2534" s="53"/>
      <c r="AE2534" s="53"/>
      <c r="AF2534" s="53"/>
      <c r="AG2534" s="53"/>
      <c r="AH2534" s="53"/>
      <c r="AI2534" s="53"/>
      <c r="AJ2534" s="53"/>
      <c r="AK2534" s="53"/>
      <c r="AL2534" s="53"/>
      <c r="AM2534" s="53"/>
      <c r="AN2534" s="53"/>
      <c r="AO2534" s="53"/>
      <c r="AP2534" s="53"/>
      <c r="AQ2534" s="53"/>
      <c r="AR2534" s="53"/>
      <c r="AS2534" s="53"/>
      <c r="AT2534" s="53"/>
      <c r="AU2534" s="53"/>
      <c r="AV2534" s="53"/>
      <c r="AW2534" s="53"/>
      <c r="AX2534" s="53"/>
      <c r="AY2534" s="53"/>
      <c r="AZ2534" s="53"/>
      <c r="BA2534" s="53"/>
      <c r="BB2534" s="53"/>
      <c r="BC2534" s="53"/>
      <c r="BD2534" s="53"/>
      <c r="BE2534" s="53"/>
      <c r="BF2534" s="53"/>
      <c r="BG2534" s="53"/>
      <c r="BH2534" s="53"/>
      <c r="BI2534" s="53"/>
      <c r="BJ2534" s="53"/>
      <c r="BK2534" s="53"/>
      <c r="BL2534" s="53"/>
      <c r="BM2534" s="53"/>
      <c r="BN2534" s="53"/>
      <c r="BO2534" s="53"/>
      <c r="BP2534" s="53"/>
      <c r="BQ2534" s="53"/>
      <c r="BR2534" s="53"/>
      <c r="BS2534" s="53"/>
      <c r="BT2534" s="53"/>
      <c r="BU2534" s="53"/>
      <c r="BV2534" s="53"/>
      <c r="BW2534" s="53"/>
      <c r="BX2534" s="53"/>
      <c r="BY2534" s="53"/>
      <c r="BZ2534" s="53"/>
      <c r="CA2534" s="53"/>
      <c r="CB2534" s="53"/>
      <c r="CC2534" s="53"/>
      <c r="CD2534" s="53"/>
      <c r="CE2534" s="53"/>
      <c r="CF2534" s="53"/>
      <c r="CG2534" s="53"/>
      <c r="CH2534" s="53"/>
      <c r="CI2534" s="53"/>
      <c r="CJ2534" s="53"/>
      <c r="CK2534" s="53"/>
      <c r="CL2534" s="53"/>
      <c r="CM2534" s="53"/>
      <c r="CN2534" s="53"/>
      <c r="CO2534" s="53"/>
      <c r="CP2534" s="53"/>
      <c r="CQ2534" s="53"/>
      <c r="CR2534" s="53"/>
      <c r="CS2534" s="53"/>
      <c r="CT2534" s="53"/>
      <c r="CU2534" s="53"/>
      <c r="CV2534" s="53"/>
      <c r="CW2534" s="53"/>
      <c r="CX2534" s="53"/>
      <c r="CY2534" s="53"/>
      <c r="CZ2534" s="53"/>
      <c r="DA2534" s="53"/>
      <c r="DB2534" s="53"/>
      <c r="DC2534" s="53"/>
      <c r="DD2534" s="53"/>
      <c r="DE2534" s="53"/>
      <c r="DF2534" s="53"/>
      <c r="DG2534" s="53"/>
      <c r="DH2534" s="53"/>
      <c r="DI2534" s="53"/>
      <c r="DJ2534" s="53"/>
      <c r="DK2534" s="53"/>
      <c r="DL2534" s="53"/>
      <c r="DM2534" s="53"/>
      <c r="DN2534" s="53"/>
      <c r="DO2534" s="53"/>
      <c r="DP2534" s="53"/>
      <c r="DQ2534" s="53"/>
      <c r="DR2534" s="53"/>
      <c r="DS2534" s="53"/>
      <c r="DT2534" s="53"/>
      <c r="DU2534" s="53"/>
      <c r="DV2534" s="53"/>
      <c r="DW2534" s="53"/>
      <c r="DX2534" s="53"/>
      <c r="DY2534" s="53"/>
      <c r="DZ2534" s="53"/>
      <c r="EA2534" s="53"/>
      <c r="EB2534" s="53"/>
      <c r="EC2534" s="53"/>
      <c r="ED2534" s="53"/>
      <c r="EE2534" s="53"/>
      <c r="EF2534" s="53"/>
      <c r="EG2534" s="53"/>
      <c r="EH2534" s="53"/>
      <c r="EI2534" s="53"/>
      <c r="EJ2534" s="53"/>
      <c r="EK2534" s="53"/>
      <c r="EL2534" s="53"/>
      <c r="EM2534" s="53"/>
      <c r="EN2534" s="53"/>
      <c r="EO2534" s="53"/>
    </row>
    <row r="2535" spans="4:145" x14ac:dyDescent="0.25">
      <c r="D2535" s="57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  <c r="AA2535" s="53"/>
      <c r="AB2535" s="53"/>
      <c r="AC2535" s="53"/>
      <c r="AD2535" s="53"/>
      <c r="AE2535" s="53"/>
      <c r="AF2535" s="53"/>
      <c r="AG2535" s="53"/>
      <c r="AH2535" s="53"/>
      <c r="AI2535" s="53"/>
      <c r="AJ2535" s="53"/>
      <c r="AK2535" s="53"/>
      <c r="AL2535" s="53"/>
      <c r="AM2535" s="53"/>
      <c r="AN2535" s="53"/>
      <c r="AO2535" s="53"/>
      <c r="AP2535" s="53"/>
      <c r="AQ2535" s="53"/>
      <c r="AR2535" s="53"/>
      <c r="AS2535" s="53"/>
      <c r="AT2535" s="53"/>
      <c r="AU2535" s="53"/>
      <c r="AV2535" s="53"/>
      <c r="AW2535" s="53"/>
      <c r="AX2535" s="53"/>
      <c r="AY2535" s="53"/>
      <c r="AZ2535" s="53"/>
      <c r="BA2535" s="53"/>
      <c r="BB2535" s="53"/>
      <c r="BC2535" s="53"/>
      <c r="BD2535" s="53"/>
      <c r="BE2535" s="53"/>
      <c r="BF2535" s="53"/>
      <c r="BG2535" s="53"/>
      <c r="BH2535" s="53"/>
      <c r="BI2535" s="53"/>
      <c r="BJ2535" s="53"/>
      <c r="BK2535" s="53"/>
      <c r="BL2535" s="53"/>
      <c r="BM2535" s="53"/>
      <c r="BN2535" s="53"/>
      <c r="BO2535" s="53"/>
      <c r="BP2535" s="53"/>
      <c r="BQ2535" s="53"/>
      <c r="BR2535" s="53"/>
      <c r="BS2535" s="53"/>
      <c r="BT2535" s="53"/>
      <c r="BU2535" s="53"/>
      <c r="BV2535" s="53"/>
      <c r="BW2535" s="53"/>
      <c r="BX2535" s="53"/>
      <c r="BY2535" s="53"/>
      <c r="BZ2535" s="53"/>
      <c r="CA2535" s="53"/>
      <c r="CB2535" s="53"/>
      <c r="CC2535" s="53"/>
      <c r="CD2535" s="53"/>
      <c r="CE2535" s="53"/>
      <c r="CF2535" s="53"/>
      <c r="CG2535" s="53"/>
      <c r="CH2535" s="53"/>
      <c r="CI2535" s="53"/>
      <c r="CJ2535" s="53"/>
      <c r="CK2535" s="53"/>
      <c r="CL2535" s="53"/>
      <c r="CM2535" s="53"/>
      <c r="CN2535" s="53"/>
      <c r="CO2535" s="53"/>
      <c r="CP2535" s="53"/>
      <c r="CQ2535" s="53"/>
      <c r="CR2535" s="53"/>
      <c r="CS2535" s="53"/>
      <c r="CT2535" s="53"/>
      <c r="CU2535" s="53"/>
      <c r="CV2535" s="53"/>
      <c r="CW2535" s="53"/>
      <c r="CX2535" s="53"/>
      <c r="CY2535" s="53"/>
      <c r="CZ2535" s="53"/>
      <c r="DA2535" s="53"/>
      <c r="DB2535" s="53"/>
      <c r="DC2535" s="53"/>
      <c r="DD2535" s="53"/>
      <c r="DE2535" s="53"/>
      <c r="DF2535" s="53"/>
      <c r="DG2535" s="53"/>
      <c r="DH2535" s="53"/>
      <c r="DI2535" s="53"/>
      <c r="DJ2535" s="53"/>
      <c r="DK2535" s="53"/>
      <c r="DL2535" s="53"/>
      <c r="DM2535" s="53"/>
      <c r="DN2535" s="53"/>
      <c r="DO2535" s="53"/>
      <c r="DP2535" s="53"/>
      <c r="DQ2535" s="53"/>
      <c r="DR2535" s="53"/>
      <c r="DS2535" s="53"/>
      <c r="DT2535" s="53"/>
      <c r="DU2535" s="53"/>
      <c r="DV2535" s="53"/>
      <c r="DW2535" s="53"/>
      <c r="DX2535" s="53"/>
      <c r="DY2535" s="53"/>
      <c r="DZ2535" s="53"/>
      <c r="EA2535" s="53"/>
      <c r="EB2535" s="53"/>
      <c r="EC2535" s="53"/>
      <c r="ED2535" s="53"/>
      <c r="EE2535" s="53"/>
      <c r="EF2535" s="53"/>
      <c r="EG2535" s="53"/>
      <c r="EH2535" s="53"/>
      <c r="EI2535" s="53"/>
      <c r="EJ2535" s="53"/>
      <c r="EK2535" s="53"/>
      <c r="EL2535" s="53"/>
      <c r="EM2535" s="53"/>
      <c r="EN2535" s="53"/>
      <c r="EO2535" s="53"/>
    </row>
    <row r="2536" spans="4:145" x14ac:dyDescent="0.25">
      <c r="D2536" s="57" t="s">
        <v>2978</v>
      </c>
      <c r="E2536" s="53"/>
      <c r="F2536" s="53"/>
      <c r="G2536" s="53"/>
      <c r="H2536" s="53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  <c r="AA2536" s="53"/>
      <c r="AB2536" s="53"/>
      <c r="AC2536" s="53"/>
      <c r="AD2536" s="53"/>
      <c r="AE2536" s="53"/>
      <c r="AF2536" s="53"/>
      <c r="AG2536" s="53"/>
      <c r="AH2536" s="53"/>
      <c r="AI2536" s="53"/>
      <c r="AJ2536" s="53"/>
      <c r="AK2536" s="53"/>
      <c r="AL2536" s="53"/>
      <c r="AM2536" s="53"/>
      <c r="AN2536" s="53"/>
      <c r="AO2536" s="53"/>
      <c r="AP2536" s="53"/>
      <c r="AQ2536" s="53"/>
      <c r="AR2536" s="53"/>
      <c r="AS2536" s="53"/>
      <c r="AT2536" s="53"/>
      <c r="AU2536" s="53"/>
      <c r="AV2536" s="53"/>
      <c r="AW2536" s="53"/>
      <c r="AX2536" s="53"/>
      <c r="AY2536" s="53"/>
      <c r="AZ2536" s="53"/>
      <c r="BA2536" s="53"/>
      <c r="BB2536" s="53"/>
      <c r="BC2536" s="53"/>
      <c r="BD2536" s="53"/>
      <c r="BE2536" s="53"/>
      <c r="BF2536" s="53"/>
      <c r="BG2536" s="53"/>
      <c r="BH2536" s="53"/>
      <c r="BI2536" s="53"/>
      <c r="BJ2536" s="53"/>
      <c r="BK2536" s="53"/>
      <c r="BL2536" s="53"/>
      <c r="BM2536" s="53"/>
      <c r="BN2536" s="53"/>
      <c r="BO2536" s="53"/>
      <c r="BP2536" s="53"/>
      <c r="BQ2536" s="53"/>
      <c r="BR2536" s="53"/>
      <c r="BS2536" s="53"/>
      <c r="BT2536" s="53"/>
      <c r="BU2536" s="53"/>
      <c r="BV2536" s="53"/>
      <c r="BW2536" s="53"/>
      <c r="BX2536" s="53"/>
      <c r="BY2536" s="53"/>
      <c r="BZ2536" s="53"/>
      <c r="CA2536" s="53"/>
      <c r="CB2536" s="53"/>
      <c r="CC2536" s="53"/>
      <c r="CD2536" s="53"/>
      <c r="CE2536" s="53"/>
      <c r="CF2536" s="53"/>
      <c r="CG2536" s="53"/>
      <c r="CH2536" s="53"/>
      <c r="CI2536" s="53"/>
      <c r="CJ2536" s="53"/>
      <c r="CK2536" s="53"/>
      <c r="CL2536" s="53"/>
      <c r="CM2536" s="53"/>
      <c r="CN2536" s="53"/>
      <c r="CO2536" s="53"/>
      <c r="CP2536" s="53"/>
      <c r="CQ2536" s="53"/>
      <c r="CR2536" s="53"/>
      <c r="CS2536" s="53"/>
      <c r="CT2536" s="53"/>
      <c r="CU2536" s="53"/>
      <c r="CV2536" s="53"/>
      <c r="CW2536" s="53"/>
      <c r="CX2536" s="53"/>
      <c r="CY2536" s="53"/>
      <c r="CZ2536" s="53"/>
      <c r="DA2536" s="53"/>
      <c r="DB2536" s="53"/>
      <c r="DC2536" s="53"/>
      <c r="DD2536" s="53"/>
      <c r="DE2536" s="53"/>
      <c r="DF2536" s="53"/>
      <c r="DG2536" s="53"/>
      <c r="DH2536" s="53"/>
      <c r="DI2536" s="53"/>
      <c r="DJ2536" s="53"/>
      <c r="DK2536" s="53"/>
      <c r="DL2536" s="53"/>
      <c r="DM2536" s="53"/>
      <c r="DN2536" s="53"/>
      <c r="DO2536" s="53"/>
      <c r="DP2536" s="53"/>
      <c r="DQ2536" s="53"/>
      <c r="DR2536" s="53"/>
      <c r="DS2536" s="53"/>
      <c r="DT2536" s="53"/>
      <c r="DU2536" s="53"/>
      <c r="DV2536" s="53"/>
      <c r="DW2536" s="53"/>
      <c r="DX2536" s="53"/>
      <c r="DY2536" s="53"/>
      <c r="DZ2536" s="53"/>
      <c r="EA2536" s="53"/>
      <c r="EB2536" s="53"/>
      <c r="EC2536" s="53"/>
      <c r="ED2536" s="53"/>
      <c r="EE2536" s="53"/>
      <c r="EF2536" s="53"/>
      <c r="EG2536" s="53"/>
      <c r="EH2536" s="53"/>
      <c r="EI2536" s="53"/>
      <c r="EJ2536" s="53"/>
      <c r="EK2536" s="53"/>
      <c r="EL2536" s="53"/>
      <c r="EM2536" s="53"/>
      <c r="EN2536" s="53"/>
      <c r="EO2536" s="53"/>
    </row>
    <row r="2537" spans="4:145" x14ac:dyDescent="0.25">
      <c r="D2537" s="57" t="s">
        <v>2979</v>
      </c>
      <c r="E2537" s="53"/>
      <c r="F2537" s="53"/>
      <c r="G2537" s="53"/>
      <c r="H2537" s="53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  <c r="AA2537" s="53"/>
      <c r="AB2537" s="53"/>
      <c r="AC2537" s="53"/>
      <c r="AD2537" s="53"/>
      <c r="AE2537" s="53"/>
      <c r="AF2537" s="53"/>
      <c r="AG2537" s="53"/>
      <c r="AH2537" s="53"/>
      <c r="AI2537" s="53"/>
      <c r="AJ2537" s="53"/>
      <c r="AK2537" s="53"/>
      <c r="AL2537" s="53"/>
      <c r="AM2537" s="53"/>
      <c r="AN2537" s="53"/>
      <c r="AO2537" s="53"/>
      <c r="AP2537" s="53"/>
      <c r="AQ2537" s="53"/>
      <c r="AR2537" s="53"/>
      <c r="AS2537" s="53"/>
      <c r="AT2537" s="53"/>
      <c r="AU2537" s="53"/>
      <c r="AV2537" s="53"/>
      <c r="AW2537" s="53"/>
      <c r="AX2537" s="53"/>
      <c r="AY2537" s="53"/>
      <c r="AZ2537" s="53"/>
      <c r="BA2537" s="53"/>
      <c r="BB2537" s="53"/>
      <c r="BC2537" s="53"/>
      <c r="BD2537" s="53"/>
      <c r="BE2537" s="53"/>
      <c r="BF2537" s="53"/>
      <c r="BG2537" s="53"/>
      <c r="BH2537" s="53"/>
      <c r="BI2537" s="53"/>
      <c r="BJ2537" s="53"/>
      <c r="BK2537" s="53"/>
      <c r="BL2537" s="53"/>
      <c r="BM2537" s="53"/>
      <c r="BN2537" s="53"/>
      <c r="BO2537" s="53"/>
      <c r="BP2537" s="53"/>
      <c r="BQ2537" s="53"/>
      <c r="BR2537" s="53"/>
      <c r="BS2537" s="53"/>
      <c r="BT2537" s="53"/>
      <c r="BU2537" s="53"/>
      <c r="BV2537" s="53"/>
      <c r="BW2537" s="53"/>
      <c r="BX2537" s="53"/>
      <c r="BY2537" s="53"/>
      <c r="BZ2537" s="53"/>
      <c r="CA2537" s="53"/>
      <c r="CB2537" s="53"/>
      <c r="CC2537" s="53"/>
      <c r="CD2537" s="53"/>
      <c r="CE2537" s="53"/>
      <c r="CF2537" s="53"/>
      <c r="CG2537" s="53"/>
      <c r="CH2537" s="53"/>
      <c r="CI2537" s="53"/>
      <c r="CJ2537" s="53"/>
      <c r="CK2537" s="53"/>
      <c r="CL2537" s="53"/>
      <c r="CM2537" s="53"/>
      <c r="CN2537" s="53"/>
      <c r="CO2537" s="53"/>
      <c r="CP2537" s="53"/>
      <c r="CQ2537" s="53"/>
      <c r="CR2537" s="53"/>
      <c r="CS2537" s="53"/>
      <c r="CT2537" s="53"/>
      <c r="CU2537" s="53"/>
      <c r="CV2537" s="53"/>
      <c r="CW2537" s="53"/>
      <c r="CX2537" s="53"/>
      <c r="CY2537" s="53"/>
      <c r="CZ2537" s="53"/>
      <c r="DA2537" s="53"/>
      <c r="DB2537" s="53"/>
      <c r="DC2537" s="53"/>
      <c r="DD2537" s="53"/>
      <c r="DE2537" s="53"/>
      <c r="DF2537" s="53"/>
      <c r="DG2537" s="53"/>
      <c r="DH2537" s="53"/>
      <c r="DI2537" s="53"/>
      <c r="DJ2537" s="53"/>
      <c r="DK2537" s="53"/>
      <c r="DL2537" s="53"/>
      <c r="DM2537" s="53"/>
      <c r="DN2537" s="53"/>
      <c r="DO2537" s="53"/>
      <c r="DP2537" s="53"/>
      <c r="DQ2537" s="53"/>
      <c r="DR2537" s="53"/>
      <c r="DS2537" s="53"/>
      <c r="DT2537" s="53"/>
      <c r="DU2537" s="53"/>
      <c r="DV2537" s="53"/>
      <c r="DW2537" s="53"/>
      <c r="DX2537" s="53"/>
      <c r="DY2537" s="53"/>
      <c r="DZ2537" s="53"/>
      <c r="EA2537" s="53"/>
      <c r="EB2537" s="53"/>
      <c r="EC2537" s="53"/>
      <c r="ED2537" s="53"/>
      <c r="EE2537" s="53"/>
      <c r="EF2537" s="53"/>
      <c r="EG2537" s="53"/>
      <c r="EH2537" s="53"/>
      <c r="EI2537" s="53"/>
      <c r="EJ2537" s="53"/>
      <c r="EK2537" s="53"/>
      <c r="EL2537" s="53"/>
      <c r="EM2537" s="53"/>
      <c r="EN2537" s="53"/>
      <c r="EO2537" s="53"/>
    </row>
    <row r="2538" spans="4:145" x14ac:dyDescent="0.25">
      <c r="D2538" s="57"/>
      <c r="E2538" s="53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  <c r="AA2538" s="53"/>
      <c r="AB2538" s="53"/>
      <c r="AC2538" s="53"/>
      <c r="AD2538" s="53"/>
      <c r="AE2538" s="53"/>
      <c r="AF2538" s="53"/>
      <c r="AG2538" s="53"/>
      <c r="AH2538" s="53"/>
      <c r="AI2538" s="53"/>
      <c r="AJ2538" s="53"/>
      <c r="AK2538" s="53"/>
      <c r="AL2538" s="53"/>
      <c r="AM2538" s="53"/>
      <c r="AN2538" s="53"/>
      <c r="AO2538" s="53"/>
      <c r="AP2538" s="53"/>
      <c r="AQ2538" s="53"/>
      <c r="AR2538" s="53"/>
      <c r="AS2538" s="53"/>
      <c r="AT2538" s="53"/>
      <c r="AU2538" s="53"/>
      <c r="AV2538" s="53"/>
      <c r="AW2538" s="53"/>
      <c r="AX2538" s="53"/>
      <c r="AY2538" s="53"/>
      <c r="AZ2538" s="53"/>
      <c r="BA2538" s="53"/>
      <c r="BB2538" s="53"/>
      <c r="BC2538" s="53"/>
      <c r="BD2538" s="53"/>
      <c r="BE2538" s="53"/>
      <c r="BF2538" s="53"/>
      <c r="BG2538" s="53"/>
      <c r="BH2538" s="53"/>
      <c r="BI2538" s="53"/>
      <c r="BJ2538" s="53"/>
      <c r="BK2538" s="53"/>
      <c r="BL2538" s="53"/>
      <c r="BM2538" s="53"/>
      <c r="BN2538" s="53"/>
      <c r="BO2538" s="53"/>
      <c r="BP2538" s="53"/>
      <c r="BQ2538" s="53"/>
      <c r="BR2538" s="53"/>
      <c r="BS2538" s="53"/>
      <c r="BT2538" s="53"/>
      <c r="BU2538" s="53"/>
      <c r="BV2538" s="53"/>
      <c r="BW2538" s="53"/>
      <c r="BX2538" s="53"/>
      <c r="BY2538" s="53"/>
      <c r="BZ2538" s="53"/>
      <c r="CA2538" s="53"/>
      <c r="CB2538" s="53"/>
      <c r="CC2538" s="53"/>
      <c r="CD2538" s="53"/>
      <c r="CE2538" s="53"/>
      <c r="CF2538" s="53"/>
      <c r="CG2538" s="53"/>
      <c r="CH2538" s="53"/>
      <c r="CI2538" s="53"/>
      <c r="CJ2538" s="53"/>
      <c r="CK2538" s="53"/>
      <c r="CL2538" s="53"/>
      <c r="CM2538" s="53"/>
      <c r="CN2538" s="53"/>
      <c r="CO2538" s="53"/>
      <c r="CP2538" s="53"/>
      <c r="CQ2538" s="53"/>
      <c r="CR2538" s="53"/>
      <c r="CS2538" s="53"/>
      <c r="CT2538" s="53"/>
      <c r="CU2538" s="53"/>
      <c r="CV2538" s="53"/>
      <c r="CW2538" s="53"/>
      <c r="CX2538" s="53"/>
      <c r="CY2538" s="53"/>
      <c r="CZ2538" s="53"/>
      <c r="DA2538" s="53"/>
      <c r="DB2538" s="53"/>
      <c r="DC2538" s="53"/>
      <c r="DD2538" s="53"/>
      <c r="DE2538" s="53"/>
      <c r="DF2538" s="53"/>
      <c r="DG2538" s="53"/>
      <c r="DH2538" s="53"/>
      <c r="DI2538" s="53"/>
      <c r="DJ2538" s="53"/>
      <c r="DK2538" s="53"/>
      <c r="DL2538" s="53"/>
      <c r="DM2538" s="53"/>
      <c r="DN2538" s="53"/>
      <c r="DO2538" s="53"/>
      <c r="DP2538" s="53"/>
      <c r="DQ2538" s="53"/>
      <c r="DR2538" s="53"/>
      <c r="DS2538" s="53"/>
      <c r="DT2538" s="53"/>
      <c r="DU2538" s="53"/>
      <c r="DV2538" s="53"/>
      <c r="DW2538" s="53"/>
      <c r="DX2538" s="53"/>
      <c r="DY2538" s="53"/>
      <c r="DZ2538" s="53"/>
      <c r="EA2538" s="53"/>
      <c r="EB2538" s="53"/>
      <c r="EC2538" s="53"/>
      <c r="ED2538" s="53"/>
      <c r="EE2538" s="53"/>
      <c r="EF2538" s="53"/>
      <c r="EG2538" s="53"/>
      <c r="EH2538" s="53"/>
      <c r="EI2538" s="53"/>
      <c r="EJ2538" s="53"/>
      <c r="EK2538" s="53"/>
      <c r="EL2538" s="53"/>
      <c r="EM2538" s="53"/>
      <c r="EN2538" s="53"/>
      <c r="EO2538" s="53"/>
    </row>
    <row r="2539" spans="4:145" x14ac:dyDescent="0.25">
      <c r="D2539" s="57" t="s">
        <v>2980</v>
      </c>
      <c r="E2539" s="53"/>
      <c r="F2539" s="53"/>
      <c r="G2539" s="53"/>
      <c r="H2539" s="53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  <c r="AA2539" s="53"/>
      <c r="AB2539" s="53"/>
      <c r="AC2539" s="53"/>
      <c r="AD2539" s="53"/>
      <c r="AE2539" s="53"/>
      <c r="AF2539" s="53"/>
      <c r="AG2539" s="53"/>
      <c r="AH2539" s="53"/>
      <c r="AI2539" s="53"/>
      <c r="AJ2539" s="53"/>
      <c r="AK2539" s="53"/>
      <c r="AL2539" s="53"/>
      <c r="AM2539" s="53"/>
      <c r="AN2539" s="53"/>
      <c r="AO2539" s="53"/>
      <c r="AP2539" s="53"/>
      <c r="AQ2539" s="53"/>
      <c r="AR2539" s="53"/>
      <c r="AS2539" s="53"/>
      <c r="AT2539" s="53"/>
      <c r="AU2539" s="53"/>
      <c r="AV2539" s="53"/>
      <c r="AW2539" s="53"/>
      <c r="AX2539" s="53"/>
      <c r="AY2539" s="53"/>
      <c r="AZ2539" s="53"/>
      <c r="BA2539" s="53"/>
      <c r="BB2539" s="53"/>
      <c r="BC2539" s="53"/>
      <c r="BD2539" s="53"/>
      <c r="BE2539" s="53"/>
      <c r="BF2539" s="53"/>
      <c r="BG2539" s="53"/>
      <c r="BH2539" s="53"/>
      <c r="BI2539" s="53"/>
      <c r="BJ2539" s="53"/>
      <c r="BK2539" s="53"/>
      <c r="BL2539" s="53"/>
      <c r="BM2539" s="53"/>
      <c r="BN2539" s="53"/>
      <c r="BO2539" s="53"/>
      <c r="BP2539" s="53"/>
      <c r="BQ2539" s="53"/>
      <c r="BR2539" s="53"/>
      <c r="BS2539" s="53"/>
      <c r="BT2539" s="53"/>
      <c r="BU2539" s="53"/>
      <c r="BV2539" s="53"/>
      <c r="BW2539" s="53"/>
      <c r="BX2539" s="53"/>
      <c r="BY2539" s="53"/>
      <c r="BZ2539" s="53"/>
      <c r="CA2539" s="53"/>
      <c r="CB2539" s="53"/>
      <c r="CC2539" s="53"/>
      <c r="CD2539" s="53"/>
      <c r="CE2539" s="53"/>
      <c r="CF2539" s="53"/>
      <c r="CG2539" s="53"/>
      <c r="CH2539" s="53"/>
      <c r="CI2539" s="53"/>
      <c r="CJ2539" s="53"/>
      <c r="CK2539" s="53"/>
      <c r="CL2539" s="53"/>
      <c r="CM2539" s="53"/>
      <c r="CN2539" s="53"/>
      <c r="CO2539" s="53"/>
      <c r="CP2539" s="53"/>
      <c r="CQ2539" s="53"/>
      <c r="CR2539" s="53"/>
      <c r="CS2539" s="53"/>
      <c r="CT2539" s="53"/>
      <c r="CU2539" s="53"/>
      <c r="CV2539" s="53"/>
      <c r="CW2539" s="53"/>
      <c r="CX2539" s="53"/>
      <c r="CY2539" s="53"/>
      <c r="CZ2539" s="53"/>
      <c r="DA2539" s="53"/>
      <c r="DB2539" s="53"/>
      <c r="DC2539" s="53"/>
      <c r="DD2539" s="53"/>
      <c r="DE2539" s="53"/>
      <c r="DF2539" s="53"/>
      <c r="DG2539" s="53"/>
      <c r="DH2539" s="53"/>
      <c r="DI2539" s="53"/>
      <c r="DJ2539" s="53"/>
      <c r="DK2539" s="53"/>
      <c r="DL2539" s="53"/>
      <c r="DM2539" s="53"/>
      <c r="DN2539" s="53"/>
      <c r="DO2539" s="53"/>
      <c r="DP2539" s="53"/>
      <c r="DQ2539" s="53"/>
      <c r="DR2539" s="53"/>
      <c r="DS2539" s="53"/>
      <c r="DT2539" s="53"/>
      <c r="DU2539" s="53"/>
      <c r="DV2539" s="53"/>
      <c r="DW2539" s="53"/>
      <c r="DX2539" s="53"/>
      <c r="DY2539" s="53"/>
      <c r="DZ2539" s="53"/>
      <c r="EA2539" s="53"/>
      <c r="EB2539" s="53"/>
      <c r="EC2539" s="53"/>
      <c r="ED2539" s="53"/>
      <c r="EE2539" s="53"/>
      <c r="EF2539" s="53"/>
      <c r="EG2539" s="53"/>
      <c r="EH2539" s="53"/>
      <c r="EI2539" s="53"/>
      <c r="EJ2539" s="53"/>
      <c r="EK2539" s="53"/>
      <c r="EL2539" s="53"/>
      <c r="EM2539" s="53"/>
      <c r="EN2539" s="53"/>
      <c r="EO2539" s="53"/>
    </row>
    <row r="2540" spans="4:145" x14ac:dyDescent="0.25">
      <c r="D2540" s="57" t="s">
        <v>33</v>
      </c>
      <c r="E2540" s="53"/>
      <c r="F2540" s="53"/>
      <c r="G2540" s="53"/>
      <c r="H2540" s="53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  <c r="AA2540" s="53"/>
      <c r="AB2540" s="53"/>
      <c r="AC2540" s="53"/>
      <c r="AD2540" s="53"/>
      <c r="AE2540" s="53"/>
      <c r="AF2540" s="53"/>
      <c r="AG2540" s="53"/>
      <c r="AH2540" s="53"/>
      <c r="AI2540" s="53"/>
      <c r="AJ2540" s="53"/>
      <c r="AK2540" s="53"/>
      <c r="AL2540" s="53"/>
      <c r="AM2540" s="53"/>
      <c r="AN2540" s="53"/>
      <c r="AO2540" s="53"/>
      <c r="AP2540" s="53"/>
      <c r="AQ2540" s="53"/>
      <c r="AR2540" s="53"/>
      <c r="AS2540" s="53"/>
      <c r="AT2540" s="53"/>
      <c r="AU2540" s="53"/>
      <c r="AV2540" s="53"/>
      <c r="AW2540" s="53"/>
      <c r="AX2540" s="53"/>
      <c r="AY2540" s="53"/>
      <c r="AZ2540" s="53"/>
      <c r="BA2540" s="53"/>
      <c r="BB2540" s="53"/>
      <c r="BC2540" s="53"/>
      <c r="BD2540" s="53"/>
      <c r="BE2540" s="53"/>
      <c r="BF2540" s="53"/>
      <c r="BG2540" s="53"/>
      <c r="BH2540" s="53"/>
      <c r="BI2540" s="53"/>
      <c r="BJ2540" s="53"/>
      <c r="BK2540" s="53"/>
      <c r="BL2540" s="53"/>
      <c r="BM2540" s="53"/>
      <c r="BN2540" s="53"/>
      <c r="BO2540" s="53"/>
      <c r="BP2540" s="53"/>
      <c r="BQ2540" s="53"/>
      <c r="BR2540" s="53"/>
      <c r="BS2540" s="53"/>
      <c r="BT2540" s="53"/>
      <c r="BU2540" s="53"/>
      <c r="BV2540" s="53"/>
      <c r="BW2540" s="53"/>
      <c r="BX2540" s="53"/>
      <c r="BY2540" s="53"/>
      <c r="BZ2540" s="53"/>
      <c r="CA2540" s="53"/>
      <c r="CB2540" s="53"/>
      <c r="CC2540" s="53"/>
      <c r="CD2540" s="53"/>
      <c r="CE2540" s="53"/>
      <c r="CF2540" s="53"/>
      <c r="CG2540" s="53"/>
      <c r="CH2540" s="53"/>
      <c r="CI2540" s="53"/>
      <c r="CJ2540" s="53"/>
      <c r="CK2540" s="53"/>
      <c r="CL2540" s="53"/>
      <c r="CM2540" s="53"/>
      <c r="CN2540" s="53"/>
      <c r="CO2540" s="53"/>
      <c r="CP2540" s="53"/>
      <c r="CQ2540" s="53"/>
      <c r="CR2540" s="53"/>
      <c r="CS2540" s="53"/>
      <c r="CT2540" s="53"/>
      <c r="CU2540" s="53"/>
      <c r="CV2540" s="53"/>
      <c r="CW2540" s="53"/>
      <c r="CX2540" s="53"/>
      <c r="CY2540" s="53"/>
      <c r="CZ2540" s="53"/>
      <c r="DA2540" s="53"/>
      <c r="DB2540" s="53"/>
      <c r="DC2540" s="53"/>
      <c r="DD2540" s="53"/>
      <c r="DE2540" s="53"/>
      <c r="DF2540" s="53"/>
      <c r="DG2540" s="53"/>
      <c r="DH2540" s="53"/>
      <c r="DI2540" s="53"/>
      <c r="DJ2540" s="53"/>
      <c r="DK2540" s="53"/>
      <c r="DL2540" s="53"/>
      <c r="DM2540" s="53"/>
      <c r="DN2540" s="53"/>
      <c r="DO2540" s="53"/>
      <c r="DP2540" s="53"/>
      <c r="DQ2540" s="53"/>
      <c r="DR2540" s="53"/>
      <c r="DS2540" s="53"/>
      <c r="DT2540" s="53"/>
      <c r="DU2540" s="53"/>
      <c r="DV2540" s="53"/>
      <c r="DW2540" s="53"/>
      <c r="DX2540" s="53"/>
      <c r="DY2540" s="53"/>
      <c r="DZ2540" s="53"/>
      <c r="EA2540" s="53"/>
      <c r="EB2540" s="53"/>
      <c r="EC2540" s="53"/>
      <c r="ED2540" s="53"/>
      <c r="EE2540" s="53"/>
      <c r="EF2540" s="53"/>
      <c r="EG2540" s="53"/>
      <c r="EH2540" s="53"/>
      <c r="EI2540" s="53"/>
      <c r="EJ2540" s="53"/>
      <c r="EK2540" s="53"/>
      <c r="EL2540" s="53"/>
      <c r="EM2540" s="53"/>
      <c r="EN2540" s="53"/>
      <c r="EO2540" s="53"/>
    </row>
    <row r="2541" spans="4:145" x14ac:dyDescent="0.25">
      <c r="D2541" s="57" t="s">
        <v>2983</v>
      </c>
      <c r="E2541" s="53"/>
      <c r="F2541" s="53"/>
      <c r="G2541" s="53"/>
      <c r="H2541" s="53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  <c r="AA2541" s="53"/>
      <c r="AB2541" s="53"/>
      <c r="AC2541" s="53"/>
      <c r="AD2541" s="53"/>
      <c r="AE2541" s="53"/>
      <c r="AF2541" s="53"/>
      <c r="AG2541" s="53"/>
      <c r="AH2541" s="53"/>
      <c r="AI2541" s="53"/>
      <c r="AJ2541" s="53"/>
      <c r="AK2541" s="53"/>
      <c r="AL2541" s="53"/>
      <c r="AM2541" s="53"/>
      <c r="AN2541" s="53"/>
      <c r="AO2541" s="53"/>
      <c r="AP2541" s="53"/>
      <c r="AQ2541" s="53"/>
      <c r="AR2541" s="53"/>
      <c r="AS2541" s="53"/>
      <c r="AT2541" s="53"/>
      <c r="AU2541" s="53"/>
      <c r="AV2541" s="53"/>
      <c r="AW2541" s="53"/>
      <c r="AX2541" s="53"/>
      <c r="AY2541" s="53"/>
      <c r="AZ2541" s="53"/>
      <c r="BA2541" s="53"/>
      <c r="BB2541" s="53"/>
      <c r="BC2541" s="53"/>
      <c r="BD2541" s="53"/>
      <c r="BE2541" s="53"/>
      <c r="BF2541" s="53"/>
      <c r="BG2541" s="53"/>
      <c r="BH2541" s="53"/>
      <c r="BI2541" s="53"/>
      <c r="BJ2541" s="53"/>
      <c r="BK2541" s="53"/>
      <c r="BL2541" s="53"/>
      <c r="BM2541" s="53"/>
      <c r="BN2541" s="53"/>
      <c r="BO2541" s="53"/>
      <c r="BP2541" s="53"/>
      <c r="BQ2541" s="53"/>
      <c r="BR2541" s="53"/>
      <c r="BS2541" s="53"/>
      <c r="BT2541" s="53"/>
      <c r="BU2541" s="53"/>
      <c r="BV2541" s="53"/>
      <c r="BW2541" s="53"/>
      <c r="BX2541" s="53"/>
      <c r="BY2541" s="53"/>
      <c r="BZ2541" s="53"/>
      <c r="CA2541" s="53"/>
      <c r="CB2541" s="53"/>
      <c r="CC2541" s="53"/>
      <c r="CD2541" s="53"/>
      <c r="CE2541" s="53"/>
      <c r="CF2541" s="53"/>
      <c r="CG2541" s="53"/>
      <c r="CH2541" s="53"/>
      <c r="CI2541" s="53"/>
      <c r="CJ2541" s="53"/>
      <c r="CK2541" s="53"/>
      <c r="CL2541" s="53"/>
      <c r="CM2541" s="53"/>
      <c r="CN2541" s="53"/>
      <c r="CO2541" s="53"/>
      <c r="CP2541" s="53"/>
      <c r="CQ2541" s="53"/>
      <c r="CR2541" s="53"/>
      <c r="CS2541" s="53"/>
      <c r="CT2541" s="53"/>
      <c r="CU2541" s="53"/>
      <c r="CV2541" s="53"/>
      <c r="CW2541" s="53"/>
      <c r="CX2541" s="53"/>
      <c r="CY2541" s="53"/>
      <c r="CZ2541" s="53"/>
      <c r="DA2541" s="53"/>
      <c r="DB2541" s="53"/>
      <c r="DC2541" s="53"/>
      <c r="DD2541" s="53"/>
      <c r="DE2541" s="53"/>
      <c r="DF2541" s="53"/>
      <c r="DG2541" s="53"/>
      <c r="DH2541" s="53"/>
      <c r="DI2541" s="53"/>
      <c r="DJ2541" s="53"/>
      <c r="DK2541" s="53"/>
      <c r="DL2541" s="53"/>
      <c r="DM2541" s="53"/>
      <c r="DN2541" s="53"/>
      <c r="DO2541" s="53"/>
      <c r="DP2541" s="53"/>
      <c r="DQ2541" s="53"/>
      <c r="DR2541" s="53"/>
      <c r="DS2541" s="53"/>
      <c r="DT2541" s="53"/>
      <c r="DU2541" s="53"/>
      <c r="DV2541" s="53"/>
      <c r="DW2541" s="53"/>
      <c r="DX2541" s="53"/>
      <c r="DY2541" s="53"/>
      <c r="DZ2541" s="53"/>
      <c r="EA2541" s="53"/>
      <c r="EB2541" s="53"/>
      <c r="EC2541" s="53"/>
      <c r="ED2541" s="53"/>
      <c r="EE2541" s="53"/>
      <c r="EF2541" s="53"/>
      <c r="EG2541" s="53"/>
      <c r="EH2541" s="53"/>
      <c r="EI2541" s="53"/>
      <c r="EJ2541" s="53"/>
      <c r="EK2541" s="53"/>
      <c r="EL2541" s="53"/>
      <c r="EM2541" s="53"/>
      <c r="EN2541" s="53"/>
      <c r="EO2541" s="53"/>
    </row>
    <row r="2542" spans="4:145" x14ac:dyDescent="0.25">
      <c r="D2542" s="57" t="s">
        <v>2984</v>
      </c>
      <c r="E2542" s="53"/>
      <c r="F2542" s="53"/>
      <c r="G2542" s="53"/>
      <c r="H2542" s="53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  <c r="AA2542" s="53"/>
      <c r="AB2542" s="53"/>
      <c r="AC2542" s="53"/>
      <c r="AD2542" s="53"/>
      <c r="AE2542" s="53"/>
      <c r="AF2542" s="53"/>
      <c r="AG2542" s="53"/>
      <c r="AH2542" s="53"/>
      <c r="AI2542" s="53"/>
      <c r="AJ2542" s="53"/>
      <c r="AK2542" s="53"/>
      <c r="AL2542" s="53"/>
      <c r="AM2542" s="53"/>
      <c r="AN2542" s="53"/>
      <c r="AO2542" s="53"/>
      <c r="AP2542" s="53"/>
      <c r="AQ2542" s="53"/>
      <c r="AR2542" s="53"/>
      <c r="AS2542" s="53"/>
      <c r="AT2542" s="53"/>
      <c r="AU2542" s="53"/>
      <c r="AV2542" s="53"/>
      <c r="AW2542" s="53"/>
      <c r="AX2542" s="53"/>
      <c r="AY2542" s="53"/>
      <c r="AZ2542" s="53"/>
      <c r="BA2542" s="53"/>
      <c r="BB2542" s="53"/>
      <c r="BC2542" s="53"/>
      <c r="BD2542" s="53"/>
      <c r="BE2542" s="53"/>
      <c r="BF2542" s="53"/>
      <c r="BG2542" s="53"/>
      <c r="BH2542" s="53"/>
      <c r="BI2542" s="53"/>
      <c r="BJ2542" s="53"/>
      <c r="BK2542" s="53"/>
      <c r="BL2542" s="53"/>
      <c r="BM2542" s="53"/>
      <c r="BN2542" s="53"/>
      <c r="BO2542" s="53"/>
      <c r="BP2542" s="53"/>
      <c r="BQ2542" s="53"/>
      <c r="BR2542" s="53"/>
      <c r="BS2542" s="53"/>
      <c r="BT2542" s="53"/>
      <c r="BU2542" s="53"/>
      <c r="BV2542" s="53"/>
      <c r="BW2542" s="53"/>
      <c r="BX2542" s="53"/>
      <c r="BY2542" s="53"/>
      <c r="BZ2542" s="53"/>
      <c r="CA2542" s="53"/>
      <c r="CB2542" s="53"/>
      <c r="CC2542" s="53"/>
      <c r="CD2542" s="53"/>
      <c r="CE2542" s="53"/>
      <c r="CF2542" s="53"/>
      <c r="CG2542" s="53"/>
      <c r="CH2542" s="53"/>
      <c r="CI2542" s="53"/>
      <c r="CJ2542" s="53"/>
      <c r="CK2542" s="53"/>
      <c r="CL2542" s="53"/>
      <c r="CM2542" s="53"/>
      <c r="CN2542" s="53"/>
      <c r="CO2542" s="53"/>
      <c r="CP2542" s="53"/>
      <c r="CQ2542" s="53"/>
      <c r="CR2542" s="53"/>
      <c r="CS2542" s="53"/>
      <c r="CT2542" s="53"/>
      <c r="CU2542" s="53"/>
      <c r="CV2542" s="53"/>
      <c r="CW2542" s="53"/>
      <c r="CX2542" s="53"/>
      <c r="CY2542" s="53"/>
      <c r="CZ2542" s="53"/>
      <c r="DA2542" s="53"/>
      <c r="DB2542" s="53"/>
      <c r="DC2542" s="53"/>
      <c r="DD2542" s="53"/>
      <c r="DE2542" s="53"/>
      <c r="DF2542" s="53"/>
      <c r="DG2542" s="53"/>
      <c r="DH2542" s="53"/>
      <c r="DI2542" s="53"/>
      <c r="DJ2542" s="53"/>
      <c r="DK2542" s="53"/>
      <c r="DL2542" s="53"/>
      <c r="DM2542" s="53"/>
      <c r="DN2542" s="53"/>
      <c r="DO2542" s="53"/>
      <c r="DP2542" s="53"/>
      <c r="DQ2542" s="53"/>
      <c r="DR2542" s="53"/>
      <c r="DS2542" s="53"/>
      <c r="DT2542" s="53"/>
      <c r="DU2542" s="53"/>
      <c r="DV2542" s="53"/>
      <c r="DW2542" s="53"/>
      <c r="DX2542" s="53"/>
      <c r="DY2542" s="53"/>
      <c r="DZ2542" s="53"/>
      <c r="EA2542" s="53"/>
      <c r="EB2542" s="53"/>
      <c r="EC2542" s="53"/>
      <c r="ED2542" s="53"/>
      <c r="EE2542" s="53"/>
      <c r="EF2542" s="53"/>
      <c r="EG2542" s="53"/>
      <c r="EH2542" s="53"/>
      <c r="EI2542" s="53"/>
      <c r="EJ2542" s="53"/>
      <c r="EK2542" s="53"/>
      <c r="EL2542" s="53"/>
      <c r="EM2542" s="53"/>
      <c r="EN2542" s="53"/>
      <c r="EO2542" s="53"/>
    </row>
    <row r="2543" spans="4:145" x14ac:dyDescent="0.25">
      <c r="D2543" s="57" t="s">
        <v>2985</v>
      </c>
      <c r="E2543" s="53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  <c r="AA2543" s="53"/>
      <c r="AB2543" s="53"/>
      <c r="AC2543" s="53"/>
      <c r="AD2543" s="53"/>
      <c r="AE2543" s="53"/>
      <c r="AF2543" s="53"/>
      <c r="AG2543" s="53"/>
      <c r="AH2543" s="53"/>
      <c r="AI2543" s="53"/>
      <c r="AJ2543" s="53"/>
      <c r="AK2543" s="53"/>
      <c r="AL2543" s="53"/>
      <c r="AM2543" s="53"/>
      <c r="AN2543" s="53"/>
      <c r="AO2543" s="53"/>
      <c r="AP2543" s="53"/>
      <c r="AQ2543" s="53"/>
      <c r="AR2543" s="53"/>
      <c r="AS2543" s="53"/>
      <c r="AT2543" s="53"/>
      <c r="AU2543" s="53"/>
      <c r="AV2543" s="53"/>
      <c r="AW2543" s="53"/>
      <c r="AX2543" s="53"/>
      <c r="AY2543" s="53"/>
      <c r="AZ2543" s="53"/>
      <c r="BA2543" s="53"/>
      <c r="BB2543" s="53"/>
      <c r="BC2543" s="53"/>
      <c r="BD2543" s="53"/>
      <c r="BE2543" s="53"/>
      <c r="BF2543" s="53"/>
      <c r="BG2543" s="53"/>
      <c r="BH2543" s="53"/>
      <c r="BI2543" s="53"/>
      <c r="BJ2543" s="53"/>
      <c r="BK2543" s="53"/>
      <c r="BL2543" s="53"/>
      <c r="BM2543" s="53"/>
      <c r="BN2543" s="53"/>
      <c r="BO2543" s="53"/>
      <c r="BP2543" s="53"/>
      <c r="BQ2543" s="53"/>
      <c r="BR2543" s="53"/>
      <c r="BS2543" s="53"/>
      <c r="BT2543" s="53"/>
      <c r="BU2543" s="53"/>
      <c r="BV2543" s="53"/>
      <c r="BW2543" s="53"/>
      <c r="BX2543" s="53"/>
      <c r="BY2543" s="53"/>
      <c r="BZ2543" s="53"/>
      <c r="CA2543" s="53"/>
      <c r="CB2543" s="53"/>
      <c r="CC2543" s="53"/>
      <c r="CD2543" s="53"/>
      <c r="CE2543" s="53"/>
      <c r="CF2543" s="53"/>
      <c r="CG2543" s="53"/>
      <c r="CH2543" s="53"/>
      <c r="CI2543" s="53"/>
      <c r="CJ2543" s="53"/>
      <c r="CK2543" s="53"/>
      <c r="CL2543" s="53"/>
      <c r="CM2543" s="53"/>
      <c r="CN2543" s="53"/>
      <c r="CO2543" s="53"/>
      <c r="CP2543" s="53"/>
      <c r="CQ2543" s="53"/>
      <c r="CR2543" s="53"/>
      <c r="CS2543" s="53"/>
      <c r="CT2543" s="53"/>
      <c r="CU2543" s="53"/>
      <c r="CV2543" s="53"/>
      <c r="CW2543" s="53"/>
      <c r="CX2543" s="53"/>
      <c r="CY2543" s="53"/>
      <c r="CZ2543" s="53"/>
      <c r="DA2543" s="53"/>
      <c r="DB2543" s="53"/>
      <c r="DC2543" s="53"/>
      <c r="DD2543" s="53"/>
      <c r="DE2543" s="53"/>
      <c r="DF2543" s="53"/>
      <c r="DG2543" s="53"/>
      <c r="DH2543" s="53"/>
      <c r="DI2543" s="53"/>
      <c r="DJ2543" s="53"/>
      <c r="DK2543" s="53"/>
      <c r="DL2543" s="53"/>
      <c r="DM2543" s="53"/>
      <c r="DN2543" s="53"/>
      <c r="DO2543" s="53"/>
      <c r="DP2543" s="53"/>
      <c r="DQ2543" s="53"/>
      <c r="DR2543" s="53"/>
      <c r="DS2543" s="53"/>
      <c r="DT2543" s="53"/>
      <c r="DU2543" s="53"/>
      <c r="DV2543" s="53"/>
      <c r="DW2543" s="53"/>
      <c r="DX2543" s="53"/>
      <c r="DY2543" s="53"/>
      <c r="DZ2543" s="53"/>
      <c r="EA2543" s="53"/>
      <c r="EB2543" s="53"/>
      <c r="EC2543" s="53"/>
      <c r="ED2543" s="53"/>
      <c r="EE2543" s="53"/>
      <c r="EF2543" s="53"/>
      <c r="EG2543" s="53"/>
      <c r="EH2543" s="53"/>
      <c r="EI2543" s="53"/>
      <c r="EJ2543" s="53"/>
      <c r="EK2543" s="53"/>
      <c r="EL2543" s="53"/>
      <c r="EM2543" s="53"/>
      <c r="EN2543" s="53"/>
      <c r="EO2543" s="53"/>
    </row>
    <row r="2544" spans="4:145" x14ac:dyDescent="0.25">
      <c r="D2544" s="57" t="s">
        <v>2986</v>
      </c>
      <c r="E2544" s="53"/>
      <c r="F2544" s="53"/>
      <c r="G2544" s="53"/>
      <c r="H2544" s="53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  <c r="AA2544" s="53"/>
      <c r="AB2544" s="53"/>
      <c r="AC2544" s="53"/>
      <c r="AD2544" s="53"/>
      <c r="AE2544" s="53"/>
      <c r="AF2544" s="53"/>
      <c r="AG2544" s="53"/>
      <c r="AH2544" s="53"/>
      <c r="AI2544" s="53"/>
      <c r="AJ2544" s="53"/>
      <c r="AK2544" s="53"/>
      <c r="AL2544" s="53"/>
      <c r="AM2544" s="53"/>
      <c r="AN2544" s="53"/>
      <c r="AO2544" s="53"/>
      <c r="AP2544" s="53"/>
      <c r="AQ2544" s="53"/>
      <c r="AR2544" s="53"/>
      <c r="AS2544" s="53"/>
      <c r="AT2544" s="53"/>
      <c r="AU2544" s="53"/>
      <c r="AV2544" s="53"/>
      <c r="AW2544" s="53"/>
      <c r="AX2544" s="53"/>
      <c r="AY2544" s="53"/>
      <c r="AZ2544" s="53"/>
      <c r="BA2544" s="53"/>
      <c r="BB2544" s="53"/>
      <c r="BC2544" s="53"/>
      <c r="BD2544" s="53"/>
      <c r="BE2544" s="53"/>
      <c r="BF2544" s="53"/>
      <c r="BG2544" s="53"/>
      <c r="BH2544" s="53"/>
      <c r="BI2544" s="53"/>
      <c r="BJ2544" s="53"/>
      <c r="BK2544" s="53"/>
      <c r="BL2544" s="53"/>
      <c r="BM2544" s="53"/>
      <c r="BN2544" s="53"/>
      <c r="BO2544" s="53"/>
      <c r="BP2544" s="53"/>
      <c r="BQ2544" s="53"/>
      <c r="BR2544" s="53"/>
      <c r="BS2544" s="53"/>
      <c r="BT2544" s="53"/>
      <c r="BU2544" s="53"/>
      <c r="BV2544" s="53"/>
      <c r="BW2544" s="53"/>
      <c r="BX2544" s="53"/>
      <c r="BY2544" s="53"/>
      <c r="BZ2544" s="53"/>
      <c r="CA2544" s="53"/>
      <c r="CB2544" s="53"/>
      <c r="CC2544" s="53"/>
      <c r="CD2544" s="53"/>
      <c r="CE2544" s="53"/>
      <c r="CF2544" s="53"/>
      <c r="CG2544" s="53"/>
      <c r="CH2544" s="53"/>
      <c r="CI2544" s="53"/>
      <c r="CJ2544" s="53"/>
      <c r="CK2544" s="53"/>
      <c r="CL2544" s="53"/>
      <c r="CM2544" s="53"/>
      <c r="CN2544" s="53"/>
      <c r="CO2544" s="53"/>
      <c r="CP2544" s="53"/>
      <c r="CQ2544" s="53"/>
      <c r="CR2544" s="53"/>
      <c r="CS2544" s="53"/>
      <c r="CT2544" s="53"/>
      <c r="CU2544" s="53"/>
      <c r="CV2544" s="53"/>
      <c r="CW2544" s="53"/>
      <c r="CX2544" s="53"/>
      <c r="CY2544" s="53"/>
      <c r="CZ2544" s="53"/>
      <c r="DA2544" s="53"/>
      <c r="DB2544" s="53"/>
      <c r="DC2544" s="53"/>
      <c r="DD2544" s="53"/>
      <c r="DE2544" s="53"/>
      <c r="DF2544" s="53"/>
      <c r="DG2544" s="53"/>
      <c r="DH2544" s="53"/>
      <c r="DI2544" s="53"/>
      <c r="DJ2544" s="53"/>
      <c r="DK2544" s="53"/>
      <c r="DL2544" s="53"/>
      <c r="DM2544" s="53"/>
      <c r="DN2544" s="53"/>
      <c r="DO2544" s="53"/>
      <c r="DP2544" s="53"/>
      <c r="DQ2544" s="53"/>
      <c r="DR2544" s="53"/>
      <c r="DS2544" s="53"/>
      <c r="DT2544" s="53"/>
      <c r="DU2544" s="53"/>
      <c r="DV2544" s="53"/>
      <c r="DW2544" s="53"/>
      <c r="DX2544" s="53"/>
      <c r="DY2544" s="53"/>
      <c r="DZ2544" s="53"/>
      <c r="EA2544" s="53"/>
      <c r="EB2544" s="53"/>
      <c r="EC2544" s="53"/>
      <c r="ED2544" s="53"/>
      <c r="EE2544" s="53"/>
      <c r="EF2544" s="53"/>
      <c r="EG2544" s="53"/>
      <c r="EH2544" s="53"/>
      <c r="EI2544" s="53"/>
      <c r="EJ2544" s="53"/>
      <c r="EK2544" s="53"/>
      <c r="EL2544" s="53"/>
      <c r="EM2544" s="53"/>
      <c r="EN2544" s="53"/>
      <c r="EO2544" s="53"/>
    </row>
    <row r="2545" spans="4:145" x14ac:dyDescent="0.25">
      <c r="D2545" s="57" t="s">
        <v>2981</v>
      </c>
      <c r="E2545" s="53"/>
      <c r="F2545" s="53"/>
      <c r="G2545" s="53"/>
      <c r="H2545" s="53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  <c r="AA2545" s="53"/>
      <c r="AB2545" s="53"/>
      <c r="AC2545" s="53"/>
      <c r="AD2545" s="53"/>
      <c r="AE2545" s="53"/>
      <c r="AF2545" s="53"/>
      <c r="AG2545" s="53"/>
      <c r="AH2545" s="53"/>
      <c r="AI2545" s="53"/>
      <c r="AJ2545" s="53"/>
      <c r="AK2545" s="53"/>
      <c r="AL2545" s="53"/>
      <c r="AM2545" s="53"/>
      <c r="AN2545" s="53"/>
      <c r="AO2545" s="53"/>
      <c r="AP2545" s="53"/>
      <c r="AQ2545" s="53"/>
      <c r="AR2545" s="53"/>
      <c r="AS2545" s="53"/>
      <c r="AT2545" s="53"/>
      <c r="AU2545" s="53"/>
      <c r="AV2545" s="53"/>
      <c r="AW2545" s="53"/>
      <c r="AX2545" s="53"/>
      <c r="AY2545" s="53"/>
      <c r="AZ2545" s="53"/>
      <c r="BA2545" s="53"/>
      <c r="BB2545" s="53"/>
      <c r="BC2545" s="53"/>
      <c r="BD2545" s="53"/>
      <c r="BE2545" s="53"/>
      <c r="BF2545" s="53"/>
      <c r="BG2545" s="53"/>
      <c r="BH2545" s="53"/>
      <c r="BI2545" s="53"/>
      <c r="BJ2545" s="53"/>
      <c r="BK2545" s="53"/>
      <c r="BL2545" s="53"/>
      <c r="BM2545" s="53"/>
      <c r="BN2545" s="53"/>
      <c r="BO2545" s="53"/>
      <c r="BP2545" s="53"/>
      <c r="BQ2545" s="53"/>
      <c r="BR2545" s="53"/>
      <c r="BS2545" s="53"/>
      <c r="BT2545" s="53"/>
      <c r="BU2545" s="53"/>
      <c r="BV2545" s="53"/>
      <c r="BW2545" s="53"/>
      <c r="BX2545" s="53"/>
      <c r="BY2545" s="53"/>
      <c r="BZ2545" s="53"/>
      <c r="CA2545" s="53"/>
      <c r="CB2545" s="53"/>
      <c r="CC2545" s="53"/>
      <c r="CD2545" s="53"/>
      <c r="CE2545" s="53"/>
      <c r="CF2545" s="53"/>
      <c r="CG2545" s="53"/>
      <c r="CH2545" s="53"/>
      <c r="CI2545" s="53"/>
      <c r="CJ2545" s="53"/>
      <c r="CK2545" s="53"/>
      <c r="CL2545" s="53"/>
      <c r="CM2545" s="53"/>
      <c r="CN2545" s="53"/>
      <c r="CO2545" s="53"/>
      <c r="CP2545" s="53"/>
      <c r="CQ2545" s="53"/>
      <c r="CR2545" s="53"/>
      <c r="CS2545" s="53"/>
      <c r="CT2545" s="53"/>
      <c r="CU2545" s="53"/>
      <c r="CV2545" s="53"/>
      <c r="CW2545" s="53"/>
      <c r="CX2545" s="53"/>
      <c r="CY2545" s="53"/>
      <c r="CZ2545" s="53"/>
      <c r="DA2545" s="53"/>
      <c r="DB2545" s="53"/>
      <c r="DC2545" s="53"/>
      <c r="DD2545" s="53"/>
      <c r="DE2545" s="53"/>
      <c r="DF2545" s="53"/>
      <c r="DG2545" s="53"/>
      <c r="DH2545" s="53"/>
      <c r="DI2545" s="53"/>
      <c r="DJ2545" s="53"/>
      <c r="DK2545" s="53"/>
      <c r="DL2545" s="53"/>
      <c r="DM2545" s="53"/>
      <c r="DN2545" s="53"/>
      <c r="DO2545" s="53"/>
      <c r="DP2545" s="53"/>
      <c r="DQ2545" s="53"/>
      <c r="DR2545" s="53"/>
      <c r="DS2545" s="53"/>
      <c r="DT2545" s="53"/>
      <c r="DU2545" s="53"/>
      <c r="DV2545" s="53"/>
      <c r="DW2545" s="53"/>
      <c r="DX2545" s="53"/>
      <c r="DY2545" s="53"/>
      <c r="DZ2545" s="53"/>
      <c r="EA2545" s="53"/>
      <c r="EB2545" s="53"/>
      <c r="EC2545" s="53"/>
      <c r="ED2545" s="53"/>
      <c r="EE2545" s="53"/>
      <c r="EF2545" s="53"/>
      <c r="EG2545" s="53"/>
      <c r="EH2545" s="53"/>
      <c r="EI2545" s="53"/>
      <c r="EJ2545" s="53"/>
      <c r="EK2545" s="53"/>
      <c r="EL2545" s="53"/>
      <c r="EM2545" s="53"/>
      <c r="EN2545" s="53"/>
      <c r="EO2545" s="53"/>
    </row>
    <row r="2546" spans="4:145" x14ac:dyDescent="0.25">
      <c r="D2546" s="57" t="s">
        <v>2982</v>
      </c>
      <c r="E2546" s="53"/>
      <c r="F2546" s="53"/>
      <c r="G2546" s="53"/>
      <c r="H2546" s="53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  <c r="AA2546" s="53"/>
      <c r="AB2546" s="53"/>
      <c r="AC2546" s="53"/>
      <c r="AD2546" s="53"/>
      <c r="AE2546" s="53"/>
      <c r="AF2546" s="53"/>
      <c r="AG2546" s="53"/>
      <c r="AH2546" s="53"/>
      <c r="AI2546" s="53"/>
      <c r="AJ2546" s="53"/>
      <c r="AK2546" s="53"/>
      <c r="AL2546" s="53"/>
      <c r="AM2546" s="53"/>
      <c r="AN2546" s="53"/>
      <c r="AO2546" s="53"/>
      <c r="AP2546" s="53"/>
      <c r="AQ2546" s="53"/>
      <c r="AR2546" s="53"/>
      <c r="AS2546" s="53"/>
      <c r="AT2546" s="53"/>
      <c r="AU2546" s="53"/>
      <c r="AV2546" s="53"/>
      <c r="AW2546" s="53"/>
      <c r="AX2546" s="53"/>
      <c r="AY2546" s="53"/>
      <c r="AZ2546" s="53"/>
      <c r="BA2546" s="53"/>
      <c r="BB2546" s="53"/>
      <c r="BC2546" s="53"/>
      <c r="BD2546" s="53"/>
      <c r="BE2546" s="53"/>
      <c r="BF2546" s="53"/>
      <c r="BG2546" s="53"/>
      <c r="BH2546" s="53"/>
      <c r="BI2546" s="53"/>
      <c r="BJ2546" s="53"/>
      <c r="BK2546" s="53"/>
      <c r="BL2546" s="53"/>
      <c r="BM2546" s="53"/>
      <c r="BN2546" s="53"/>
      <c r="BO2546" s="53"/>
      <c r="BP2546" s="53"/>
      <c r="BQ2546" s="53"/>
      <c r="BR2546" s="53"/>
      <c r="BS2546" s="53"/>
      <c r="BT2546" s="53"/>
      <c r="BU2546" s="53"/>
      <c r="BV2546" s="53"/>
      <c r="BW2546" s="53"/>
      <c r="BX2546" s="53"/>
      <c r="BY2546" s="53"/>
      <c r="BZ2546" s="53"/>
      <c r="CA2546" s="53"/>
      <c r="CB2546" s="53"/>
      <c r="CC2546" s="53"/>
      <c r="CD2546" s="53"/>
      <c r="CE2546" s="53"/>
      <c r="CF2546" s="53"/>
      <c r="CG2546" s="53"/>
      <c r="CH2546" s="53"/>
      <c r="CI2546" s="53"/>
      <c r="CJ2546" s="53"/>
      <c r="CK2546" s="53"/>
      <c r="CL2546" s="53"/>
      <c r="CM2546" s="53"/>
      <c r="CN2546" s="53"/>
      <c r="CO2546" s="53"/>
      <c r="CP2546" s="53"/>
      <c r="CQ2546" s="53"/>
      <c r="CR2546" s="53"/>
      <c r="CS2546" s="53"/>
      <c r="CT2546" s="53"/>
      <c r="CU2546" s="53"/>
      <c r="CV2546" s="53"/>
      <c r="CW2546" s="53"/>
      <c r="CX2546" s="53"/>
      <c r="CY2546" s="53"/>
      <c r="CZ2546" s="53"/>
      <c r="DA2546" s="53"/>
      <c r="DB2546" s="53"/>
      <c r="DC2546" s="53"/>
      <c r="DD2546" s="53"/>
      <c r="DE2546" s="53"/>
      <c r="DF2546" s="53"/>
      <c r="DG2546" s="53"/>
      <c r="DH2546" s="53"/>
      <c r="DI2546" s="53"/>
      <c r="DJ2546" s="53"/>
      <c r="DK2546" s="53"/>
      <c r="DL2546" s="53"/>
      <c r="DM2546" s="53"/>
      <c r="DN2546" s="53"/>
      <c r="DO2546" s="53"/>
      <c r="DP2546" s="53"/>
      <c r="DQ2546" s="53"/>
      <c r="DR2546" s="53"/>
      <c r="DS2546" s="53"/>
      <c r="DT2546" s="53"/>
      <c r="DU2546" s="53"/>
      <c r="DV2546" s="53"/>
      <c r="DW2546" s="53"/>
      <c r="DX2546" s="53"/>
      <c r="DY2546" s="53"/>
      <c r="DZ2546" s="53"/>
      <c r="EA2546" s="53"/>
      <c r="EB2546" s="53"/>
      <c r="EC2546" s="53"/>
      <c r="ED2546" s="53"/>
      <c r="EE2546" s="53"/>
      <c r="EF2546" s="53"/>
      <c r="EG2546" s="53"/>
      <c r="EH2546" s="53"/>
      <c r="EI2546" s="53"/>
      <c r="EJ2546" s="53"/>
      <c r="EK2546" s="53"/>
      <c r="EL2546" s="53"/>
      <c r="EM2546" s="53"/>
      <c r="EN2546" s="53"/>
      <c r="EO2546" s="53"/>
    </row>
    <row r="2547" spans="4:145" x14ac:dyDescent="0.25">
      <c r="D2547" s="57" t="s">
        <v>2987</v>
      </c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  <c r="AA2547" s="53"/>
      <c r="AB2547" s="53"/>
      <c r="AC2547" s="53"/>
      <c r="AD2547" s="53"/>
      <c r="AE2547" s="53"/>
      <c r="AF2547" s="53"/>
      <c r="AG2547" s="53"/>
      <c r="AH2547" s="53"/>
      <c r="AI2547" s="53"/>
      <c r="AJ2547" s="53"/>
      <c r="AK2547" s="53"/>
      <c r="AL2547" s="53"/>
      <c r="AM2547" s="53"/>
      <c r="AN2547" s="53"/>
      <c r="AO2547" s="53"/>
      <c r="AP2547" s="53"/>
      <c r="AQ2547" s="53"/>
      <c r="AR2547" s="53"/>
      <c r="AS2547" s="53"/>
      <c r="AT2547" s="53"/>
      <c r="AU2547" s="53"/>
      <c r="AV2547" s="53"/>
      <c r="AW2547" s="53"/>
      <c r="AX2547" s="53"/>
      <c r="AY2547" s="53"/>
      <c r="AZ2547" s="53"/>
      <c r="BA2547" s="53"/>
      <c r="BB2547" s="53"/>
      <c r="BC2547" s="53"/>
      <c r="BD2547" s="53"/>
      <c r="BE2547" s="53"/>
      <c r="BF2547" s="53"/>
      <c r="BG2547" s="53"/>
      <c r="BH2547" s="53"/>
      <c r="BI2547" s="53"/>
      <c r="BJ2547" s="53"/>
      <c r="BK2547" s="53"/>
      <c r="BL2547" s="53"/>
      <c r="BM2547" s="53"/>
      <c r="BN2547" s="53"/>
      <c r="BO2547" s="53"/>
      <c r="BP2547" s="53"/>
      <c r="BQ2547" s="53"/>
      <c r="BR2547" s="53"/>
      <c r="BS2547" s="53"/>
      <c r="BT2547" s="53"/>
      <c r="BU2547" s="53"/>
      <c r="BV2547" s="53"/>
      <c r="BW2547" s="53"/>
      <c r="BX2547" s="53"/>
      <c r="BY2547" s="53"/>
      <c r="BZ2547" s="53"/>
      <c r="CA2547" s="53"/>
      <c r="CB2547" s="53"/>
      <c r="CC2547" s="53"/>
      <c r="CD2547" s="53"/>
      <c r="CE2547" s="53"/>
      <c r="CF2547" s="53"/>
      <c r="CG2547" s="53"/>
      <c r="CH2547" s="53"/>
      <c r="CI2547" s="53"/>
      <c r="CJ2547" s="53"/>
      <c r="CK2547" s="53"/>
      <c r="CL2547" s="53"/>
      <c r="CM2547" s="53"/>
      <c r="CN2547" s="53"/>
      <c r="CO2547" s="53"/>
      <c r="CP2547" s="53"/>
      <c r="CQ2547" s="53"/>
      <c r="CR2547" s="53"/>
      <c r="CS2547" s="53"/>
      <c r="CT2547" s="53"/>
      <c r="CU2547" s="53"/>
      <c r="CV2547" s="53"/>
      <c r="CW2547" s="53"/>
      <c r="CX2547" s="53"/>
      <c r="CY2547" s="53"/>
      <c r="CZ2547" s="53"/>
      <c r="DA2547" s="53"/>
      <c r="DB2547" s="53"/>
      <c r="DC2547" s="53"/>
      <c r="DD2547" s="53"/>
      <c r="DE2547" s="53"/>
      <c r="DF2547" s="53"/>
      <c r="DG2547" s="53"/>
      <c r="DH2547" s="53"/>
      <c r="DI2547" s="53"/>
      <c r="DJ2547" s="53"/>
      <c r="DK2547" s="53"/>
      <c r="DL2547" s="53"/>
      <c r="DM2547" s="53"/>
      <c r="DN2547" s="53"/>
      <c r="DO2547" s="53"/>
      <c r="DP2547" s="53"/>
      <c r="DQ2547" s="53"/>
      <c r="DR2547" s="53"/>
      <c r="DS2547" s="53"/>
      <c r="DT2547" s="53"/>
      <c r="DU2547" s="53"/>
      <c r="DV2547" s="53"/>
      <c r="DW2547" s="53"/>
      <c r="DX2547" s="53"/>
      <c r="DY2547" s="53"/>
      <c r="DZ2547" s="53"/>
      <c r="EA2547" s="53"/>
      <c r="EB2547" s="53"/>
      <c r="EC2547" s="53"/>
      <c r="ED2547" s="53"/>
      <c r="EE2547" s="53"/>
      <c r="EF2547" s="53"/>
      <c r="EG2547" s="53"/>
      <c r="EH2547" s="53"/>
      <c r="EI2547" s="53"/>
      <c r="EJ2547" s="53"/>
      <c r="EK2547" s="53"/>
      <c r="EL2547" s="53"/>
      <c r="EM2547" s="53"/>
      <c r="EN2547" s="53"/>
      <c r="EO2547" s="53"/>
    </row>
    <row r="2548" spans="4:145" x14ac:dyDescent="0.25">
      <c r="D2548" s="57" t="s">
        <v>2988</v>
      </c>
      <c r="E2548" s="53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  <c r="AA2548" s="53"/>
      <c r="AB2548" s="53"/>
      <c r="AC2548" s="53"/>
      <c r="AD2548" s="53"/>
      <c r="AE2548" s="53"/>
      <c r="AF2548" s="53"/>
      <c r="AG2548" s="53"/>
      <c r="AH2548" s="53"/>
      <c r="AI2548" s="53"/>
      <c r="AJ2548" s="53"/>
      <c r="AK2548" s="53"/>
      <c r="AL2548" s="53"/>
      <c r="AM2548" s="53"/>
      <c r="AN2548" s="53"/>
      <c r="AO2548" s="53"/>
      <c r="AP2548" s="53"/>
      <c r="AQ2548" s="53"/>
      <c r="AR2548" s="53"/>
      <c r="AS2548" s="53"/>
      <c r="AT2548" s="53"/>
      <c r="AU2548" s="53"/>
      <c r="AV2548" s="53"/>
      <c r="AW2548" s="53"/>
      <c r="AX2548" s="53"/>
      <c r="AY2548" s="53"/>
      <c r="AZ2548" s="53"/>
      <c r="BA2548" s="53"/>
      <c r="BB2548" s="53"/>
      <c r="BC2548" s="53"/>
      <c r="BD2548" s="53"/>
      <c r="BE2548" s="53"/>
      <c r="BF2548" s="53"/>
      <c r="BG2548" s="53"/>
      <c r="BH2548" s="53"/>
      <c r="BI2548" s="53"/>
      <c r="BJ2548" s="53"/>
      <c r="BK2548" s="53"/>
      <c r="BL2548" s="53"/>
      <c r="BM2548" s="53"/>
      <c r="BN2548" s="53"/>
      <c r="BO2548" s="53"/>
      <c r="BP2548" s="53"/>
      <c r="BQ2548" s="53"/>
      <c r="BR2548" s="53"/>
      <c r="BS2548" s="53"/>
      <c r="BT2548" s="53"/>
      <c r="BU2548" s="53"/>
      <c r="BV2548" s="53"/>
      <c r="BW2548" s="53"/>
      <c r="BX2548" s="53"/>
      <c r="BY2548" s="53"/>
      <c r="BZ2548" s="53"/>
      <c r="CA2548" s="53"/>
      <c r="CB2548" s="53"/>
      <c r="CC2548" s="53"/>
      <c r="CD2548" s="53"/>
      <c r="CE2548" s="53"/>
      <c r="CF2548" s="53"/>
      <c r="CG2548" s="53"/>
      <c r="CH2548" s="53"/>
      <c r="CI2548" s="53"/>
      <c r="CJ2548" s="53"/>
      <c r="CK2548" s="53"/>
      <c r="CL2548" s="53"/>
      <c r="CM2548" s="53"/>
      <c r="CN2548" s="53"/>
      <c r="CO2548" s="53"/>
      <c r="CP2548" s="53"/>
      <c r="CQ2548" s="53"/>
      <c r="CR2548" s="53"/>
      <c r="CS2548" s="53"/>
      <c r="CT2548" s="53"/>
      <c r="CU2548" s="53"/>
      <c r="CV2548" s="53"/>
      <c r="CW2548" s="53"/>
      <c r="CX2548" s="53"/>
      <c r="CY2548" s="53"/>
      <c r="CZ2548" s="53"/>
      <c r="DA2548" s="53"/>
      <c r="DB2548" s="53"/>
      <c r="DC2548" s="53"/>
      <c r="DD2548" s="53"/>
      <c r="DE2548" s="53"/>
      <c r="DF2548" s="53"/>
      <c r="DG2548" s="53"/>
      <c r="DH2548" s="53"/>
      <c r="DI2548" s="53"/>
      <c r="DJ2548" s="53"/>
      <c r="DK2548" s="53"/>
      <c r="DL2548" s="53"/>
      <c r="DM2548" s="53"/>
      <c r="DN2548" s="53"/>
      <c r="DO2548" s="53"/>
      <c r="DP2548" s="53"/>
      <c r="DQ2548" s="53"/>
      <c r="DR2548" s="53"/>
      <c r="DS2548" s="53"/>
      <c r="DT2548" s="53"/>
      <c r="DU2548" s="53"/>
      <c r="DV2548" s="53"/>
      <c r="DW2548" s="53"/>
      <c r="DX2548" s="53"/>
      <c r="DY2548" s="53"/>
      <c r="DZ2548" s="53"/>
      <c r="EA2548" s="53"/>
      <c r="EB2548" s="53"/>
      <c r="EC2548" s="53"/>
      <c r="ED2548" s="53"/>
      <c r="EE2548" s="53"/>
      <c r="EF2548" s="53"/>
      <c r="EG2548" s="53"/>
      <c r="EH2548" s="53"/>
      <c r="EI2548" s="53"/>
      <c r="EJ2548" s="53"/>
      <c r="EK2548" s="53"/>
      <c r="EL2548" s="53"/>
      <c r="EM2548" s="53"/>
      <c r="EN2548" s="53"/>
      <c r="EO2548" s="53"/>
    </row>
    <row r="2549" spans="4:145" x14ac:dyDescent="0.25">
      <c r="D2549" s="57"/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  <c r="AA2549" s="53"/>
      <c r="AB2549" s="53"/>
      <c r="AC2549" s="53"/>
      <c r="AD2549" s="53"/>
      <c r="AE2549" s="53"/>
      <c r="AF2549" s="53"/>
      <c r="AG2549" s="53"/>
      <c r="AH2549" s="53"/>
      <c r="AI2549" s="53"/>
      <c r="AJ2549" s="53"/>
      <c r="AK2549" s="53"/>
      <c r="AL2549" s="53"/>
      <c r="AM2549" s="53"/>
      <c r="AN2549" s="53"/>
      <c r="AO2549" s="53"/>
      <c r="AP2549" s="53"/>
      <c r="AQ2549" s="53"/>
      <c r="AR2549" s="53"/>
      <c r="AS2549" s="53"/>
      <c r="AT2549" s="53"/>
      <c r="AU2549" s="53"/>
      <c r="AV2549" s="53"/>
      <c r="AW2549" s="53"/>
      <c r="AX2549" s="53"/>
      <c r="AY2549" s="53"/>
      <c r="AZ2549" s="53"/>
      <c r="BA2549" s="53"/>
      <c r="BB2549" s="53"/>
      <c r="BC2549" s="53"/>
      <c r="BD2549" s="53"/>
      <c r="BE2549" s="53"/>
      <c r="BF2549" s="53"/>
      <c r="BG2549" s="53"/>
      <c r="BH2549" s="53"/>
      <c r="BI2549" s="53"/>
      <c r="BJ2549" s="53"/>
      <c r="BK2549" s="53"/>
      <c r="BL2549" s="53"/>
      <c r="BM2549" s="53"/>
      <c r="BN2549" s="53"/>
      <c r="BO2549" s="53"/>
      <c r="BP2549" s="53"/>
      <c r="BQ2549" s="53"/>
      <c r="BR2549" s="53"/>
      <c r="BS2549" s="53"/>
      <c r="BT2549" s="53"/>
      <c r="BU2549" s="53"/>
      <c r="BV2549" s="53"/>
      <c r="BW2549" s="53"/>
      <c r="BX2549" s="53"/>
      <c r="BY2549" s="53"/>
      <c r="BZ2549" s="53"/>
      <c r="CA2549" s="53"/>
      <c r="CB2549" s="53"/>
      <c r="CC2549" s="53"/>
      <c r="CD2549" s="53"/>
      <c r="CE2549" s="53"/>
      <c r="CF2549" s="53"/>
      <c r="CG2549" s="53"/>
      <c r="CH2549" s="53"/>
      <c r="CI2549" s="53"/>
      <c r="CJ2549" s="53"/>
      <c r="CK2549" s="53"/>
      <c r="CL2549" s="53"/>
      <c r="CM2549" s="53"/>
      <c r="CN2549" s="53"/>
      <c r="CO2549" s="53"/>
      <c r="CP2549" s="53"/>
      <c r="CQ2549" s="53"/>
      <c r="CR2549" s="53"/>
      <c r="CS2549" s="53"/>
      <c r="CT2549" s="53"/>
      <c r="CU2549" s="53"/>
      <c r="CV2549" s="53"/>
      <c r="CW2549" s="53"/>
      <c r="CX2549" s="53"/>
      <c r="CY2549" s="53"/>
      <c r="CZ2549" s="53"/>
      <c r="DA2549" s="53"/>
      <c r="DB2549" s="53"/>
      <c r="DC2549" s="53"/>
      <c r="DD2549" s="53"/>
      <c r="DE2549" s="53"/>
      <c r="DF2549" s="53"/>
      <c r="DG2549" s="53"/>
      <c r="DH2549" s="53"/>
      <c r="DI2549" s="53"/>
      <c r="DJ2549" s="53"/>
      <c r="DK2549" s="53"/>
      <c r="DL2549" s="53"/>
      <c r="DM2549" s="53"/>
      <c r="DN2549" s="53"/>
      <c r="DO2549" s="53"/>
      <c r="DP2549" s="53"/>
      <c r="DQ2549" s="53"/>
      <c r="DR2549" s="53"/>
      <c r="DS2549" s="53"/>
      <c r="DT2549" s="53"/>
      <c r="DU2549" s="53"/>
      <c r="DV2549" s="53"/>
      <c r="DW2549" s="53"/>
      <c r="DX2549" s="53"/>
      <c r="DY2549" s="53"/>
      <c r="DZ2549" s="53"/>
      <c r="EA2549" s="53"/>
      <c r="EB2549" s="53"/>
      <c r="EC2549" s="53"/>
      <c r="ED2549" s="53"/>
      <c r="EE2549" s="53"/>
      <c r="EF2549" s="53"/>
      <c r="EG2549" s="53"/>
      <c r="EH2549" s="53"/>
      <c r="EI2549" s="53"/>
      <c r="EJ2549" s="53"/>
      <c r="EK2549" s="53"/>
      <c r="EL2549" s="53"/>
      <c r="EM2549" s="53"/>
      <c r="EN2549" s="53"/>
      <c r="EO2549" s="53"/>
    </row>
    <row r="2550" spans="4:145" x14ac:dyDescent="0.25">
      <c r="D2550" s="37" t="s">
        <v>263</v>
      </c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  <c r="AA2550" s="53"/>
      <c r="AB2550" s="53"/>
      <c r="AC2550" s="53"/>
      <c r="AD2550" s="53"/>
      <c r="AE2550" s="53"/>
      <c r="AF2550" s="53"/>
      <c r="AG2550" s="53"/>
      <c r="AH2550" s="53"/>
      <c r="AI2550" s="53"/>
      <c r="AJ2550" s="53"/>
      <c r="AK2550" s="53"/>
      <c r="AL2550" s="53"/>
      <c r="AM2550" s="53"/>
      <c r="AN2550" s="53"/>
      <c r="AO2550" s="53"/>
      <c r="AP2550" s="53"/>
      <c r="AQ2550" s="53"/>
      <c r="AR2550" s="53"/>
      <c r="AS2550" s="53"/>
      <c r="AT2550" s="53"/>
      <c r="AU2550" s="53"/>
      <c r="AV2550" s="53"/>
      <c r="AW2550" s="53"/>
      <c r="AX2550" s="53"/>
      <c r="AY2550" s="53"/>
      <c r="AZ2550" s="53"/>
      <c r="BA2550" s="53"/>
      <c r="BB2550" s="53"/>
      <c r="BC2550" s="53"/>
      <c r="BD2550" s="53"/>
      <c r="BE2550" s="53"/>
      <c r="BF2550" s="53"/>
      <c r="BG2550" s="53"/>
      <c r="BH2550" s="53"/>
      <c r="BI2550" s="53"/>
      <c r="BJ2550" s="53"/>
      <c r="BK2550" s="53"/>
      <c r="BL2550" s="53"/>
      <c r="BM2550" s="53"/>
      <c r="BN2550" s="53"/>
      <c r="BO2550" s="53"/>
      <c r="BP2550" s="53"/>
      <c r="BQ2550" s="53"/>
      <c r="BR2550" s="53"/>
      <c r="BS2550" s="53"/>
      <c r="BT2550" s="53"/>
      <c r="BU2550" s="53"/>
      <c r="BV2550" s="53"/>
      <c r="BW2550" s="53"/>
      <c r="BX2550" s="53"/>
      <c r="BY2550" s="53"/>
      <c r="BZ2550" s="53"/>
      <c r="CA2550" s="53"/>
      <c r="CB2550" s="53"/>
      <c r="CC2550" s="53"/>
      <c r="CD2550" s="53"/>
      <c r="CE2550" s="53"/>
      <c r="CF2550" s="53"/>
      <c r="CG2550" s="53"/>
      <c r="CH2550" s="53"/>
      <c r="CI2550" s="53"/>
      <c r="CJ2550" s="53"/>
      <c r="CK2550" s="53"/>
      <c r="CL2550" s="53"/>
      <c r="CM2550" s="53"/>
      <c r="CN2550" s="53"/>
      <c r="CO2550" s="53"/>
      <c r="CP2550" s="53"/>
      <c r="CQ2550" s="53"/>
      <c r="CR2550" s="53"/>
      <c r="CS2550" s="53"/>
      <c r="CT2550" s="53"/>
      <c r="CU2550" s="53"/>
      <c r="CV2550" s="53"/>
      <c r="CW2550" s="53"/>
      <c r="CX2550" s="53"/>
      <c r="CY2550" s="53"/>
      <c r="CZ2550" s="53"/>
      <c r="DA2550" s="53"/>
      <c r="DB2550" s="53"/>
      <c r="DC2550" s="53"/>
      <c r="DD2550" s="53"/>
      <c r="DE2550" s="53"/>
      <c r="DF2550" s="53"/>
      <c r="DG2550" s="53"/>
      <c r="DH2550" s="53"/>
      <c r="DI2550" s="53"/>
      <c r="DJ2550" s="53"/>
      <c r="DK2550" s="53"/>
      <c r="DL2550" s="53"/>
      <c r="DM2550" s="53"/>
      <c r="DN2550" s="53"/>
      <c r="DO2550" s="53"/>
      <c r="DP2550" s="53"/>
      <c r="DQ2550" s="53"/>
      <c r="DR2550" s="53"/>
      <c r="DS2550" s="53"/>
      <c r="DT2550" s="53"/>
      <c r="DU2550" s="53"/>
      <c r="DV2550" s="53"/>
      <c r="DW2550" s="53"/>
      <c r="DX2550" s="53"/>
      <c r="DY2550" s="53"/>
      <c r="DZ2550" s="53"/>
      <c r="EA2550" s="53"/>
      <c r="EB2550" s="53"/>
      <c r="EC2550" s="53"/>
      <c r="ED2550" s="53"/>
      <c r="EE2550" s="53"/>
      <c r="EF2550" s="53"/>
      <c r="EG2550" s="53"/>
      <c r="EH2550" s="53"/>
      <c r="EI2550" s="53"/>
      <c r="EJ2550" s="53"/>
      <c r="EK2550" s="53"/>
      <c r="EL2550" s="53"/>
      <c r="EM2550" s="53"/>
      <c r="EN2550" s="53"/>
      <c r="EO2550" s="53"/>
    </row>
    <row r="2551" spans="4:145" x14ac:dyDescent="0.25">
      <c r="D2551" s="37" t="s">
        <v>264</v>
      </c>
      <c r="E2551" s="53"/>
      <c r="F2551" s="53"/>
      <c r="G2551" s="53"/>
      <c r="H2551" s="53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  <c r="AA2551" s="53"/>
      <c r="AB2551" s="53"/>
      <c r="AC2551" s="53"/>
      <c r="AD2551" s="53"/>
      <c r="AE2551" s="53"/>
      <c r="AF2551" s="53"/>
      <c r="AG2551" s="53"/>
      <c r="AH2551" s="53"/>
      <c r="AI2551" s="53"/>
      <c r="AJ2551" s="53"/>
      <c r="AK2551" s="53"/>
      <c r="AL2551" s="53"/>
      <c r="AM2551" s="53"/>
      <c r="AN2551" s="53"/>
      <c r="AO2551" s="53"/>
      <c r="AP2551" s="53"/>
      <c r="AQ2551" s="53"/>
      <c r="AR2551" s="53"/>
      <c r="AS2551" s="53"/>
      <c r="AT2551" s="53"/>
      <c r="AU2551" s="53"/>
      <c r="AV2551" s="53"/>
      <c r="AW2551" s="53"/>
      <c r="AX2551" s="53"/>
      <c r="AY2551" s="53"/>
      <c r="AZ2551" s="53"/>
      <c r="BA2551" s="53"/>
      <c r="BB2551" s="53"/>
      <c r="BC2551" s="53"/>
      <c r="BD2551" s="53"/>
      <c r="BE2551" s="53"/>
      <c r="BF2551" s="53"/>
      <c r="BG2551" s="53"/>
      <c r="BH2551" s="53"/>
      <c r="BI2551" s="53"/>
      <c r="BJ2551" s="53"/>
      <c r="BK2551" s="53"/>
      <c r="BL2551" s="53"/>
      <c r="BM2551" s="53"/>
      <c r="BN2551" s="53"/>
      <c r="BO2551" s="53"/>
      <c r="BP2551" s="53"/>
      <c r="BQ2551" s="53"/>
      <c r="BR2551" s="53"/>
      <c r="BS2551" s="53"/>
      <c r="BT2551" s="53"/>
      <c r="BU2551" s="53"/>
      <c r="BV2551" s="53"/>
      <c r="BW2551" s="53"/>
      <c r="BX2551" s="53"/>
      <c r="BY2551" s="53"/>
      <c r="BZ2551" s="53"/>
      <c r="CA2551" s="53"/>
      <c r="CB2551" s="53"/>
      <c r="CC2551" s="53"/>
      <c r="CD2551" s="53"/>
      <c r="CE2551" s="53"/>
      <c r="CF2551" s="53"/>
      <c r="CG2551" s="53"/>
      <c r="CH2551" s="53"/>
      <c r="CI2551" s="53"/>
      <c r="CJ2551" s="53"/>
      <c r="CK2551" s="53"/>
      <c r="CL2551" s="53"/>
      <c r="CM2551" s="53"/>
      <c r="CN2551" s="53"/>
      <c r="CO2551" s="53"/>
      <c r="CP2551" s="53"/>
      <c r="CQ2551" s="53"/>
      <c r="CR2551" s="53"/>
      <c r="CS2551" s="53"/>
      <c r="CT2551" s="53"/>
      <c r="CU2551" s="53"/>
      <c r="CV2551" s="53"/>
      <c r="CW2551" s="53"/>
      <c r="CX2551" s="53"/>
      <c r="CY2551" s="53"/>
      <c r="CZ2551" s="53"/>
      <c r="DA2551" s="53"/>
      <c r="DB2551" s="53"/>
      <c r="DC2551" s="53"/>
      <c r="DD2551" s="53"/>
      <c r="DE2551" s="53"/>
      <c r="DF2551" s="53"/>
      <c r="DG2551" s="53"/>
      <c r="DH2551" s="53"/>
      <c r="DI2551" s="53"/>
      <c r="DJ2551" s="53"/>
      <c r="DK2551" s="53"/>
      <c r="DL2551" s="53"/>
      <c r="DM2551" s="53"/>
      <c r="DN2551" s="53"/>
      <c r="DO2551" s="53"/>
      <c r="DP2551" s="53"/>
      <c r="DQ2551" s="53"/>
      <c r="DR2551" s="53"/>
      <c r="DS2551" s="53"/>
      <c r="DT2551" s="53"/>
      <c r="DU2551" s="53"/>
      <c r="DV2551" s="53"/>
      <c r="DW2551" s="53"/>
      <c r="DX2551" s="53"/>
      <c r="DY2551" s="53"/>
      <c r="DZ2551" s="53"/>
      <c r="EA2551" s="53"/>
      <c r="EB2551" s="53"/>
      <c r="EC2551" s="53"/>
      <c r="ED2551" s="53"/>
      <c r="EE2551" s="53"/>
      <c r="EF2551" s="53"/>
      <c r="EG2551" s="53"/>
      <c r="EH2551" s="53"/>
      <c r="EI2551" s="53"/>
      <c r="EJ2551" s="53"/>
      <c r="EK2551" s="53"/>
      <c r="EL2551" s="53"/>
      <c r="EM2551" s="53"/>
      <c r="EN2551" s="53"/>
      <c r="EO2551" s="53"/>
    </row>
    <row r="2552" spans="4:145" x14ac:dyDescent="0.25">
      <c r="D2552" s="37" t="s">
        <v>358</v>
      </c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  <c r="AA2552" s="53"/>
      <c r="AB2552" s="53"/>
      <c r="AC2552" s="53"/>
      <c r="AD2552" s="53"/>
      <c r="AE2552" s="53"/>
      <c r="AF2552" s="53"/>
      <c r="AG2552" s="53"/>
      <c r="AH2552" s="53"/>
      <c r="AI2552" s="53"/>
      <c r="AJ2552" s="53"/>
      <c r="AK2552" s="53"/>
      <c r="AL2552" s="53"/>
      <c r="AM2552" s="53"/>
      <c r="AN2552" s="53"/>
      <c r="AO2552" s="53"/>
      <c r="AP2552" s="53"/>
      <c r="AQ2552" s="53"/>
      <c r="AR2552" s="53"/>
      <c r="AS2552" s="53"/>
      <c r="AT2552" s="53"/>
      <c r="AU2552" s="53"/>
      <c r="AV2552" s="53"/>
      <c r="AW2552" s="53"/>
      <c r="AX2552" s="53"/>
      <c r="AY2552" s="53"/>
      <c r="AZ2552" s="53"/>
      <c r="BA2552" s="53"/>
      <c r="BB2552" s="53"/>
      <c r="BC2552" s="53"/>
      <c r="BD2552" s="53"/>
      <c r="BE2552" s="53"/>
      <c r="BF2552" s="53"/>
      <c r="BG2552" s="53"/>
      <c r="BH2552" s="53"/>
      <c r="BI2552" s="53"/>
      <c r="BJ2552" s="53"/>
      <c r="BK2552" s="53"/>
      <c r="BL2552" s="53"/>
      <c r="BM2552" s="53"/>
      <c r="BN2552" s="53"/>
      <c r="BO2552" s="53"/>
      <c r="BP2552" s="53"/>
      <c r="BQ2552" s="53"/>
      <c r="BR2552" s="53"/>
      <c r="BS2552" s="53"/>
      <c r="BT2552" s="53"/>
      <c r="BU2552" s="53"/>
      <c r="BV2552" s="53"/>
      <c r="BW2552" s="53"/>
      <c r="BX2552" s="53"/>
      <c r="BY2552" s="53"/>
      <c r="BZ2552" s="53"/>
      <c r="CA2552" s="53"/>
      <c r="CB2552" s="53"/>
      <c r="CC2552" s="53"/>
      <c r="CD2552" s="53"/>
      <c r="CE2552" s="53"/>
      <c r="CF2552" s="53"/>
      <c r="CG2552" s="53"/>
      <c r="CH2552" s="53"/>
      <c r="CI2552" s="53"/>
      <c r="CJ2552" s="53"/>
      <c r="CK2552" s="53"/>
      <c r="CL2552" s="53"/>
      <c r="CM2552" s="53"/>
      <c r="CN2552" s="53"/>
      <c r="CO2552" s="53"/>
      <c r="CP2552" s="53"/>
      <c r="CQ2552" s="53"/>
      <c r="CR2552" s="53"/>
      <c r="CS2552" s="53"/>
      <c r="CT2552" s="53"/>
      <c r="CU2552" s="53"/>
      <c r="CV2552" s="53"/>
      <c r="CW2552" s="53"/>
      <c r="CX2552" s="53"/>
      <c r="CY2552" s="53"/>
      <c r="CZ2552" s="53"/>
      <c r="DA2552" s="53"/>
      <c r="DB2552" s="53"/>
      <c r="DC2552" s="53"/>
      <c r="DD2552" s="53"/>
      <c r="DE2552" s="53"/>
      <c r="DF2552" s="53"/>
      <c r="DG2552" s="53"/>
      <c r="DH2552" s="53"/>
      <c r="DI2552" s="53"/>
      <c r="DJ2552" s="53"/>
      <c r="DK2552" s="53"/>
      <c r="DL2552" s="53"/>
      <c r="DM2552" s="53"/>
      <c r="DN2552" s="53"/>
      <c r="DO2552" s="53"/>
      <c r="DP2552" s="53"/>
      <c r="DQ2552" s="53"/>
      <c r="DR2552" s="53"/>
      <c r="DS2552" s="53"/>
      <c r="DT2552" s="53"/>
      <c r="DU2552" s="53"/>
      <c r="DV2552" s="53"/>
      <c r="DW2552" s="53"/>
      <c r="DX2552" s="53"/>
      <c r="DY2552" s="53"/>
      <c r="DZ2552" s="53"/>
      <c r="EA2552" s="53"/>
      <c r="EB2552" s="53"/>
      <c r="EC2552" s="53"/>
      <c r="ED2552" s="53"/>
      <c r="EE2552" s="53"/>
      <c r="EF2552" s="53"/>
      <c r="EG2552" s="53"/>
      <c r="EH2552" s="53"/>
      <c r="EI2552" s="53"/>
      <c r="EJ2552" s="53"/>
      <c r="EK2552" s="53"/>
      <c r="EL2552" s="53"/>
      <c r="EM2552" s="53"/>
      <c r="EN2552" s="53"/>
      <c r="EO2552" s="53"/>
    </row>
    <row r="2554" spans="4:145" x14ac:dyDescent="0.25">
      <c r="D2554" s="56" t="s">
        <v>1382</v>
      </c>
      <c r="E2554" s="52"/>
      <c r="F2554" s="52"/>
      <c r="G2554" s="52"/>
      <c r="H2554" s="52"/>
      <c r="I2554" s="52"/>
      <c r="J2554" s="52"/>
      <c r="K2554" s="52"/>
      <c r="L2554" s="52"/>
      <c r="M2554" s="52"/>
      <c r="N2554" s="52"/>
      <c r="O2554" s="52"/>
      <c r="P2554" s="52"/>
      <c r="Q2554" s="52"/>
      <c r="R2554" s="52"/>
      <c r="S2554" s="52"/>
      <c r="T2554" s="52"/>
      <c r="U2554" s="52"/>
      <c r="V2554" s="52"/>
      <c r="W2554" s="52"/>
      <c r="X2554" s="52"/>
      <c r="Y2554" s="52"/>
      <c r="Z2554" s="52"/>
    </row>
    <row r="2555" spans="4:145" x14ac:dyDescent="0.25">
      <c r="D2555" s="56" t="s">
        <v>1383</v>
      </c>
      <c r="E2555" s="52"/>
      <c r="F2555" s="52"/>
      <c r="G2555" s="52"/>
      <c r="H2555" s="52"/>
      <c r="I2555" s="52"/>
      <c r="J2555" s="52"/>
      <c r="K2555" s="52"/>
      <c r="L2555" s="52"/>
      <c r="M2555" s="52"/>
      <c r="N2555" s="52"/>
      <c r="O2555" s="52"/>
      <c r="P2555" s="52"/>
      <c r="Q2555" s="52"/>
      <c r="R2555" s="52"/>
      <c r="S2555" s="52"/>
      <c r="T2555" s="52"/>
      <c r="U2555" s="52"/>
      <c r="V2555" s="52"/>
      <c r="W2555" s="52"/>
      <c r="X2555" s="52"/>
      <c r="Y2555" s="52"/>
      <c r="Z2555" s="52"/>
    </row>
    <row r="2556" spans="4:145" x14ac:dyDescent="0.25">
      <c r="D2556" s="56" t="s">
        <v>1384</v>
      </c>
      <c r="E2556" s="52"/>
      <c r="F2556" s="52"/>
      <c r="G2556" s="52"/>
      <c r="H2556" s="52"/>
      <c r="I2556" s="52"/>
      <c r="J2556" s="52"/>
      <c r="K2556" s="52"/>
      <c r="L2556" s="52"/>
      <c r="M2556" s="52"/>
      <c r="N2556" s="52"/>
      <c r="O2556" s="52"/>
      <c r="P2556" s="52"/>
      <c r="Q2556" s="52"/>
      <c r="R2556" s="52"/>
      <c r="S2556" s="52"/>
      <c r="T2556" s="52"/>
      <c r="U2556" s="52"/>
      <c r="V2556" s="52"/>
      <c r="W2556" s="52"/>
      <c r="X2556" s="52"/>
      <c r="Y2556" s="52"/>
      <c r="Z2556" s="52"/>
    </row>
    <row r="2558" spans="4:145" x14ac:dyDescent="0.25">
      <c r="D2558" s="285" t="s">
        <v>2989</v>
      </c>
    </row>
    <row r="2584" spans="4:4" x14ac:dyDescent="0.25">
      <c r="D2584" s="51" t="s">
        <v>3013</v>
      </c>
    </row>
    <row r="2586" spans="4:4" x14ac:dyDescent="0.25">
      <c r="D2586" s="285" t="s">
        <v>2989</v>
      </c>
    </row>
    <row r="2625" spans="2:4" x14ac:dyDescent="0.25">
      <c r="B2625" s="48">
        <v>0</v>
      </c>
      <c r="D2625" s="51" t="s">
        <v>3023</v>
      </c>
    </row>
    <row r="2626" spans="2:4" x14ac:dyDescent="0.25">
      <c r="D2626" s="59" t="s">
        <v>305</v>
      </c>
    </row>
    <row r="2627" spans="2:4" x14ac:dyDescent="0.25">
      <c r="D2627" s="55" t="s">
        <v>35</v>
      </c>
    </row>
    <row r="2736" spans="2:4" x14ac:dyDescent="0.25">
      <c r="B2736" s="48">
        <v>0</v>
      </c>
      <c r="D2736" s="51" t="s">
        <v>3024</v>
      </c>
    </row>
    <row r="2737" spans="4:4" x14ac:dyDescent="0.25">
      <c r="D2737" s="59" t="s">
        <v>305</v>
      </c>
    </row>
    <row r="2738" spans="4:4" x14ac:dyDescent="0.25">
      <c r="D2738" s="55" t="s">
        <v>35</v>
      </c>
    </row>
    <row r="2799" spans="2:4" x14ac:dyDescent="0.25">
      <c r="B2799" s="48">
        <v>0</v>
      </c>
      <c r="D2799" s="51" t="s">
        <v>2226</v>
      </c>
    </row>
    <row r="2800" spans="2:4" x14ac:dyDescent="0.25">
      <c r="D280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sheetPr codeName="Sheet51"/>
  <dimension ref="A2:J34"/>
  <sheetViews>
    <sheetView topLeftCell="A13" workbookViewId="0">
      <selection activeCell="B32" sqref="B32"/>
    </sheetView>
  </sheetViews>
  <sheetFormatPr defaultColWidth="2.85546875" defaultRowHeight="15" x14ac:dyDescent="0.25"/>
  <cols>
    <col min="1" max="1" width="9.140625" style="294" bestFit="1" customWidth="1"/>
    <col min="2" max="2" width="39.7109375" style="294" bestFit="1" customWidth="1"/>
    <col min="3" max="3" width="15.28515625" style="294" customWidth="1"/>
    <col min="4" max="4" width="17" style="294" bestFit="1" customWidth="1"/>
    <col min="5" max="5" width="17.570312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1.28515625" style="294" bestFit="1" customWidth="1"/>
    <col min="11" max="16384" width="2.85546875" style="294"/>
  </cols>
  <sheetData>
    <row r="2" spans="1:10" ht="18.75" x14ac:dyDescent="0.25">
      <c r="A2" s="345" t="s">
        <v>854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2804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2788</v>
      </c>
      <c r="B17" s="84" t="s">
        <v>2789</v>
      </c>
      <c r="C17" s="84" t="s">
        <v>2803</v>
      </c>
      <c r="D17" s="84" t="s">
        <v>330</v>
      </c>
      <c r="E17" s="84" t="s">
        <v>276</v>
      </c>
      <c r="F17" s="85">
        <v>44949.693749999999</v>
      </c>
      <c r="G17" s="85">
        <v>45386.652083333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2857</v>
      </c>
      <c r="B19" s="62" t="s">
        <v>2864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x14ac:dyDescent="0.25">
      <c r="A20" s="86" t="s">
        <v>2858</v>
      </c>
      <c r="B20" s="86" t="s">
        <v>2865</v>
      </c>
      <c r="C20" s="86"/>
      <c r="D20" s="86"/>
      <c r="E20" s="86"/>
      <c r="F20" s="87"/>
      <c r="G20" s="87"/>
      <c r="H20" s="86"/>
      <c r="I20" s="86"/>
      <c r="J20" s="86" t="s">
        <v>346</v>
      </c>
    </row>
    <row r="21" spans="1:10" ht="30" x14ac:dyDescent="0.25">
      <c r="A21" s="69" t="s">
        <v>2860</v>
      </c>
      <c r="B21" s="69" t="s">
        <v>2856</v>
      </c>
      <c r="C21" s="69"/>
      <c r="D21" s="69"/>
      <c r="E21" s="69"/>
      <c r="F21" s="80"/>
      <c r="G21" s="80"/>
      <c r="H21" s="69"/>
      <c r="I21" s="69"/>
      <c r="J21" s="69" t="s">
        <v>346</v>
      </c>
    </row>
    <row r="22" spans="1:10" ht="30" x14ac:dyDescent="0.25">
      <c r="A22" s="60"/>
      <c r="B22" s="60"/>
      <c r="C22" s="69" t="s">
        <v>2858</v>
      </c>
      <c r="D22" s="69" t="s">
        <v>2865</v>
      </c>
      <c r="E22" s="60"/>
      <c r="F22" s="79"/>
      <c r="G22" s="79"/>
      <c r="H22" s="60"/>
      <c r="I22" s="60"/>
      <c r="J22" s="60"/>
    </row>
    <row r="23" spans="1:10" x14ac:dyDescent="0.25">
      <c r="A23" s="69" t="s">
        <v>2871</v>
      </c>
      <c r="B23" s="69" t="s">
        <v>2872</v>
      </c>
      <c r="C23" s="69"/>
      <c r="D23" s="69"/>
      <c r="E23" s="69"/>
      <c r="F23" s="80"/>
      <c r="G23" s="80"/>
      <c r="H23" s="69"/>
      <c r="I23" s="69"/>
      <c r="J23" s="69" t="s">
        <v>346</v>
      </c>
    </row>
    <row r="24" spans="1:10" ht="45" x14ac:dyDescent="0.25">
      <c r="A24" s="60"/>
      <c r="B24" s="60"/>
      <c r="C24" s="69" t="s">
        <v>2857</v>
      </c>
      <c r="D24" s="69" t="s">
        <v>2864</v>
      </c>
      <c r="E24" s="60"/>
      <c r="F24" s="79"/>
      <c r="G24" s="79"/>
      <c r="H24" s="60"/>
      <c r="I24" s="60"/>
      <c r="J24" s="60"/>
    </row>
    <row r="25" spans="1:10" x14ac:dyDescent="0.25">
      <c r="A25" s="69" t="s">
        <v>2870</v>
      </c>
      <c r="B25" s="69" t="s">
        <v>2882</v>
      </c>
      <c r="C25" s="69"/>
      <c r="D25" s="69"/>
      <c r="E25" s="69"/>
      <c r="F25" s="80"/>
      <c r="G25" s="80"/>
      <c r="H25" s="69"/>
      <c r="I25" s="69"/>
      <c r="J25" s="69" t="s">
        <v>346</v>
      </c>
    </row>
    <row r="26" spans="1:10" ht="30" x14ac:dyDescent="0.25">
      <c r="A26" s="60"/>
      <c r="B26" s="60"/>
      <c r="C26" s="69" t="s">
        <v>2858</v>
      </c>
      <c r="D26" s="69" t="s">
        <v>2865</v>
      </c>
      <c r="E26" s="60"/>
      <c r="F26" s="79"/>
      <c r="G26" s="79"/>
      <c r="H26" s="60"/>
      <c r="I26" s="60"/>
      <c r="J26" s="60"/>
    </row>
    <row r="27" spans="1:10" x14ac:dyDescent="0.25">
      <c r="A27" s="62" t="s">
        <v>2884</v>
      </c>
      <c r="B27" s="62" t="s">
        <v>2883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69" t="s">
        <v>2896</v>
      </c>
      <c r="B28" s="69" t="s">
        <v>2898</v>
      </c>
      <c r="C28" s="69"/>
      <c r="D28" s="69"/>
      <c r="E28" s="69"/>
      <c r="F28" s="80"/>
      <c r="G28" s="80"/>
      <c r="H28" s="69"/>
      <c r="I28" s="69"/>
      <c r="J28" s="69" t="s">
        <v>346</v>
      </c>
    </row>
    <row r="29" spans="1:10" ht="30" x14ac:dyDescent="0.25">
      <c r="A29" s="60"/>
      <c r="B29" s="60"/>
      <c r="C29" s="69" t="s">
        <v>2895</v>
      </c>
      <c r="D29" s="69" t="s">
        <v>2897</v>
      </c>
      <c r="E29" s="60"/>
      <c r="F29" s="79"/>
      <c r="G29" s="79"/>
      <c r="H29" s="60"/>
      <c r="I29" s="60"/>
      <c r="J29" s="60"/>
    </row>
    <row r="30" spans="1:10" x14ac:dyDescent="0.25">
      <c r="A30" s="62" t="s">
        <v>2911</v>
      </c>
      <c r="B30" s="62" t="s">
        <v>2909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2" t="s">
        <v>2930</v>
      </c>
      <c r="B31" s="62" t="s">
        <v>2931</v>
      </c>
      <c r="C31" s="62"/>
      <c r="D31" s="62"/>
      <c r="E31" s="62"/>
      <c r="F31" s="81"/>
      <c r="G31" s="81"/>
      <c r="H31" s="62"/>
      <c r="I31" s="62"/>
      <c r="J31" s="62" t="s">
        <v>346</v>
      </c>
    </row>
    <row r="32" spans="1:10" ht="30" x14ac:dyDescent="0.25">
      <c r="A32" s="60" t="s">
        <v>3019</v>
      </c>
      <c r="B32" s="60" t="s">
        <v>3021</v>
      </c>
      <c r="C32" s="60"/>
      <c r="D32" s="60"/>
      <c r="E32" s="60"/>
      <c r="F32" s="79"/>
      <c r="G32" s="79"/>
      <c r="H32" s="60"/>
      <c r="I32" s="60"/>
      <c r="J32" s="60"/>
    </row>
    <row r="33" spans="1:10" ht="30" x14ac:dyDescent="0.25">
      <c r="A33" s="60" t="s">
        <v>3018</v>
      </c>
      <c r="B33" s="60" t="s">
        <v>3001</v>
      </c>
      <c r="C33" s="60"/>
      <c r="D33" s="60"/>
      <c r="E33" s="60"/>
      <c r="F33" s="79"/>
      <c r="G33" s="79"/>
      <c r="H33" s="60"/>
      <c r="I33" s="60"/>
      <c r="J33" s="60"/>
    </row>
    <row r="34" spans="1:10" x14ac:dyDescent="0.25">
      <c r="A34" s="60"/>
      <c r="B34" s="60"/>
      <c r="C34" s="60"/>
      <c r="D34" s="60"/>
      <c r="E34" s="60"/>
      <c r="F34" s="79"/>
      <c r="G34" s="79"/>
      <c r="H34" s="60"/>
      <c r="I34" s="60"/>
      <c r="J34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sheetPr codeName="Sheet52"/>
  <dimension ref="B2:CM1487"/>
  <sheetViews>
    <sheetView topLeftCell="A558" workbookViewId="0">
      <selection activeCell="E569" sqref="E56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2664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C55" s="285"/>
      <c r="D55" s="51" t="s">
        <v>2710</v>
      </c>
    </row>
    <row r="56" spans="2:4" s="47" customFormat="1" x14ac:dyDescent="0.25">
      <c r="B56" s="285"/>
      <c r="C56" s="285"/>
      <c r="D56" s="59" t="s">
        <v>306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2715</v>
      </c>
    </row>
    <row r="60" spans="2:4" s="47" customFormat="1" x14ac:dyDescent="0.25"/>
    <row r="61" spans="2:4" s="47" customFormat="1" x14ac:dyDescent="0.25">
      <c r="D61" s="47" t="s">
        <v>2705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22" s="47" customFormat="1" x14ac:dyDescent="0.25"/>
    <row r="82" spans="4:22" s="47" customFormat="1" x14ac:dyDescent="0.25"/>
    <row r="83" spans="4:22" s="47" customFormat="1" x14ac:dyDescent="0.25"/>
    <row r="84" spans="4:22" s="47" customFormat="1" x14ac:dyDescent="0.25"/>
    <row r="85" spans="4:22" s="47" customFormat="1" x14ac:dyDescent="0.25"/>
    <row r="86" spans="4:22" s="47" customFormat="1" x14ac:dyDescent="0.25"/>
    <row r="87" spans="4:22" s="47" customFormat="1" x14ac:dyDescent="0.25"/>
    <row r="88" spans="4:22" s="47" customFormat="1" x14ac:dyDescent="0.25"/>
    <row r="89" spans="4:22" s="47" customFormat="1" x14ac:dyDescent="0.25"/>
    <row r="90" spans="4:22" s="47" customFormat="1" x14ac:dyDescent="0.25"/>
    <row r="91" spans="4:22" s="47" customFormat="1" x14ac:dyDescent="0.25"/>
    <row r="92" spans="4:22" s="47" customFormat="1" x14ac:dyDescent="0.25">
      <c r="D92" s="47" t="s">
        <v>269</v>
      </c>
      <c r="M92" s="47" t="s">
        <v>309</v>
      </c>
      <c r="V92" s="47" t="s">
        <v>484</v>
      </c>
    </row>
    <row r="93" spans="4:22" s="47" customFormat="1" x14ac:dyDescent="0.25">
      <c r="D93" s="51" t="s">
        <v>2706</v>
      </c>
      <c r="M93" s="51" t="s">
        <v>2707</v>
      </c>
      <c r="V93" s="28" t="s">
        <v>2708</v>
      </c>
    </row>
    <row r="94" spans="4:22" s="47" customFormat="1" x14ac:dyDescent="0.25"/>
    <row r="95" spans="4:22" x14ac:dyDescent="0.25">
      <c r="D95" s="51" t="s">
        <v>2658</v>
      </c>
    </row>
    <row r="97" spans="4:4" x14ac:dyDescent="0.25">
      <c r="D97" s="285" t="s">
        <v>2713</v>
      </c>
    </row>
    <row r="116" s="47" customFormat="1" x14ac:dyDescent="0.25"/>
    <row r="117" s="47" customFormat="1" x14ac:dyDescent="0.25"/>
    <row r="118" s="47" customFormat="1" x14ac:dyDescent="0.25"/>
    <row r="174" spans="4:4" x14ac:dyDescent="0.25">
      <c r="D174" s="51" t="s">
        <v>2659</v>
      </c>
    </row>
    <row r="176" spans="4:4" x14ac:dyDescent="0.25">
      <c r="D176" s="68" t="s">
        <v>2966</v>
      </c>
    </row>
    <row r="218" spans="4:25" x14ac:dyDescent="0.25">
      <c r="D218" s="56" t="s">
        <v>492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4:25" x14ac:dyDescent="0.25">
      <c r="D219" s="56" t="s">
        <v>2934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4:25" x14ac:dyDescent="0.25">
      <c r="D220" s="56" t="s">
        <v>2935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4:25" x14ac:dyDescent="0.25">
      <c r="D221" s="56" t="s">
        <v>2936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4:25" x14ac:dyDescent="0.25">
      <c r="D222" s="56" t="s">
        <v>2937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4:25" x14ac:dyDescent="0.25">
      <c r="D223" s="56" t="s">
        <v>2938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4:25" x14ac:dyDescent="0.25">
      <c r="D224" s="56" t="s">
        <v>2939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4:25" x14ac:dyDescent="0.25">
      <c r="D225" s="56" t="s">
        <v>2936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4:25" x14ac:dyDescent="0.25">
      <c r="D226" s="56" t="s">
        <v>2940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4:25" x14ac:dyDescent="0.25">
      <c r="D227" s="56" t="s">
        <v>2938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4:25" x14ac:dyDescent="0.25">
      <c r="D228" s="56" t="s">
        <v>2941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4:25" x14ac:dyDescent="0.25">
      <c r="D229" s="56" t="s">
        <v>2942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4:25" x14ac:dyDescent="0.25">
      <c r="D230" s="56" t="s">
        <v>2943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4:25" x14ac:dyDescent="0.25">
      <c r="D231" s="56" t="s">
        <v>2944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4:25" x14ac:dyDescent="0.25">
      <c r="D232" s="56" t="s">
        <v>2945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4:25" x14ac:dyDescent="0.25">
      <c r="D233" s="56" t="s">
        <v>2935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4:25" x14ac:dyDescent="0.25">
      <c r="D234" s="56" t="s">
        <v>2946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4:25" x14ac:dyDescent="0.25">
      <c r="D235" s="56" t="s">
        <v>2936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4:25" x14ac:dyDescent="0.25">
      <c r="D236" s="56">
        <v>0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4:25" x14ac:dyDescent="0.25">
      <c r="D237" s="56" t="s">
        <v>2938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4:25" x14ac:dyDescent="0.25">
      <c r="D238" s="56">
        <v>1900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4:25" x14ac:dyDescent="0.25">
      <c r="D239" s="56" t="s">
        <v>2942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4:25" x14ac:dyDescent="0.25">
      <c r="D240" s="56" t="s">
        <v>2946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4:25" x14ac:dyDescent="0.25">
      <c r="D241" s="56" t="s">
        <v>2944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4:25" x14ac:dyDescent="0.25">
      <c r="D242" s="56" t="s">
        <v>2947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4:25" x14ac:dyDescent="0.25">
      <c r="D243" s="56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4:25" x14ac:dyDescent="0.25">
      <c r="D244" s="56" t="s">
        <v>2948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4:25" x14ac:dyDescent="0.25">
      <c r="D245" s="56" t="s">
        <v>2949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4:25" x14ac:dyDescent="0.25">
      <c r="D246" s="56" t="s">
        <v>2950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4:25" x14ac:dyDescent="0.25">
      <c r="D247" s="56" t="s">
        <v>2951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4:25" x14ac:dyDescent="0.25">
      <c r="D248" s="56" t="s">
        <v>2952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4:25" x14ac:dyDescent="0.25">
      <c r="D249" s="56" t="s">
        <v>2953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4:25" x14ac:dyDescent="0.25">
      <c r="D250" s="56" t="s">
        <v>2954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4:25" x14ac:dyDescent="0.25">
      <c r="D251" s="56" t="s">
        <v>2955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4:25" x14ac:dyDescent="0.25">
      <c r="D252" s="56" t="s">
        <v>2956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4:25" x14ac:dyDescent="0.25">
      <c r="D253" s="56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4:25" x14ac:dyDescent="0.25">
      <c r="D254" s="56" t="s">
        <v>37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4:25" x14ac:dyDescent="0.25">
      <c r="D255" s="56" t="s">
        <v>2957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4:25" x14ac:dyDescent="0.25">
      <c r="D256" s="56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4:41" x14ac:dyDescent="0.25">
      <c r="D257" s="56" t="s">
        <v>2958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4:41" x14ac:dyDescent="0.25">
      <c r="D258" s="56" t="s">
        <v>2959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4:41" x14ac:dyDescent="0.25">
      <c r="D259" s="56" t="s">
        <v>2960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4:41" x14ac:dyDescent="0.25">
      <c r="D260" s="56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41" x14ac:dyDescent="0.25">
      <c r="D261" s="56" t="s">
        <v>2961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41" x14ac:dyDescent="0.25">
      <c r="D262" s="56" t="s">
        <v>2962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4:41" x14ac:dyDescent="0.25">
      <c r="D263" s="56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4:41" x14ac:dyDescent="0.25">
      <c r="D264" s="56" t="s">
        <v>2963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4:41" x14ac:dyDescent="0.25">
      <c r="D265" s="56" t="s">
        <v>2964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4:41" x14ac:dyDescent="0.25">
      <c r="D266" s="56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4:41" x14ac:dyDescent="0.25">
      <c r="D267" s="56" t="s">
        <v>265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4:41" x14ac:dyDescent="0.25">
      <c r="D268" s="56" t="s">
        <v>2965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70" spans="4:41" x14ac:dyDescent="0.25">
      <c r="D270" s="56" t="s">
        <v>2967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</row>
    <row r="271" spans="4:41" x14ac:dyDescent="0.25">
      <c r="D271" s="56" t="s">
        <v>2968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</row>
    <row r="272" spans="4:41" x14ac:dyDescent="0.25">
      <c r="D272" s="56" t="s">
        <v>2969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</row>
    <row r="273" spans="4:41" x14ac:dyDescent="0.25">
      <c r="D273" s="56" t="s">
        <v>2970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</row>
    <row r="274" spans="4:41" x14ac:dyDescent="0.25">
      <c r="D274" s="56" t="s">
        <v>364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</row>
    <row r="275" spans="4:41" x14ac:dyDescent="0.25">
      <c r="D275" s="56" t="s">
        <v>2725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</row>
    <row r="276" spans="4:41" x14ac:dyDescent="0.25">
      <c r="D276" s="56" t="s">
        <v>2971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</row>
    <row r="277" spans="4:41" x14ac:dyDescent="0.25">
      <c r="D277" s="56" t="s">
        <v>2972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</row>
    <row r="278" spans="4:41" x14ac:dyDescent="0.25">
      <c r="D278" s="56" t="s">
        <v>2973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</row>
    <row r="279" spans="4:41" x14ac:dyDescent="0.25">
      <c r="D279" s="56" t="s">
        <v>259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</row>
    <row r="281" spans="4:41" x14ac:dyDescent="0.25">
      <c r="D281" s="285" t="s">
        <v>2713</v>
      </c>
    </row>
    <row r="327" spans="4:40" x14ac:dyDescent="0.25">
      <c r="D327" s="68" t="s">
        <v>2990</v>
      </c>
    </row>
    <row r="329" spans="4:40" x14ac:dyDescent="0.25">
      <c r="D329" s="56" t="s">
        <v>2991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</row>
    <row r="330" spans="4:40" x14ac:dyDescent="0.25">
      <c r="D330" s="56" t="s">
        <v>2968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</row>
    <row r="331" spans="4:40" x14ac:dyDescent="0.25">
      <c r="D331" s="56" t="s">
        <v>2992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</row>
    <row r="332" spans="4:40" x14ac:dyDescent="0.25">
      <c r="D332" s="56" t="s">
        <v>2993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</row>
    <row r="333" spans="4:40" x14ac:dyDescent="0.25">
      <c r="D333" s="56" t="s">
        <v>2994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</row>
    <row r="334" spans="4:40" x14ac:dyDescent="0.25">
      <c r="D334" s="56" t="s">
        <v>2995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</row>
    <row r="335" spans="4:40" x14ac:dyDescent="0.25">
      <c r="D335" s="56" t="s">
        <v>2996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</row>
    <row r="336" spans="4:40" x14ac:dyDescent="0.25">
      <c r="D336" s="56" t="s">
        <v>2969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</row>
    <row r="337" spans="4:40" x14ac:dyDescent="0.25">
      <c r="D337" s="56" t="s">
        <v>2970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</row>
    <row r="338" spans="4:40" x14ac:dyDescent="0.25">
      <c r="D338" s="56" t="s">
        <v>364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</row>
    <row r="339" spans="4:40" x14ac:dyDescent="0.25">
      <c r="D339" s="56" t="s">
        <v>2725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</row>
    <row r="340" spans="4:40" x14ac:dyDescent="0.25">
      <c r="D340" s="56" t="s">
        <v>2997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</row>
    <row r="341" spans="4:40" x14ac:dyDescent="0.25">
      <c r="D341" s="56" t="s">
        <v>2998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</row>
    <row r="342" spans="4:40" x14ac:dyDescent="0.25">
      <c r="D342" s="56" t="s">
        <v>2999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</row>
    <row r="343" spans="4:40" x14ac:dyDescent="0.25">
      <c r="D343" s="56" t="s">
        <v>3000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</row>
    <row r="344" spans="4:40" x14ac:dyDescent="0.25">
      <c r="D344" s="56" t="s">
        <v>259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</row>
    <row r="346" spans="4:40" x14ac:dyDescent="0.25">
      <c r="D346" s="285" t="s">
        <v>2713</v>
      </c>
    </row>
    <row r="424" spans="4:4" x14ac:dyDescent="0.25">
      <c r="D424" s="51" t="s">
        <v>2664</v>
      </c>
    </row>
    <row r="426" spans="4:4" x14ac:dyDescent="0.25">
      <c r="D426" s="285" t="s">
        <v>2713</v>
      </c>
    </row>
    <row r="442" spans="4:61" x14ac:dyDescent="0.25">
      <c r="D442" s="285" t="s">
        <v>269</v>
      </c>
      <c r="M442" s="285" t="s">
        <v>309</v>
      </c>
      <c r="V442" s="285" t="s">
        <v>484</v>
      </c>
    </row>
    <row r="443" spans="4:61" x14ac:dyDescent="0.25">
      <c r="D443" s="51" t="s">
        <v>2706</v>
      </c>
      <c r="M443" s="51" t="s">
        <v>2707</v>
      </c>
      <c r="V443" s="28" t="s">
        <v>2708</v>
      </c>
    </row>
    <row r="445" spans="4:61" x14ac:dyDescent="0.25">
      <c r="D445" s="56" t="s">
        <v>2793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</row>
    <row r="446" spans="4:61" x14ac:dyDescent="0.25">
      <c r="D446" s="56" t="s">
        <v>2794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</row>
    <row r="447" spans="4:61" x14ac:dyDescent="0.25">
      <c r="D447" s="56" t="s">
        <v>2795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</row>
    <row r="448" spans="4:61" x14ac:dyDescent="0.25">
      <c r="D448" s="56" t="s">
        <v>2796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</row>
    <row r="449" spans="4:61" x14ac:dyDescent="0.25">
      <c r="D449" s="56" t="s">
        <v>2797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</row>
    <row r="450" spans="4:61" x14ac:dyDescent="0.25">
      <c r="D450" s="56" t="s">
        <v>2798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</row>
    <row r="451" spans="4:61" x14ac:dyDescent="0.25">
      <c r="D451" s="56" t="s">
        <v>2799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</row>
    <row r="452" spans="4:61" x14ac:dyDescent="0.25">
      <c r="D452" s="56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</row>
    <row r="453" spans="4:61" x14ac:dyDescent="0.25">
      <c r="D453" s="56" t="s">
        <v>2800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</row>
    <row r="454" spans="4:61" x14ac:dyDescent="0.25">
      <c r="D454" s="56" t="s">
        <v>620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</row>
    <row r="455" spans="4:61" x14ac:dyDescent="0.25">
      <c r="D455" s="56" t="s">
        <v>2801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</row>
    <row r="456" spans="4:61" x14ac:dyDescent="0.25">
      <c r="D456" s="56" t="s">
        <v>622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</row>
    <row r="457" spans="4:61" x14ac:dyDescent="0.25">
      <c r="D457" s="56" t="s">
        <v>623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</row>
    <row r="458" spans="4:61" x14ac:dyDescent="0.25">
      <c r="D458" s="56" t="s">
        <v>624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</row>
    <row r="459" spans="4:61" x14ac:dyDescent="0.25">
      <c r="D459" s="56" t="s">
        <v>2802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4:61" x14ac:dyDescent="0.25">
      <c r="D460" s="56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4:61" x14ac:dyDescent="0.25">
      <c r="D461" s="56" t="s">
        <v>626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3" spans="4:61" x14ac:dyDescent="0.25">
      <c r="D463" s="68" t="s">
        <v>471</v>
      </c>
    </row>
    <row r="465" spans="4:61" x14ac:dyDescent="0.25">
      <c r="D465" s="41" t="s">
        <v>472</v>
      </c>
    </row>
    <row r="467" spans="4:61" x14ac:dyDescent="0.25">
      <c r="D467" s="57" t="s">
        <v>357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</row>
    <row r="468" spans="4:61" x14ac:dyDescent="0.25">
      <c r="D468" s="57" t="s">
        <v>322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</row>
    <row r="469" spans="4:61" x14ac:dyDescent="0.25">
      <c r="D469" s="57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</row>
    <row r="470" spans="4:61" x14ac:dyDescent="0.25">
      <c r="D470" s="57" t="s">
        <v>2879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</row>
    <row r="471" spans="4:61" x14ac:dyDescent="0.25">
      <c r="D471" s="57" t="s">
        <v>282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</row>
    <row r="472" spans="4:61" x14ac:dyDescent="0.25">
      <c r="D472" s="57" t="s">
        <v>2881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</row>
    <row r="473" spans="4:61" x14ac:dyDescent="0.25">
      <c r="D473" s="57" t="s">
        <v>2880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</row>
    <row r="474" spans="4:61" x14ac:dyDescent="0.25">
      <c r="D474" s="57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</row>
    <row r="475" spans="4:61" x14ac:dyDescent="0.25">
      <c r="D475" s="57" t="s">
        <v>263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</row>
    <row r="476" spans="4:61" x14ac:dyDescent="0.25">
      <c r="D476" s="57" t="s">
        <v>264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</row>
    <row r="477" spans="4:61" x14ac:dyDescent="0.25">
      <c r="D477" s="57" t="s">
        <v>358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</row>
    <row r="479" spans="4:61" x14ac:dyDescent="0.25">
      <c r="D479" s="70" t="s">
        <v>398</v>
      </c>
      <c r="AG479" s="70" t="s">
        <v>366</v>
      </c>
      <c r="BI479" s="70" t="s">
        <v>376</v>
      </c>
    </row>
    <row r="481" spans="4:91" x14ac:dyDescent="0.25">
      <c r="D481" s="57" t="s">
        <v>322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G481" s="57" t="s">
        <v>322</v>
      </c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I481" s="57" t="s">
        <v>322</v>
      </c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</row>
    <row r="482" spans="4:91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G482" s="57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I482" s="57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</row>
    <row r="483" spans="4:91" x14ac:dyDescent="0.25">
      <c r="D483" s="57" t="s">
        <v>384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G483" s="57" t="s">
        <v>399</v>
      </c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I483" s="57" t="s">
        <v>426</v>
      </c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</row>
    <row r="484" spans="4:91" x14ac:dyDescent="0.25">
      <c r="D484" s="57" t="s">
        <v>385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G484" s="57" t="s">
        <v>400</v>
      </c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I484" s="57" t="s">
        <v>427</v>
      </c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</row>
    <row r="485" spans="4:91" x14ac:dyDescent="0.25">
      <c r="D485" s="57" t="s">
        <v>386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G485" s="57" t="s">
        <v>401</v>
      </c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I485" s="57" t="s">
        <v>401</v>
      </c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</row>
    <row r="486" spans="4:91" x14ac:dyDescent="0.25">
      <c r="D486" s="57" t="s">
        <v>387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G486" s="57" t="s">
        <v>402</v>
      </c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I486" s="57" t="s">
        <v>428</v>
      </c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</row>
    <row r="487" spans="4:91" x14ac:dyDescent="0.25">
      <c r="D487" s="57" t="s">
        <v>278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G487" s="57" t="s">
        <v>403</v>
      </c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I487" s="57" t="s">
        <v>429</v>
      </c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</row>
    <row r="488" spans="4:91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G488" s="57" t="s">
        <v>404</v>
      </c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I488" s="57" t="s">
        <v>403</v>
      </c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</row>
    <row r="489" spans="4:91" x14ac:dyDescent="0.25">
      <c r="D489" s="57" t="s">
        <v>33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G489" s="57" t="s">
        <v>405</v>
      </c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I489" s="57" t="s">
        <v>430</v>
      </c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</row>
    <row r="490" spans="4:91" x14ac:dyDescent="0.25">
      <c r="D490" s="57" t="s">
        <v>388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G490" s="57" t="s">
        <v>278</v>
      </c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I490" s="57" t="s">
        <v>431</v>
      </c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</row>
    <row r="491" spans="4:91" x14ac:dyDescent="0.25">
      <c r="D491" s="57" t="s">
        <v>326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G491" s="57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I491" s="57" t="s">
        <v>278</v>
      </c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</row>
    <row r="492" spans="4:91" x14ac:dyDescent="0.25">
      <c r="D492" s="57" t="s">
        <v>450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G492" s="57" t="s">
        <v>33</v>
      </c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I492" s="57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</row>
    <row r="493" spans="4:91" x14ac:dyDescent="0.25">
      <c r="D493" s="57" t="s">
        <v>451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G493" s="57" t="s">
        <v>406</v>
      </c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I493" s="57" t="s">
        <v>33</v>
      </c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</row>
    <row r="494" spans="4:91" x14ac:dyDescent="0.25">
      <c r="D494" s="56" t="s">
        <v>389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G494" s="57" t="s">
        <v>407</v>
      </c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I494" s="57" t="s">
        <v>427</v>
      </c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</row>
    <row r="495" spans="4:91" x14ac:dyDescent="0.25">
      <c r="D495" s="57" t="s">
        <v>390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G495" s="57" t="s">
        <v>326</v>
      </c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I495" s="57" t="s">
        <v>401</v>
      </c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</row>
    <row r="496" spans="4:91" x14ac:dyDescent="0.25">
      <c r="D496" s="38" t="s">
        <v>3051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G496" s="57" t="s">
        <v>408</v>
      </c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I496" s="57" t="s">
        <v>428</v>
      </c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</row>
    <row r="497" spans="4:91" x14ac:dyDescent="0.25">
      <c r="D497" s="56" t="s">
        <v>391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G497" s="57" t="s">
        <v>409</v>
      </c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I497" s="57" t="s">
        <v>429</v>
      </c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</row>
    <row r="498" spans="4:91" x14ac:dyDescent="0.25">
      <c r="D498" s="57" t="s">
        <v>392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G498" s="57" t="s">
        <v>410</v>
      </c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I498" s="57" t="s">
        <v>403</v>
      </c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</row>
    <row r="499" spans="4:91" x14ac:dyDescent="0.25">
      <c r="D499" s="57" t="s">
        <v>393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G499" s="57" t="s">
        <v>411</v>
      </c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I499" s="57" t="s">
        <v>430</v>
      </c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</row>
    <row r="500" spans="4:91" x14ac:dyDescent="0.25">
      <c r="D500" s="57" t="s">
        <v>394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G500" s="57" t="s">
        <v>412</v>
      </c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I500" s="57" t="s">
        <v>431</v>
      </c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</row>
    <row r="501" spans="4:91" x14ac:dyDescent="0.25">
      <c r="D501" s="57" t="s">
        <v>257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G501" s="57" t="s">
        <v>413</v>
      </c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I501" s="57" t="s">
        <v>372</v>
      </c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</row>
    <row r="502" spans="4:91" x14ac:dyDescent="0.25">
      <c r="D502" s="57" t="s">
        <v>329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G502" s="57" t="s">
        <v>414</v>
      </c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I502" s="56" t="s">
        <v>3054</v>
      </c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</row>
    <row r="503" spans="4:91" x14ac:dyDescent="0.25">
      <c r="D503" s="57" t="s">
        <v>279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G503" s="57" t="s">
        <v>415</v>
      </c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I503" s="57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</row>
    <row r="504" spans="4:91" x14ac:dyDescent="0.25">
      <c r="D504" s="56" t="s">
        <v>3052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G504" s="57" t="s">
        <v>416</v>
      </c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I504" s="57" t="s">
        <v>263</v>
      </c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</row>
    <row r="505" spans="4:91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G505" s="57" t="s">
        <v>417</v>
      </c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I505" s="57" t="s">
        <v>264</v>
      </c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</row>
    <row r="506" spans="4:91" x14ac:dyDescent="0.25">
      <c r="D506" s="57" t="s">
        <v>395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G506" s="57" t="s">
        <v>418</v>
      </c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</row>
    <row r="507" spans="4:9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G507" s="57" t="s">
        <v>419</v>
      </c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</row>
    <row r="508" spans="4:91" x14ac:dyDescent="0.25">
      <c r="D508" s="57" t="s">
        <v>33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G508" s="57" t="s">
        <v>420</v>
      </c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</row>
    <row r="509" spans="4:91" x14ac:dyDescent="0.25">
      <c r="D509" s="57" t="s">
        <v>388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G509" s="57" t="s">
        <v>421</v>
      </c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</row>
    <row r="510" spans="4:91" x14ac:dyDescent="0.25">
      <c r="D510" s="57" t="s">
        <v>326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G510" s="57" t="s">
        <v>422</v>
      </c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</row>
    <row r="511" spans="4:91" x14ac:dyDescent="0.25">
      <c r="D511" s="57" t="s">
        <v>450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G511" s="57" t="s">
        <v>423</v>
      </c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</row>
    <row r="512" spans="4:91" x14ac:dyDescent="0.25">
      <c r="D512" s="57" t="s">
        <v>451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G512" s="57" t="s">
        <v>390</v>
      </c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</row>
    <row r="513" spans="4:59" x14ac:dyDescent="0.25">
      <c r="D513" s="56" t="s">
        <v>396</v>
      </c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G513" s="38" t="s">
        <v>3051</v>
      </c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4:59" x14ac:dyDescent="0.25">
      <c r="D514" s="57" t="s">
        <v>390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G514" s="56" t="s">
        <v>391</v>
      </c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4:59" x14ac:dyDescent="0.25">
      <c r="D515" s="38" t="s">
        <v>3051</v>
      </c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G515" s="57" t="s">
        <v>392</v>
      </c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</row>
    <row r="516" spans="4:59" x14ac:dyDescent="0.25">
      <c r="D516" s="56" t="s">
        <v>391</v>
      </c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G516" s="57" t="s">
        <v>424</v>
      </c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</row>
    <row r="517" spans="4:59" x14ac:dyDescent="0.25">
      <c r="D517" s="57" t="s">
        <v>392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G517" s="57" t="s">
        <v>425</v>
      </c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</row>
    <row r="518" spans="4:59" x14ac:dyDescent="0.25">
      <c r="D518" s="57" t="s">
        <v>393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G518" s="57" t="s">
        <v>257</v>
      </c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</row>
    <row r="519" spans="4:59" x14ac:dyDescent="0.25">
      <c r="D519" s="57" t="s">
        <v>394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G519" s="57" t="s">
        <v>329</v>
      </c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</row>
    <row r="520" spans="4:59" x14ac:dyDescent="0.25">
      <c r="D520" s="57" t="s">
        <v>257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G520" s="57" t="s">
        <v>279</v>
      </c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</row>
    <row r="521" spans="4:59" x14ac:dyDescent="0.25">
      <c r="D521" s="57" t="s">
        <v>329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G521" s="56" t="s">
        <v>3053</v>
      </c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4:59" x14ac:dyDescent="0.25">
      <c r="D522" s="57" t="s">
        <v>279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G522" s="57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</row>
    <row r="523" spans="4:59" x14ac:dyDescent="0.25">
      <c r="D523" s="56" t="s">
        <v>3052</v>
      </c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G523" s="57" t="s">
        <v>263</v>
      </c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</row>
    <row r="524" spans="4:59" x14ac:dyDescent="0.25">
      <c r="D524" s="57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G524" s="57" t="s">
        <v>264</v>
      </c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</row>
    <row r="525" spans="4:59" x14ac:dyDescent="0.25">
      <c r="D525" s="57" t="s">
        <v>395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4:59" x14ac:dyDescent="0.25">
      <c r="D526" s="57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4:59" x14ac:dyDescent="0.25">
      <c r="D527" s="57" t="s">
        <v>33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4:59" x14ac:dyDescent="0.25">
      <c r="D528" s="57" t="s">
        <v>388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4:31" x14ac:dyDescent="0.25">
      <c r="D529" s="57" t="s">
        <v>326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4:31" x14ac:dyDescent="0.25">
      <c r="D530" s="57" t="s">
        <v>450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4:31" x14ac:dyDescent="0.25">
      <c r="D531" s="57" t="s">
        <v>451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56" t="s">
        <v>397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</row>
    <row r="533" spans="4:31" x14ac:dyDescent="0.25">
      <c r="D533" s="57" t="s">
        <v>390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4:31" x14ac:dyDescent="0.25">
      <c r="D534" s="38" t="s">
        <v>3051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</row>
    <row r="535" spans="4:31" x14ac:dyDescent="0.25">
      <c r="D535" s="56" t="s">
        <v>391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</row>
    <row r="536" spans="4:31" x14ac:dyDescent="0.25">
      <c r="D536" s="57" t="s">
        <v>392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4:31" x14ac:dyDescent="0.25">
      <c r="D537" s="57" t="s">
        <v>393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4:31" x14ac:dyDescent="0.25">
      <c r="D538" s="57" t="s">
        <v>394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4:31" x14ac:dyDescent="0.25">
      <c r="D539" s="57" t="s">
        <v>257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4:31" x14ac:dyDescent="0.25">
      <c r="D540" s="57" t="s">
        <v>329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4:31" x14ac:dyDescent="0.25">
      <c r="D541" s="57" t="s">
        <v>279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4:31" x14ac:dyDescent="0.25">
      <c r="D542" s="56" t="s">
        <v>3052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</row>
    <row r="543" spans="4:31" x14ac:dyDescent="0.25">
      <c r="D543" s="57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4:31" x14ac:dyDescent="0.25">
      <c r="D544" s="57" t="s">
        <v>263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4:31" x14ac:dyDescent="0.25">
      <c r="D545" s="57" t="s">
        <v>264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7" spans="4:31" x14ac:dyDescent="0.25">
      <c r="D547" s="285" t="s">
        <v>2713</v>
      </c>
    </row>
    <row r="565" spans="4:4" x14ac:dyDescent="0.25">
      <c r="D565" s="51" t="s">
        <v>3676</v>
      </c>
    </row>
    <row r="567" spans="4:4" x14ac:dyDescent="0.25">
      <c r="D567" s="285" t="s">
        <v>2713</v>
      </c>
    </row>
    <row r="604" spans="2:4" x14ac:dyDescent="0.25">
      <c r="B604" s="50">
        <v>0</v>
      </c>
      <c r="D604" s="51" t="s">
        <v>3023</v>
      </c>
    </row>
    <row r="605" spans="2:4" x14ac:dyDescent="0.25">
      <c r="D605" s="59" t="s">
        <v>304</v>
      </c>
    </row>
    <row r="607" spans="2:4" x14ac:dyDescent="0.25">
      <c r="D607" s="285" t="s">
        <v>36</v>
      </c>
    </row>
    <row r="608" spans="2:4" x14ac:dyDescent="0.25">
      <c r="D608" s="54" t="s">
        <v>3049</v>
      </c>
    </row>
    <row r="610" spans="4:4" x14ac:dyDescent="0.25">
      <c r="D610" s="285" t="s">
        <v>3001</v>
      </c>
    </row>
    <row r="651" spans="4:4" x14ac:dyDescent="0.25">
      <c r="D651" s="285" t="s">
        <v>484</v>
      </c>
    </row>
    <row r="652" spans="4:4" x14ac:dyDescent="0.25">
      <c r="D652" s="28" t="s">
        <v>3002</v>
      </c>
    </row>
    <row r="654" spans="4:4" x14ac:dyDescent="0.25">
      <c r="D654" s="285" t="s">
        <v>3017</v>
      </c>
    </row>
    <row r="698" spans="4:80" x14ac:dyDescent="0.25">
      <c r="D698" s="51" t="s">
        <v>2664</v>
      </c>
    </row>
    <row r="700" spans="4:80" x14ac:dyDescent="0.25">
      <c r="D700" s="56" t="s">
        <v>521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  <c r="BW700" s="52"/>
      <c r="BX700" s="52"/>
      <c r="BY700" s="52"/>
      <c r="BZ700" s="52"/>
      <c r="CA700" s="52"/>
      <c r="CB700" s="52"/>
    </row>
    <row r="701" spans="4:80" x14ac:dyDescent="0.25">
      <c r="D701" s="56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</row>
    <row r="702" spans="4:80" x14ac:dyDescent="0.25">
      <c r="D702" s="56" t="s">
        <v>37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</row>
    <row r="703" spans="4:80" x14ac:dyDescent="0.25">
      <c r="D703" s="56" t="s">
        <v>364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</row>
    <row r="704" spans="4:80" x14ac:dyDescent="0.25">
      <c r="D704" s="37" t="s">
        <v>529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</row>
    <row r="705" spans="4:80" x14ac:dyDescent="0.25">
      <c r="D705" s="57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</row>
    <row r="706" spans="4:80" x14ac:dyDescent="0.25">
      <c r="D706" s="57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</row>
    <row r="707" spans="4:80" x14ac:dyDescent="0.25">
      <c r="D707" s="57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</row>
    <row r="708" spans="4:80" x14ac:dyDescent="0.25">
      <c r="D708" s="56" t="s">
        <v>351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52"/>
      <c r="BX708" s="52"/>
      <c r="BY708" s="52"/>
      <c r="BZ708" s="52"/>
      <c r="CA708" s="52"/>
      <c r="CB708" s="52"/>
    </row>
    <row r="709" spans="4:80" x14ac:dyDescent="0.25">
      <c r="D709" s="56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52"/>
      <c r="BX709" s="52"/>
      <c r="BY709" s="52"/>
      <c r="BZ709" s="52"/>
      <c r="CA709" s="52"/>
      <c r="CB709" s="52"/>
    </row>
    <row r="710" spans="4:80" x14ac:dyDescent="0.25">
      <c r="D710" s="56" t="s">
        <v>463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</row>
    <row r="711" spans="4:80" x14ac:dyDescent="0.25">
      <c r="D711" s="56" t="s">
        <v>364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</row>
    <row r="712" spans="4:80" x14ac:dyDescent="0.25">
      <c r="D712" s="57" t="s">
        <v>354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37" t="s">
        <v>453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37" t="s">
        <v>454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37" t="s">
        <v>455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456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</row>
    <row r="717" spans="4:80" x14ac:dyDescent="0.25">
      <c r="D717" s="57" t="s">
        <v>353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</row>
    <row r="718" spans="4:80" x14ac:dyDescent="0.25">
      <c r="D718" s="57" t="s">
        <v>452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</row>
    <row r="719" spans="4:80" x14ac:dyDescent="0.25">
      <c r="D719" s="57" t="s">
        <v>334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</row>
    <row r="720" spans="4:80" x14ac:dyDescent="0.25">
      <c r="D720" s="37" t="s">
        <v>530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37" t="s">
        <v>535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37" t="s">
        <v>522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37" t="s">
        <v>457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37" t="s">
        <v>523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</row>
    <row r="725" spans="4:80" x14ac:dyDescent="0.25">
      <c r="D725" s="57" t="s">
        <v>524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</row>
    <row r="726" spans="4:80" x14ac:dyDescent="0.25">
      <c r="D726" s="57" t="s">
        <v>1986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</row>
    <row r="727" spans="4:80" x14ac:dyDescent="0.25">
      <c r="D727" s="57" t="s">
        <v>2886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</row>
    <row r="728" spans="4:80" x14ac:dyDescent="0.25">
      <c r="D728" s="57" t="s">
        <v>279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</row>
    <row r="729" spans="4:80" x14ac:dyDescent="0.25">
      <c r="D729" s="57" t="s">
        <v>2887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</row>
    <row r="730" spans="4:80" x14ac:dyDescent="0.25">
      <c r="D730" s="57" t="s">
        <v>333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</row>
    <row r="731" spans="4:80" x14ac:dyDescent="0.25">
      <c r="D731" s="56" t="s">
        <v>368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</row>
    <row r="732" spans="4:80" x14ac:dyDescent="0.25">
      <c r="D732" s="56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</row>
    <row r="733" spans="4:80" x14ac:dyDescent="0.25">
      <c r="D733" s="56" t="s">
        <v>508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</row>
    <row r="734" spans="4:80" x14ac:dyDescent="0.25">
      <c r="D734" s="56" t="s">
        <v>525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</row>
    <row r="735" spans="4:80" x14ac:dyDescent="0.25">
      <c r="D735" s="56" t="s">
        <v>526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</row>
    <row r="736" spans="4:80" x14ac:dyDescent="0.25">
      <c r="D736" s="56" t="s">
        <v>299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</row>
    <row r="737" spans="4:80" x14ac:dyDescent="0.25">
      <c r="D737" s="56" t="s">
        <v>364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</row>
    <row r="738" spans="4:80" x14ac:dyDescent="0.25">
      <c r="D738" s="56" t="s">
        <v>527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</row>
    <row r="739" spans="4:80" x14ac:dyDescent="0.25">
      <c r="D739" s="56" t="s">
        <v>370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</row>
    <row r="740" spans="4:80" x14ac:dyDescent="0.25">
      <c r="D740" s="56" t="s">
        <v>528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</row>
    <row r="741" spans="4:80" x14ac:dyDescent="0.25">
      <c r="D741" s="56" t="s">
        <v>259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</row>
    <row r="743" spans="4:80" x14ac:dyDescent="0.25">
      <c r="D743" s="285" t="s">
        <v>3050</v>
      </c>
    </row>
    <row r="810" spans="2:4" x14ac:dyDescent="0.25">
      <c r="B810" s="50">
        <v>0</v>
      </c>
      <c r="D810" s="51" t="s">
        <v>3024</v>
      </c>
    </row>
    <row r="811" spans="2:4" x14ac:dyDescent="0.25">
      <c r="D811" s="59" t="s">
        <v>304</v>
      </c>
    </row>
    <row r="813" spans="2:4" x14ac:dyDescent="0.25">
      <c r="D813" s="285" t="s">
        <v>36</v>
      </c>
    </row>
    <row r="814" spans="2:4" x14ac:dyDescent="0.25">
      <c r="D814" s="54" t="s">
        <v>3025</v>
      </c>
    </row>
    <row r="816" spans="2:4" x14ac:dyDescent="0.25">
      <c r="D816" s="285" t="s">
        <v>3003</v>
      </c>
    </row>
    <row r="851" spans="4:23" x14ac:dyDescent="0.25">
      <c r="D851" s="285" t="s">
        <v>309</v>
      </c>
      <c r="M851" s="285" t="s">
        <v>269</v>
      </c>
    </row>
    <row r="852" spans="4:23" x14ac:dyDescent="0.25">
      <c r="D852" s="51" t="s">
        <v>3004</v>
      </c>
      <c r="M852" s="51" t="s">
        <v>3026</v>
      </c>
    </row>
    <row r="854" spans="4:23" x14ac:dyDescent="0.25">
      <c r="D854" s="51" t="s">
        <v>2664</v>
      </c>
    </row>
    <row r="856" spans="4:23" x14ac:dyDescent="0.25">
      <c r="D856" s="56" t="s">
        <v>575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</row>
    <row r="857" spans="4:23" x14ac:dyDescent="0.25">
      <c r="D857" s="38" t="s">
        <v>554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</row>
    <row r="858" spans="4:23" x14ac:dyDescent="0.25">
      <c r="D858" s="38" t="s">
        <v>555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</row>
    <row r="859" spans="4:23" x14ac:dyDescent="0.25">
      <c r="D859" s="38" t="s">
        <v>3027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</row>
    <row r="860" spans="4:23" x14ac:dyDescent="0.25">
      <c r="D860" s="56" t="s">
        <v>375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</row>
    <row r="861" spans="4:23" x14ac:dyDescent="0.25">
      <c r="D861" s="56" t="s">
        <v>3028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</row>
    <row r="862" spans="4:23" x14ac:dyDescent="0.25">
      <c r="D862" s="56" t="s">
        <v>3029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</row>
    <row r="863" spans="4:23" x14ac:dyDescent="0.25">
      <c r="D863" s="56" t="s">
        <v>266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</row>
    <row r="864" spans="4:23" x14ac:dyDescent="0.25">
      <c r="D864" s="56" t="s">
        <v>277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</row>
    <row r="865" spans="4:51" x14ac:dyDescent="0.25">
      <c r="D865" s="56" t="s">
        <v>273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</row>
    <row r="866" spans="4:51" x14ac:dyDescent="0.25">
      <c r="D866" s="56" t="s">
        <v>327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</row>
    <row r="867" spans="4:51" x14ac:dyDescent="0.25">
      <c r="D867" s="56" t="s">
        <v>543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</row>
    <row r="868" spans="4:51" x14ac:dyDescent="0.25">
      <c r="D868" s="56" t="s">
        <v>544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</row>
    <row r="869" spans="4:51" x14ac:dyDescent="0.25">
      <c r="D869" s="56" t="s">
        <v>545</v>
      </c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</row>
    <row r="870" spans="4:51" x14ac:dyDescent="0.25">
      <c r="D870" s="56" t="s">
        <v>2402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</row>
    <row r="871" spans="4:51" x14ac:dyDescent="0.25">
      <c r="D871" s="56" t="s">
        <v>2403</v>
      </c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</row>
    <row r="872" spans="4:51" x14ac:dyDescent="0.25">
      <c r="D872" s="56" t="s">
        <v>3031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</row>
    <row r="873" spans="4:51" x14ac:dyDescent="0.25">
      <c r="D873" s="56" t="s">
        <v>3032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</row>
    <row r="874" spans="4:51" x14ac:dyDescent="0.25">
      <c r="D874" s="56" t="s">
        <v>3033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</row>
    <row r="875" spans="4:51" x14ac:dyDescent="0.25">
      <c r="D875" s="56" t="s">
        <v>3030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</row>
    <row r="877" spans="4:51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</row>
    <row r="878" spans="4:51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</row>
    <row r="879" spans="4:51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</row>
    <row r="880" spans="4:51" x14ac:dyDescent="0.25">
      <c r="D880" s="57" t="s">
        <v>3034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</row>
    <row r="881" spans="4:51" x14ac:dyDescent="0.25">
      <c r="D881" s="57" t="s">
        <v>3035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</row>
    <row r="882" spans="4:51" x14ac:dyDescent="0.25">
      <c r="D882" s="57" t="s">
        <v>3036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</row>
    <row r="883" spans="4:51" x14ac:dyDescent="0.25">
      <c r="D883" s="57" t="s">
        <v>278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</row>
    <row r="884" spans="4:51" x14ac:dyDescent="0.25">
      <c r="D884" s="57" t="s">
        <v>3037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</row>
    <row r="885" spans="4:51" x14ac:dyDescent="0.25">
      <c r="D885" s="57" t="s">
        <v>3038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</row>
    <row r="886" spans="4:51" x14ac:dyDescent="0.25">
      <c r="D886" s="57" t="s">
        <v>3039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</row>
    <row r="887" spans="4:51" x14ac:dyDescent="0.25">
      <c r="D887" s="57" t="s">
        <v>3040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</row>
    <row r="888" spans="4:51" x14ac:dyDescent="0.25">
      <c r="D888" s="57" t="s">
        <v>3041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</row>
    <row r="889" spans="4:51" x14ac:dyDescent="0.25">
      <c r="D889" s="57" t="s">
        <v>3042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</row>
    <row r="890" spans="4:51" x14ac:dyDescent="0.25">
      <c r="D890" s="57" t="s">
        <v>3043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</row>
    <row r="891" spans="4:51" x14ac:dyDescent="0.25">
      <c r="D891" s="57" t="s">
        <v>3044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</row>
    <row r="892" spans="4:51" x14ac:dyDescent="0.25">
      <c r="D892" s="57" t="s">
        <v>259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</row>
    <row r="893" spans="4:51" x14ac:dyDescent="0.25">
      <c r="D893" s="57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</row>
    <row r="894" spans="4:51" x14ac:dyDescent="0.25">
      <c r="D894" s="57" t="s">
        <v>788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</row>
    <row r="895" spans="4:51" x14ac:dyDescent="0.25">
      <c r="D895" s="57" t="s">
        <v>282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</row>
    <row r="896" spans="4:51" x14ac:dyDescent="0.25">
      <c r="D896" s="57" t="s">
        <v>3045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</row>
    <row r="897" spans="4:51" x14ac:dyDescent="0.25">
      <c r="D897" s="57" t="s">
        <v>3046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</row>
    <row r="898" spans="4:51" x14ac:dyDescent="0.25">
      <c r="D898" s="57" t="s">
        <v>3047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</row>
    <row r="899" spans="4:51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</row>
    <row r="900" spans="4:51" x14ac:dyDescent="0.25">
      <c r="D900" s="57" t="s">
        <v>263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</row>
    <row r="901" spans="4:51" x14ac:dyDescent="0.25">
      <c r="D901" s="57" t="s">
        <v>264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</row>
    <row r="902" spans="4:51" x14ac:dyDescent="0.25">
      <c r="D902" s="57" t="s">
        <v>358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</row>
    <row r="904" spans="4:51" x14ac:dyDescent="0.25">
      <c r="D904" s="285" t="s">
        <v>3048</v>
      </c>
    </row>
    <row r="955" spans="2:4" x14ac:dyDescent="0.25">
      <c r="B955" s="50">
        <v>0</v>
      </c>
      <c r="D955" s="51" t="s">
        <v>3070</v>
      </c>
    </row>
    <row r="956" spans="2:4" x14ac:dyDescent="0.25">
      <c r="D956" s="59" t="s">
        <v>303</v>
      </c>
    </row>
    <row r="958" spans="2:4" x14ac:dyDescent="0.25">
      <c r="D958" s="285" t="s">
        <v>36</v>
      </c>
    </row>
    <row r="959" spans="2:4" x14ac:dyDescent="0.25">
      <c r="D959" s="285" t="s">
        <v>3071</v>
      </c>
    </row>
    <row r="961" spans="4:4" x14ac:dyDescent="0.25">
      <c r="D961" s="285" t="s">
        <v>3055</v>
      </c>
    </row>
    <row r="994" spans="4:51" x14ac:dyDescent="0.25">
      <c r="D994" s="285" t="s">
        <v>309</v>
      </c>
      <c r="V994" s="285" t="s">
        <v>2492</v>
      </c>
    </row>
    <row r="995" spans="4:51" x14ac:dyDescent="0.25">
      <c r="D995" s="285" t="s">
        <v>3056</v>
      </c>
      <c r="M995" s="51" t="s">
        <v>3059</v>
      </c>
      <c r="V995" s="28" t="s">
        <v>3066</v>
      </c>
    </row>
    <row r="996" spans="4:51" x14ac:dyDescent="0.25">
      <c r="D996" s="285" t="s">
        <v>3057</v>
      </c>
      <c r="M996" s="51" t="s">
        <v>3060</v>
      </c>
      <c r="V996" s="28" t="s">
        <v>3067</v>
      </c>
    </row>
    <row r="997" spans="4:51" x14ac:dyDescent="0.25">
      <c r="D997" s="285" t="s">
        <v>3058</v>
      </c>
      <c r="M997" s="51" t="s">
        <v>3061</v>
      </c>
      <c r="V997" s="28" t="s">
        <v>3068</v>
      </c>
    </row>
    <row r="999" spans="4:51" x14ac:dyDescent="0.25">
      <c r="D999" s="56" t="s">
        <v>342</v>
      </c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</row>
    <row r="1000" spans="4:51" x14ac:dyDescent="0.25">
      <c r="D1000" s="56" t="s">
        <v>3062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</row>
    <row r="1001" spans="4:51" x14ac:dyDescent="0.25">
      <c r="D1001" s="56" t="s">
        <v>257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</row>
    <row r="1002" spans="4:51" x14ac:dyDescent="0.25">
      <c r="D1002" s="56" t="s">
        <v>258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</row>
    <row r="1003" spans="4:51" x14ac:dyDescent="0.25">
      <c r="D1003" s="56" t="s">
        <v>3063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</row>
    <row r="1004" spans="4:51" x14ac:dyDescent="0.25">
      <c r="D1004" s="56" t="s">
        <v>3064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</row>
    <row r="1005" spans="4:51" x14ac:dyDescent="0.25">
      <c r="D1005" s="56" t="s">
        <v>3065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</row>
    <row r="1006" spans="4:51" x14ac:dyDescent="0.25">
      <c r="D1006" s="56" t="s">
        <v>259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</row>
    <row r="1008" spans="4:51" x14ac:dyDescent="0.25">
      <c r="D1008" s="57" t="s">
        <v>357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</row>
    <row r="1009" spans="4:51" x14ac:dyDescent="0.25">
      <c r="D1009" s="57" t="s">
        <v>322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</row>
    <row r="1010" spans="4:51" x14ac:dyDescent="0.25">
      <c r="D1010" s="57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</row>
    <row r="1011" spans="4:51" x14ac:dyDescent="0.25">
      <c r="D1011" s="57" t="str">
        <f>"update OPLAgreement set AgreementNumber = '" &amp; M995  &amp; "', RemarksSys = 'S0312315' where IdOPLAgreement = " &amp; V995 &amp; ";"</f>
        <v>update OPLAgreement set AgreementNumber = '0000924/4/08/09/2022', RemarksSys = 'S0312315' where IdOPLAgreement = 4877;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</row>
    <row r="1012" spans="4:51" x14ac:dyDescent="0.25">
      <c r="D1012" s="57" t="str">
        <f>"update OPLAgreement set AgreementNumber = '" &amp; M996  &amp; "', RemarksSys = 'S0312315' where IdOPLAgreement = " &amp; V996 &amp; ";"</f>
        <v>update OPLAgreement set AgreementNumber = '0000925/4/08/10/2022', RemarksSys = 'S0312315' where IdOPLAgreement = 4878;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3"/>
      <c r="AN1012" s="53"/>
      <c r="AO1012" s="53"/>
      <c r="AP1012" s="53"/>
      <c r="AQ1012" s="53"/>
      <c r="AR1012" s="53"/>
      <c r="AS1012" s="53"/>
      <c r="AT1012" s="53"/>
      <c r="AU1012" s="53"/>
      <c r="AV1012" s="53"/>
      <c r="AW1012" s="53"/>
      <c r="AX1012" s="53"/>
      <c r="AY1012" s="53"/>
    </row>
    <row r="1013" spans="4:51" x14ac:dyDescent="0.25">
      <c r="D1013" s="57" t="str">
        <f>"update OPLAgreement set AgreementNumber = '" &amp; M997  &amp; "', RemarksSys = 'S0312315' where IdOPLAgreement = " &amp; V997 &amp; ";"</f>
        <v>update OPLAgreement set AgreementNumber = '0000926/4/08/10/2022', RemarksSys = 'S0312315' where IdOPLAgreement = 4879;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53"/>
      <c r="AP1013" s="53"/>
      <c r="AQ1013" s="53"/>
      <c r="AR1013" s="53"/>
      <c r="AS1013" s="53"/>
      <c r="AT1013" s="53"/>
      <c r="AU1013" s="53"/>
      <c r="AV1013" s="53"/>
      <c r="AW1013" s="53"/>
      <c r="AX1013" s="53"/>
      <c r="AY1013" s="53"/>
    </row>
    <row r="1014" spans="4:51" x14ac:dyDescent="0.25">
      <c r="D1014" s="57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3"/>
      <c r="AN1014" s="53"/>
      <c r="AO1014" s="53"/>
      <c r="AP1014" s="53"/>
      <c r="AQ1014" s="53"/>
      <c r="AR1014" s="53"/>
      <c r="AS1014" s="53"/>
      <c r="AT1014" s="53"/>
      <c r="AU1014" s="53"/>
      <c r="AV1014" s="53"/>
      <c r="AW1014" s="53"/>
      <c r="AX1014" s="53"/>
      <c r="AY1014" s="53"/>
    </row>
    <row r="1015" spans="4:51" x14ac:dyDescent="0.25">
      <c r="D1015" s="57" t="s">
        <v>263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53"/>
      <c r="AP1015" s="53"/>
      <c r="AQ1015" s="53"/>
      <c r="AR1015" s="53"/>
      <c r="AS1015" s="53"/>
      <c r="AT1015" s="53"/>
      <c r="AU1015" s="53"/>
      <c r="AV1015" s="53"/>
      <c r="AW1015" s="53"/>
      <c r="AX1015" s="53"/>
      <c r="AY1015" s="53"/>
    </row>
    <row r="1016" spans="4:51" x14ac:dyDescent="0.25">
      <c r="D1016" s="57" t="s">
        <v>264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3"/>
      <c r="AR1016" s="53"/>
      <c r="AS1016" s="53"/>
      <c r="AT1016" s="53"/>
      <c r="AU1016" s="53"/>
      <c r="AV1016" s="53"/>
      <c r="AW1016" s="53"/>
      <c r="AX1016" s="53"/>
      <c r="AY1016" s="53"/>
    </row>
    <row r="1017" spans="4:51" x14ac:dyDescent="0.25">
      <c r="D1017" s="57" t="s">
        <v>358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53"/>
      <c r="AP1017" s="53"/>
      <c r="AQ1017" s="53"/>
      <c r="AR1017" s="53"/>
      <c r="AS1017" s="53"/>
      <c r="AT1017" s="53"/>
      <c r="AU1017" s="53"/>
      <c r="AV1017" s="53"/>
      <c r="AW1017" s="53"/>
      <c r="AX1017" s="53"/>
      <c r="AY1017" s="53"/>
    </row>
    <row r="1019" spans="4:51" x14ac:dyDescent="0.25">
      <c r="D1019" s="285" t="s">
        <v>3072</v>
      </c>
    </row>
    <row r="1051" spans="2:4" x14ac:dyDescent="0.25">
      <c r="B1051" s="48">
        <v>0</v>
      </c>
      <c r="D1051" s="51" t="s">
        <v>3076</v>
      </c>
    </row>
    <row r="1052" spans="2:4" x14ac:dyDescent="0.25">
      <c r="D1052" s="59" t="s">
        <v>305</v>
      </c>
    </row>
    <row r="1053" spans="2:4" x14ac:dyDescent="0.25">
      <c r="D1053" s="55" t="s">
        <v>35</v>
      </c>
    </row>
    <row r="1162" spans="2:4" x14ac:dyDescent="0.25">
      <c r="B1162" s="50">
        <v>0</v>
      </c>
      <c r="D1162" s="51" t="s">
        <v>3093</v>
      </c>
    </row>
    <row r="1163" spans="2:4" x14ac:dyDescent="0.25">
      <c r="D1163" s="59" t="s">
        <v>303</v>
      </c>
    </row>
    <row r="1165" spans="2:4" x14ac:dyDescent="0.25">
      <c r="D1165" s="285" t="s">
        <v>36</v>
      </c>
    </row>
    <row r="1166" spans="2:4" x14ac:dyDescent="0.25">
      <c r="D1166" s="54" t="s">
        <v>3094</v>
      </c>
    </row>
    <row r="1168" spans="2:4" x14ac:dyDescent="0.25">
      <c r="D1168" s="285" t="s">
        <v>3080</v>
      </c>
    </row>
    <row r="1201" spans="4:31" x14ac:dyDescent="0.25">
      <c r="D1201" s="285" t="s">
        <v>484</v>
      </c>
      <c r="H1201" s="285" t="s">
        <v>269</v>
      </c>
      <c r="Q1201" s="285" t="s">
        <v>274</v>
      </c>
      <c r="X1201" s="285" t="s">
        <v>275</v>
      </c>
    </row>
    <row r="1202" spans="4:31" x14ac:dyDescent="0.25">
      <c r="D1202" s="28" t="s">
        <v>3081</v>
      </c>
      <c r="H1202" s="51" t="s">
        <v>3082</v>
      </c>
      <c r="Q1202" s="285" t="s">
        <v>3083</v>
      </c>
      <c r="X1202" s="51" t="s">
        <v>3084</v>
      </c>
      <c r="AE1202" s="51" t="s">
        <v>1022</v>
      </c>
    </row>
    <row r="1204" spans="4:31" x14ac:dyDescent="0.25">
      <c r="D1204" s="56" t="s">
        <v>3085</v>
      </c>
      <c r="E1204" s="52"/>
      <c r="F1204" s="52"/>
      <c r="G1204" s="52"/>
      <c r="H1204" s="52"/>
      <c r="I1204" s="52"/>
      <c r="J1204" s="52"/>
      <c r="K1204" s="52"/>
      <c r="L1204" s="52"/>
      <c r="M1204" s="52"/>
      <c r="N1204" s="52"/>
      <c r="O1204" s="52"/>
      <c r="P1204" s="52"/>
      <c r="Q1204" s="52"/>
      <c r="R1204" s="52"/>
      <c r="S1204" s="52"/>
    </row>
    <row r="1205" spans="4:31" x14ac:dyDescent="0.25">
      <c r="D1205" s="56" t="s">
        <v>3086</v>
      </c>
      <c r="E1205" s="52"/>
      <c r="F1205" s="52"/>
      <c r="G1205" s="52"/>
      <c r="H1205" s="52"/>
      <c r="I1205" s="52"/>
      <c r="J1205" s="52"/>
      <c r="K1205" s="52"/>
      <c r="L1205" s="52"/>
      <c r="M1205" s="52"/>
      <c r="N1205" s="52"/>
      <c r="O1205" s="52"/>
      <c r="P1205" s="52"/>
      <c r="Q1205" s="52"/>
      <c r="R1205" s="52"/>
      <c r="S1205" s="52"/>
    </row>
    <row r="1206" spans="4:31" x14ac:dyDescent="0.25">
      <c r="D1206" s="56" t="s">
        <v>266</v>
      </c>
      <c r="E1206" s="52"/>
      <c r="F1206" s="52"/>
      <c r="G1206" s="52"/>
      <c r="H1206" s="52"/>
      <c r="I1206" s="52"/>
      <c r="J1206" s="52"/>
      <c r="K1206" s="52"/>
      <c r="L1206" s="52"/>
      <c r="M1206" s="52"/>
      <c r="N1206" s="52"/>
      <c r="O1206" s="52"/>
      <c r="P1206" s="52"/>
      <c r="Q1206" s="52"/>
      <c r="R1206" s="52"/>
      <c r="S1206" s="52"/>
    </row>
    <row r="1207" spans="4:31" x14ac:dyDescent="0.25">
      <c r="D1207" s="56" t="s">
        <v>3087</v>
      </c>
      <c r="E1207" s="52"/>
      <c r="F1207" s="52"/>
      <c r="G1207" s="52"/>
      <c r="H1207" s="52"/>
      <c r="I1207" s="52"/>
      <c r="J1207" s="52"/>
      <c r="K1207" s="52"/>
      <c r="L1207" s="52"/>
      <c r="M1207" s="52"/>
      <c r="N1207" s="52"/>
      <c r="O1207" s="52"/>
      <c r="P1207" s="52"/>
      <c r="Q1207" s="52"/>
      <c r="R1207" s="52"/>
      <c r="S1207" s="52"/>
    </row>
    <row r="1209" spans="4:31" x14ac:dyDescent="0.25">
      <c r="D1209" s="57" t="s">
        <v>357</v>
      </c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  <c r="O1209" s="53"/>
      <c r="P1209" s="53"/>
    </row>
    <row r="1210" spans="4:31" x14ac:dyDescent="0.25">
      <c r="D1210" s="57" t="s">
        <v>322</v>
      </c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3"/>
      <c r="P1210" s="53"/>
    </row>
    <row r="1211" spans="4:31" x14ac:dyDescent="0.25">
      <c r="D1211" s="57"/>
      <c r="E1211" s="53"/>
      <c r="F1211" s="53"/>
      <c r="G1211" s="53"/>
      <c r="H1211" s="53"/>
      <c r="I1211" s="53"/>
      <c r="J1211" s="53"/>
      <c r="K1211" s="53"/>
      <c r="L1211" s="53"/>
      <c r="M1211" s="53"/>
      <c r="N1211" s="53"/>
      <c r="O1211" s="53"/>
      <c r="P1211" s="53"/>
    </row>
    <row r="1212" spans="4:31" x14ac:dyDescent="0.25">
      <c r="D1212" s="57" t="s">
        <v>3088</v>
      </c>
      <c r="E1212" s="53"/>
      <c r="F1212" s="53"/>
      <c r="G1212" s="53"/>
      <c r="H1212" s="53"/>
      <c r="I1212" s="53"/>
      <c r="J1212" s="53"/>
      <c r="K1212" s="53"/>
      <c r="L1212" s="53"/>
      <c r="M1212" s="53"/>
      <c r="N1212" s="53"/>
      <c r="O1212" s="53"/>
      <c r="P1212" s="53"/>
    </row>
    <row r="1213" spans="4:31" x14ac:dyDescent="0.25">
      <c r="D1213" s="57" t="s">
        <v>282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</row>
    <row r="1214" spans="4:31" x14ac:dyDescent="0.25">
      <c r="D1214" s="57" t="s">
        <v>3089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</row>
    <row r="1215" spans="4:31" x14ac:dyDescent="0.25">
      <c r="D1215" s="57" t="s">
        <v>3095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</row>
    <row r="1216" spans="4:31" x14ac:dyDescent="0.25">
      <c r="D1216" s="57" t="s">
        <v>3090</v>
      </c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</row>
    <row r="1217" spans="4:16" x14ac:dyDescent="0.25">
      <c r="D1217" s="57"/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</row>
    <row r="1218" spans="4:16" x14ac:dyDescent="0.25">
      <c r="D1218" s="57" t="s">
        <v>263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</row>
    <row r="1219" spans="4:16" x14ac:dyDescent="0.25">
      <c r="D1219" s="57" t="s">
        <v>264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</row>
    <row r="1220" spans="4:16" x14ac:dyDescent="0.25">
      <c r="D1220" s="57" t="s">
        <v>358</v>
      </c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</row>
    <row r="1222" spans="4:16" x14ac:dyDescent="0.25">
      <c r="D1222" s="285" t="s">
        <v>3096</v>
      </c>
    </row>
    <row r="1266" spans="2:4" x14ac:dyDescent="0.25">
      <c r="B1266" s="49">
        <v>0</v>
      </c>
      <c r="D1266" s="51" t="s">
        <v>3104</v>
      </c>
    </row>
    <row r="1267" spans="2:4" x14ac:dyDescent="0.25">
      <c r="D1267" s="59" t="s">
        <v>304</v>
      </c>
    </row>
    <row r="1268" spans="2:4" x14ac:dyDescent="0.25">
      <c r="D1268" s="55" t="s">
        <v>35</v>
      </c>
    </row>
    <row r="1400" spans="2:4" x14ac:dyDescent="0.25">
      <c r="B1400" s="49">
        <v>0</v>
      </c>
      <c r="D1400" s="51" t="s">
        <v>3102</v>
      </c>
    </row>
    <row r="1401" spans="2:4" x14ac:dyDescent="0.25">
      <c r="D1401" s="59" t="s">
        <v>304</v>
      </c>
    </row>
    <row r="1402" spans="2:4" x14ac:dyDescent="0.25">
      <c r="D1402" s="55" t="s">
        <v>35</v>
      </c>
    </row>
    <row r="1486" spans="2:4" x14ac:dyDescent="0.25">
      <c r="B1486" s="48">
        <v>0</v>
      </c>
      <c r="D1486" s="51" t="s">
        <v>2226</v>
      </c>
    </row>
    <row r="1487" spans="2:4" x14ac:dyDescent="0.25">
      <c r="D14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FC6C-BE07-48EB-9EB8-F301DB227259}">
  <sheetPr codeName="Sheet11"/>
  <dimension ref="A2:J30"/>
  <sheetViews>
    <sheetView topLeftCell="A15" workbookViewId="0">
      <selection activeCell="A21" sqref="A21"/>
    </sheetView>
  </sheetViews>
  <sheetFormatPr defaultColWidth="2.85546875" defaultRowHeight="15" x14ac:dyDescent="0.25"/>
  <cols>
    <col min="1" max="1" width="9.140625" style="297" bestFit="1" customWidth="1"/>
    <col min="2" max="2" width="39.7109375" style="297" bestFit="1" customWidth="1"/>
    <col min="3" max="3" width="15.140625" style="297" customWidth="1"/>
    <col min="4" max="4" width="17" style="297" bestFit="1" customWidth="1"/>
    <col min="5" max="5" width="18.85546875" style="297" bestFit="1" customWidth="1"/>
    <col min="6" max="7" width="10.7109375" style="297" bestFit="1" customWidth="1"/>
    <col min="8" max="8" width="8.5703125" style="297" bestFit="1" customWidth="1"/>
    <col min="9" max="9" width="7.5703125" style="297" bestFit="1" customWidth="1"/>
    <col min="10" max="10" width="10.140625" style="297" bestFit="1" customWidth="1"/>
    <col min="11" max="16384" width="2.85546875" style="297"/>
  </cols>
  <sheetData>
    <row r="2" spans="1:10" ht="18.75" x14ac:dyDescent="0.25">
      <c r="A2" s="345" t="s">
        <v>948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3022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2709</v>
      </c>
      <c r="B15" s="66" t="s">
        <v>2705</v>
      </c>
      <c r="C15" s="66" t="s">
        <v>360</v>
      </c>
      <c r="D15" s="66" t="s">
        <v>330</v>
      </c>
      <c r="E15" s="66" t="s">
        <v>276</v>
      </c>
      <c r="F15" s="83">
        <v>44947.359027778002</v>
      </c>
      <c r="G15" s="83">
        <v>45386.359027778002</v>
      </c>
      <c r="H15" s="66" t="s">
        <v>23</v>
      </c>
      <c r="I15" s="66" t="s">
        <v>18</v>
      </c>
      <c r="J15" s="66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3019</v>
      </c>
      <c r="B21" s="84" t="s">
        <v>3021</v>
      </c>
      <c r="C21" s="84" t="s">
        <v>272</v>
      </c>
      <c r="D21" s="84" t="s">
        <v>330</v>
      </c>
      <c r="E21" s="84" t="s">
        <v>276</v>
      </c>
      <c r="F21" s="85">
        <v>44951.337500000001</v>
      </c>
      <c r="G21" s="85">
        <v>45387.629166667</v>
      </c>
      <c r="H21" s="84" t="s">
        <v>23</v>
      </c>
      <c r="I21" s="84" t="s">
        <v>18</v>
      </c>
      <c r="J21" s="84" t="s">
        <v>255</v>
      </c>
    </row>
    <row r="22" spans="1:10" ht="45" x14ac:dyDescent="0.25">
      <c r="A22" s="86" t="s">
        <v>3018</v>
      </c>
      <c r="B22" s="86" t="s">
        <v>3020</v>
      </c>
      <c r="C22" s="86" t="s">
        <v>356</v>
      </c>
      <c r="D22" s="86" t="s">
        <v>330</v>
      </c>
      <c r="E22" s="86" t="s">
        <v>276</v>
      </c>
      <c r="F22" s="87">
        <v>44951.337500000001</v>
      </c>
      <c r="G22" s="87">
        <v>45387.629166667</v>
      </c>
      <c r="H22" s="86" t="s">
        <v>23</v>
      </c>
      <c r="I22" s="86" t="s">
        <v>18</v>
      </c>
      <c r="J22" s="86" t="s">
        <v>255</v>
      </c>
    </row>
    <row r="24" spans="1:10" x14ac:dyDescent="0.25">
      <c r="A24" s="62" t="s">
        <v>3069</v>
      </c>
      <c r="B24" s="62" t="s">
        <v>3055</v>
      </c>
      <c r="C24" s="62"/>
      <c r="D24" s="62"/>
      <c r="E24" s="62"/>
      <c r="F24" s="81"/>
      <c r="G24" s="81"/>
      <c r="H24" s="62"/>
      <c r="I24" s="62"/>
      <c r="J24" s="62" t="s">
        <v>346</v>
      </c>
    </row>
    <row r="25" spans="1:10" ht="30" x14ac:dyDescent="0.25">
      <c r="A25" s="60" t="s">
        <v>3074</v>
      </c>
      <c r="B25" s="60" t="s">
        <v>3075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86" t="s">
        <v>3091</v>
      </c>
      <c r="B26" s="86" t="s">
        <v>3092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86" t="s">
        <v>3100</v>
      </c>
      <c r="B27" s="86" t="s">
        <v>3101</v>
      </c>
      <c r="C27" s="86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 t="s">
        <v>3103</v>
      </c>
      <c r="B28" s="60" t="s">
        <v>3105</v>
      </c>
      <c r="C28" s="60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sheetPr codeName="Sheet53"/>
  <dimension ref="B2:BP80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3006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3007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3008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3104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82" t="s">
        <v>3115</v>
      </c>
    </row>
    <row r="61" spans="2:4" x14ac:dyDescent="0.25">
      <c r="D61" s="285" t="s">
        <v>3097</v>
      </c>
    </row>
    <row r="97" spans="4:23" x14ac:dyDescent="0.25">
      <c r="D97" s="285" t="s">
        <v>309</v>
      </c>
    </row>
    <row r="98" spans="4:23" x14ac:dyDescent="0.25">
      <c r="D98" s="51" t="s">
        <v>3098</v>
      </c>
    </row>
    <row r="100" spans="4:23" x14ac:dyDescent="0.25">
      <c r="D100" s="56" t="s">
        <v>3116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554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555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3117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56" t="s">
        <v>375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3028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3029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266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56" t="s">
        <v>273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56" t="s">
        <v>327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543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2" spans="4:23" x14ac:dyDescent="0.25">
      <c r="D112" s="56" t="s">
        <v>544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</row>
    <row r="113" spans="4:51" x14ac:dyDescent="0.25">
      <c r="D113" s="56" t="s">
        <v>545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</row>
    <row r="114" spans="4:51" x14ac:dyDescent="0.25">
      <c r="D114" s="56" t="s">
        <v>2402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</row>
    <row r="115" spans="4:51" x14ac:dyDescent="0.25">
      <c r="D115" s="56" t="s">
        <v>2403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</row>
    <row r="116" spans="4:51" x14ac:dyDescent="0.25">
      <c r="D116" s="56" t="s">
        <v>3031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</row>
    <row r="117" spans="4:51" x14ac:dyDescent="0.25">
      <c r="D117" s="56" t="s">
        <v>3032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51" x14ac:dyDescent="0.25">
      <c r="D118" s="56" t="s">
        <v>3033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51" x14ac:dyDescent="0.25">
      <c r="D119" s="56" t="s">
        <v>3107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1" spans="4:51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</row>
    <row r="122" spans="4:51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</row>
    <row r="123" spans="4:51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</row>
    <row r="124" spans="4:51" x14ac:dyDescent="0.25">
      <c r="D124" s="57" t="s">
        <v>3034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</row>
    <row r="125" spans="4:51" x14ac:dyDescent="0.25">
      <c r="D125" s="57" t="s">
        <v>3035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</row>
    <row r="126" spans="4:51" x14ac:dyDescent="0.25">
      <c r="D126" s="57" t="s">
        <v>3036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</row>
    <row r="127" spans="4:51" x14ac:dyDescent="0.25">
      <c r="D127" s="57" t="s">
        <v>278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</row>
    <row r="128" spans="4:51" x14ac:dyDescent="0.25">
      <c r="D128" s="57" t="s">
        <v>3037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</row>
    <row r="129" spans="4:51" x14ac:dyDescent="0.25">
      <c r="D129" s="57" t="s">
        <v>3109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</row>
    <row r="130" spans="4:51" x14ac:dyDescent="0.25">
      <c r="D130" s="57" t="s">
        <v>3110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</row>
    <row r="131" spans="4:51" x14ac:dyDescent="0.25">
      <c r="D131" s="57" t="s">
        <v>3111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</row>
    <row r="132" spans="4:51" x14ac:dyDescent="0.25">
      <c r="D132" s="57" t="s">
        <v>3041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</row>
    <row r="133" spans="4:51" x14ac:dyDescent="0.25">
      <c r="D133" s="37" t="s">
        <v>3112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</row>
    <row r="134" spans="4:51" x14ac:dyDescent="0.25">
      <c r="D134" s="57" t="s">
        <v>3043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</row>
    <row r="135" spans="4:51" x14ac:dyDescent="0.25">
      <c r="D135" s="57" t="s">
        <v>3044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</row>
    <row r="136" spans="4:51" x14ac:dyDescent="0.25">
      <c r="D136" s="57" t="s">
        <v>259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</row>
    <row r="137" spans="4:51" x14ac:dyDescent="0.25">
      <c r="D137" s="57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</row>
    <row r="138" spans="4:51" x14ac:dyDescent="0.25">
      <c r="D138" s="57" t="s">
        <v>788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</row>
    <row r="139" spans="4:51" x14ac:dyDescent="0.25">
      <c r="D139" s="57" t="s">
        <v>282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</row>
    <row r="140" spans="4:51" x14ac:dyDescent="0.25">
      <c r="D140" s="57" t="s">
        <v>3114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</row>
    <row r="141" spans="4:51" x14ac:dyDescent="0.25">
      <c r="D141" s="57" t="s">
        <v>3113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</row>
    <row r="142" spans="4:51" x14ac:dyDescent="0.25">
      <c r="D142" s="57" t="s">
        <v>3108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</row>
    <row r="143" spans="4:51" x14ac:dyDescent="0.25">
      <c r="D143" s="57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</row>
    <row r="144" spans="4:51" x14ac:dyDescent="0.25">
      <c r="D144" s="57" t="s">
        <v>263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</row>
    <row r="145" spans="4:51" x14ac:dyDescent="0.25">
      <c r="D145" s="57" t="s">
        <v>264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</row>
    <row r="146" spans="4:51" x14ac:dyDescent="0.25">
      <c r="D146" s="57" t="s">
        <v>358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</row>
    <row r="148" spans="4:51" x14ac:dyDescent="0.25">
      <c r="D148" s="51" t="s">
        <v>3005</v>
      </c>
    </row>
    <row r="150" spans="4:51" x14ac:dyDescent="0.25">
      <c r="D150" s="285" t="s">
        <v>3126</v>
      </c>
    </row>
    <row r="189" spans="2:4" x14ac:dyDescent="0.25">
      <c r="B189" s="50">
        <v>0</v>
      </c>
      <c r="D189" s="51" t="s">
        <v>3076</v>
      </c>
    </row>
    <row r="190" spans="2:4" x14ac:dyDescent="0.25">
      <c r="D190" s="59" t="s">
        <v>306</v>
      </c>
    </row>
    <row r="192" spans="2:4" x14ac:dyDescent="0.25">
      <c r="D192" s="285" t="s">
        <v>36</v>
      </c>
    </row>
    <row r="193" spans="4:4" x14ac:dyDescent="0.25">
      <c r="D193" s="54" t="s">
        <v>3140</v>
      </c>
    </row>
    <row r="195" spans="4:4" x14ac:dyDescent="0.25">
      <c r="D195" s="285" t="s">
        <v>3073</v>
      </c>
    </row>
    <row r="242" spans="4:33" x14ac:dyDescent="0.25">
      <c r="D242" s="285" t="s">
        <v>316</v>
      </c>
    </row>
    <row r="243" spans="4:33" x14ac:dyDescent="0.25">
      <c r="D243" s="51" t="s">
        <v>3077</v>
      </c>
    </row>
    <row r="244" spans="4:33" x14ac:dyDescent="0.25">
      <c r="D244" s="51" t="s">
        <v>3078</v>
      </c>
    </row>
    <row r="245" spans="4:33" x14ac:dyDescent="0.25">
      <c r="D245" s="51" t="s">
        <v>3079</v>
      </c>
    </row>
    <row r="247" spans="4:33" x14ac:dyDescent="0.25">
      <c r="D247" s="56" t="s">
        <v>354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</row>
    <row r="248" spans="4:33" x14ac:dyDescent="0.25">
      <c r="D248" s="56" t="s">
        <v>453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</row>
    <row r="249" spans="4:33" x14ac:dyDescent="0.25">
      <c r="D249" s="56" t="s">
        <v>454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</row>
    <row r="250" spans="4:33" x14ac:dyDescent="0.25">
      <c r="D250" s="56" t="s">
        <v>455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</row>
    <row r="251" spans="4:33" x14ac:dyDescent="0.25">
      <c r="D251" s="56" t="s">
        <v>456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</row>
    <row r="252" spans="4:33" x14ac:dyDescent="0.25">
      <c r="D252" s="56" t="s">
        <v>3119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</row>
    <row r="253" spans="4:33" x14ac:dyDescent="0.25">
      <c r="D253" s="56" t="s">
        <v>452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</row>
    <row r="254" spans="4:33" x14ac:dyDescent="0.25">
      <c r="D254" s="56" t="s">
        <v>334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</row>
    <row r="255" spans="4:33" x14ac:dyDescent="0.25">
      <c r="D255" s="56" t="s">
        <v>530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</row>
    <row r="256" spans="4:33" x14ac:dyDescent="0.25">
      <c r="D256" s="56" t="s">
        <v>483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</row>
    <row r="257" spans="4:33" x14ac:dyDescent="0.25">
      <c r="D257" s="56" t="s">
        <v>522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</row>
    <row r="258" spans="4:33" x14ac:dyDescent="0.25">
      <c r="D258" s="56" t="s">
        <v>457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</row>
    <row r="259" spans="4:33" x14ac:dyDescent="0.25">
      <c r="D259" s="56" t="s">
        <v>523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</row>
    <row r="260" spans="4:33" x14ac:dyDescent="0.25">
      <c r="D260" s="56" t="s">
        <v>3120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</row>
    <row r="261" spans="4:33" x14ac:dyDescent="0.25">
      <c r="D261" s="56" t="s">
        <v>524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</row>
    <row r="262" spans="4:33" x14ac:dyDescent="0.25">
      <c r="D262" s="56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</row>
    <row r="263" spans="4:33" x14ac:dyDescent="0.25">
      <c r="D263" s="56" t="s">
        <v>257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</row>
    <row r="264" spans="4:33" x14ac:dyDescent="0.25">
      <c r="D264" s="56" t="s">
        <v>329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</row>
    <row r="265" spans="4:33" x14ac:dyDescent="0.25">
      <c r="D265" s="56" t="s">
        <v>279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</row>
    <row r="266" spans="4:33" x14ac:dyDescent="0.25">
      <c r="D266" s="56" t="s">
        <v>332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</row>
    <row r="267" spans="4:33" x14ac:dyDescent="0.25">
      <c r="D267" s="56" t="s">
        <v>333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</row>
    <row r="268" spans="4:33" x14ac:dyDescent="0.25">
      <c r="D268" s="56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</row>
    <row r="269" spans="4:33" x14ac:dyDescent="0.25">
      <c r="D269" s="56" t="s">
        <v>3121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</row>
    <row r="270" spans="4:33" x14ac:dyDescent="0.25">
      <c r="D270" s="56" t="s">
        <v>3122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</row>
    <row r="271" spans="4:33" x14ac:dyDescent="0.25">
      <c r="D271" s="56" t="s">
        <v>3123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</row>
    <row r="272" spans="4:33" x14ac:dyDescent="0.25">
      <c r="D272" s="56" t="s">
        <v>3124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</row>
    <row r="273" spans="4:33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</row>
    <row r="274" spans="4:33" x14ac:dyDescent="0.25">
      <c r="D274" s="56" t="s">
        <v>3125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</row>
    <row r="276" spans="4:33" x14ac:dyDescent="0.25">
      <c r="D276" s="51" t="s">
        <v>3005</v>
      </c>
    </row>
    <row r="278" spans="4:33" x14ac:dyDescent="0.25">
      <c r="D278" s="285" t="s">
        <v>3141</v>
      </c>
    </row>
    <row r="336" spans="2:4" x14ac:dyDescent="0.25">
      <c r="B336" s="50">
        <v>0</v>
      </c>
      <c r="D336" s="51" t="s">
        <v>3131</v>
      </c>
    </row>
    <row r="337" spans="4:4" x14ac:dyDescent="0.25">
      <c r="D337" s="59" t="s">
        <v>304</v>
      </c>
    </row>
    <row r="339" spans="4:4" x14ac:dyDescent="0.25">
      <c r="D339" s="285" t="s">
        <v>3129</v>
      </c>
    </row>
    <row r="370" spans="4:4" x14ac:dyDescent="0.25">
      <c r="D370" s="285" t="s">
        <v>3132</v>
      </c>
    </row>
    <row r="371" spans="4:4" x14ac:dyDescent="0.25">
      <c r="D371" s="285" t="s">
        <v>3133</v>
      </c>
    </row>
    <row r="372" spans="4:4" x14ac:dyDescent="0.25">
      <c r="D372" s="285" t="s">
        <v>3134</v>
      </c>
    </row>
    <row r="373" spans="4:4" x14ac:dyDescent="0.25">
      <c r="D373" s="285" t="s">
        <v>3135</v>
      </c>
    </row>
    <row r="375" spans="4:4" x14ac:dyDescent="0.25">
      <c r="D375" s="285" t="s">
        <v>3136</v>
      </c>
    </row>
    <row r="423" spans="4:4" x14ac:dyDescent="0.25">
      <c r="D423" s="285" t="s">
        <v>3136</v>
      </c>
    </row>
    <row r="440" spans="4:13" x14ac:dyDescent="0.25">
      <c r="D440" s="285" t="s">
        <v>309</v>
      </c>
      <c r="M440" s="285" t="s">
        <v>365</v>
      </c>
    </row>
    <row r="441" spans="4:13" x14ac:dyDescent="0.25">
      <c r="D441" s="51" t="s">
        <v>3137</v>
      </c>
      <c r="M441" s="51" t="s">
        <v>3138</v>
      </c>
    </row>
    <row r="443" spans="4:13" x14ac:dyDescent="0.25">
      <c r="D443" s="285" t="s">
        <v>3133</v>
      </c>
    </row>
    <row r="444" spans="4:13" x14ac:dyDescent="0.25">
      <c r="D444" s="285" t="s">
        <v>3134</v>
      </c>
    </row>
    <row r="445" spans="4:13" x14ac:dyDescent="0.25">
      <c r="D445" s="285" t="s">
        <v>3135</v>
      </c>
    </row>
    <row r="447" spans="4:13" x14ac:dyDescent="0.25">
      <c r="D447" s="285" t="s">
        <v>3139</v>
      </c>
    </row>
    <row r="538" spans="4:30" x14ac:dyDescent="0.25">
      <c r="D538" s="96" t="s">
        <v>539</v>
      </c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</row>
    <row r="539" spans="4:30" x14ac:dyDescent="0.25">
      <c r="D539" s="72" t="s">
        <v>900</v>
      </c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</row>
    <row r="540" spans="4:30" x14ac:dyDescent="0.25">
      <c r="D540" s="72" t="s">
        <v>467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</row>
    <row r="541" spans="4:30" x14ac:dyDescent="0.25">
      <c r="D541" s="93" t="s">
        <v>1991</v>
      </c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</row>
    <row r="542" spans="4:30" x14ac:dyDescent="0.25">
      <c r="D542" s="93" t="s">
        <v>1992</v>
      </c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</row>
    <row r="543" spans="4:30" x14ac:dyDescent="0.25">
      <c r="D543" s="93" t="s">
        <v>1993</v>
      </c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</row>
    <row r="544" spans="4:30" x14ac:dyDescent="0.25">
      <c r="D544" s="93" t="s">
        <v>1994</v>
      </c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</row>
    <row r="545" spans="4:30" x14ac:dyDescent="0.25">
      <c r="D545" s="93" t="s">
        <v>1995</v>
      </c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</row>
    <row r="546" spans="4:30" x14ac:dyDescent="0.25">
      <c r="D546" s="72" t="s">
        <v>1990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</row>
    <row r="547" spans="4:30" x14ac:dyDescent="0.25">
      <c r="D547" s="72" t="s">
        <v>1983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</row>
    <row r="548" spans="4:30" x14ac:dyDescent="0.25">
      <c r="D548" s="72" t="s">
        <v>1984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</row>
    <row r="549" spans="4:30" x14ac:dyDescent="0.25">
      <c r="D549" s="72" t="s">
        <v>432</v>
      </c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</row>
    <row r="550" spans="4:30" x14ac:dyDescent="0.25">
      <c r="D550" s="72" t="s">
        <v>1985</v>
      </c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</row>
    <row r="551" spans="4:30" x14ac:dyDescent="0.25">
      <c r="D551" s="72" t="s">
        <v>901</v>
      </c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</row>
    <row r="552" spans="4:30" x14ac:dyDescent="0.25">
      <c r="D552" s="72" t="s">
        <v>902</v>
      </c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</row>
    <row r="553" spans="4:30" x14ac:dyDescent="0.25">
      <c r="D553" s="72" t="s">
        <v>903</v>
      </c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</row>
    <row r="554" spans="4:30" x14ac:dyDescent="0.25">
      <c r="D554" s="72" t="s">
        <v>3168</v>
      </c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</row>
    <row r="555" spans="4:30" x14ac:dyDescent="0.25">
      <c r="D555" s="72" t="s">
        <v>486</v>
      </c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</row>
    <row r="557" spans="4:30" x14ac:dyDescent="0.25">
      <c r="D557" s="96" t="s">
        <v>537</v>
      </c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</row>
    <row r="558" spans="4:30" x14ac:dyDescent="0.25">
      <c r="D558" s="72" t="s">
        <v>354</v>
      </c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</row>
    <row r="559" spans="4:30" x14ac:dyDescent="0.25">
      <c r="D559" s="93" t="s">
        <v>1996</v>
      </c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</row>
    <row r="560" spans="4:30" x14ac:dyDescent="0.25">
      <c r="D560" s="93" t="s">
        <v>1997</v>
      </c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</row>
    <row r="561" spans="4:29" x14ac:dyDescent="0.25">
      <c r="D561" s="93" t="s">
        <v>1998</v>
      </c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</row>
    <row r="562" spans="4:29" x14ac:dyDescent="0.25">
      <c r="D562" s="93" t="s">
        <v>1999</v>
      </c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</row>
    <row r="563" spans="4:29" x14ac:dyDescent="0.25">
      <c r="D563" s="93" t="s">
        <v>2000</v>
      </c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</row>
    <row r="564" spans="4:29" x14ac:dyDescent="0.25">
      <c r="D564" s="72" t="s">
        <v>1986</v>
      </c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</row>
    <row r="565" spans="4:29" x14ac:dyDescent="0.25">
      <c r="D565" s="72" t="s">
        <v>1987</v>
      </c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</row>
    <row r="566" spans="4:29" x14ac:dyDescent="0.25">
      <c r="D566" s="72" t="s">
        <v>279</v>
      </c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</row>
    <row r="567" spans="4:29" x14ac:dyDescent="0.25">
      <c r="D567" s="72" t="s">
        <v>1988</v>
      </c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</row>
    <row r="568" spans="4:29" x14ac:dyDescent="0.25">
      <c r="D568" s="72" t="s">
        <v>355</v>
      </c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</row>
    <row r="569" spans="4:29" x14ac:dyDescent="0.25">
      <c r="D569" s="72" t="s">
        <v>1989</v>
      </c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</row>
    <row r="570" spans="4:29" x14ac:dyDescent="0.25">
      <c r="D570" s="72" t="s">
        <v>359</v>
      </c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</row>
    <row r="571" spans="4:29" x14ac:dyDescent="0.25">
      <c r="D571" s="72" t="s">
        <v>3169</v>
      </c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</row>
    <row r="572" spans="4:29" x14ac:dyDescent="0.25">
      <c r="D572" s="72" t="s">
        <v>538</v>
      </c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</row>
    <row r="574" spans="4:29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</row>
    <row r="575" spans="4:29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</row>
    <row r="576" spans="4:29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</row>
    <row r="577" spans="4:18" x14ac:dyDescent="0.25">
      <c r="D577" s="57" t="s">
        <v>280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</row>
    <row r="578" spans="4:18" x14ac:dyDescent="0.25">
      <c r="D578" s="57" t="s">
        <v>282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</row>
    <row r="579" spans="4:18" x14ac:dyDescent="0.25">
      <c r="D579" s="57" t="s">
        <v>3170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</row>
    <row r="580" spans="4:18" x14ac:dyDescent="0.25">
      <c r="D580" s="57" t="s">
        <v>3171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</row>
    <row r="581" spans="4:18" x14ac:dyDescent="0.25">
      <c r="D581" s="57" t="s">
        <v>3172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</row>
    <row r="582" spans="4:18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18" x14ac:dyDescent="0.25">
      <c r="D583" s="57" t="s">
        <v>263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18" x14ac:dyDescent="0.25">
      <c r="D584" s="57" t="s">
        <v>264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5" spans="4:18" x14ac:dyDescent="0.25">
      <c r="D585" s="57" t="s">
        <v>358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</row>
    <row r="587" spans="4:18" x14ac:dyDescent="0.25">
      <c r="D587" s="285" t="s">
        <v>3167</v>
      </c>
    </row>
    <row r="686" spans="2:4" x14ac:dyDescent="0.25">
      <c r="B686" s="50">
        <v>0</v>
      </c>
      <c r="D686" s="51" t="s">
        <v>3164</v>
      </c>
    </row>
    <row r="687" spans="2:4" x14ac:dyDescent="0.25">
      <c r="D687" s="59" t="s">
        <v>304</v>
      </c>
    </row>
    <row r="689" spans="4:53" x14ac:dyDescent="0.25">
      <c r="D689" s="285" t="s">
        <v>36</v>
      </c>
    </row>
    <row r="690" spans="4:53" x14ac:dyDescent="0.25">
      <c r="D690" s="54" t="s">
        <v>3165</v>
      </c>
    </row>
    <row r="692" spans="4:53" x14ac:dyDescent="0.25">
      <c r="D692" s="285" t="s">
        <v>3146</v>
      </c>
    </row>
    <row r="694" spans="4:53" x14ac:dyDescent="0.25">
      <c r="AM694" s="56" t="s">
        <v>3147</v>
      </c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</row>
    <row r="695" spans="4:53" x14ac:dyDescent="0.25">
      <c r="AM695" s="56" t="s">
        <v>3148</v>
      </c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</row>
    <row r="696" spans="4:53" x14ac:dyDescent="0.25">
      <c r="AM696" s="56" t="s">
        <v>649</v>
      </c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</row>
    <row r="697" spans="4:53" x14ac:dyDescent="0.25">
      <c r="AM697" s="56" t="s">
        <v>324</v>
      </c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</row>
    <row r="698" spans="4:53" x14ac:dyDescent="0.25">
      <c r="AM698" s="56" t="s">
        <v>488</v>
      </c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</row>
    <row r="699" spans="4:53" x14ac:dyDescent="0.25">
      <c r="AM699" s="56" t="s">
        <v>3159</v>
      </c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</row>
    <row r="700" spans="4:53" x14ac:dyDescent="0.25">
      <c r="AM700" s="52" t="s">
        <v>364</v>
      </c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</row>
    <row r="701" spans="4:53" x14ac:dyDescent="0.25">
      <c r="AM701" s="52" t="s">
        <v>3160</v>
      </c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</row>
    <row r="702" spans="4:53" x14ac:dyDescent="0.25">
      <c r="AM702" s="52" t="s">
        <v>3161</v>
      </c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</row>
    <row r="703" spans="4:53" x14ac:dyDescent="0.25">
      <c r="AM703" s="52" t="s">
        <v>259</v>
      </c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</row>
    <row r="705" spans="39:68" x14ac:dyDescent="0.25">
      <c r="AM705" s="56" t="s">
        <v>354</v>
      </c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</row>
    <row r="706" spans="39:68" x14ac:dyDescent="0.25">
      <c r="AM706" s="56" t="s">
        <v>453</v>
      </c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</row>
    <row r="707" spans="39:68" x14ac:dyDescent="0.25">
      <c r="AM707" s="56" t="s">
        <v>454</v>
      </c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</row>
    <row r="708" spans="39:68" x14ac:dyDescent="0.25">
      <c r="AM708" s="56" t="s">
        <v>455</v>
      </c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</row>
    <row r="709" spans="39:68" x14ac:dyDescent="0.25">
      <c r="AM709" s="56" t="s">
        <v>456</v>
      </c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</row>
    <row r="710" spans="39:68" x14ac:dyDescent="0.25">
      <c r="AM710" s="56" t="s">
        <v>353</v>
      </c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</row>
    <row r="711" spans="39:68" x14ac:dyDescent="0.25">
      <c r="AM711" s="56" t="s">
        <v>3149</v>
      </c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</row>
    <row r="712" spans="39:68" x14ac:dyDescent="0.25">
      <c r="AM712" s="56" t="s">
        <v>3150</v>
      </c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</row>
    <row r="713" spans="39:68" x14ac:dyDescent="0.25">
      <c r="AM713" s="56" t="s">
        <v>530</v>
      </c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</row>
    <row r="714" spans="39:68" x14ac:dyDescent="0.25">
      <c r="AM714" s="56" t="s">
        <v>483</v>
      </c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</row>
    <row r="715" spans="39:68" x14ac:dyDescent="0.25">
      <c r="AM715" s="56" t="s">
        <v>522</v>
      </c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</row>
    <row r="716" spans="39:68" x14ac:dyDescent="0.25">
      <c r="AM716" s="56" t="s">
        <v>3151</v>
      </c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</row>
    <row r="717" spans="39:68" x14ac:dyDescent="0.25">
      <c r="AM717" s="56" t="s">
        <v>3152</v>
      </c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</row>
    <row r="718" spans="39:68" x14ac:dyDescent="0.25">
      <c r="AM718" s="56" t="s">
        <v>3153</v>
      </c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</row>
    <row r="719" spans="39:68" x14ac:dyDescent="0.25">
      <c r="AM719" s="56" t="s">
        <v>524</v>
      </c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</row>
    <row r="720" spans="39:68" x14ac:dyDescent="0.25">
      <c r="AM720" s="56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</row>
    <row r="721" spans="39:68" x14ac:dyDescent="0.25">
      <c r="AM721" s="56" t="s">
        <v>257</v>
      </c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</row>
    <row r="722" spans="39:68" x14ac:dyDescent="0.25">
      <c r="AM722" s="56" t="s">
        <v>329</v>
      </c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</row>
    <row r="723" spans="39:68" x14ac:dyDescent="0.25">
      <c r="AM723" s="56" t="s">
        <v>279</v>
      </c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</row>
    <row r="724" spans="39:68" x14ac:dyDescent="0.25">
      <c r="AM724" s="56" t="s">
        <v>332</v>
      </c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</row>
    <row r="725" spans="39:68" x14ac:dyDescent="0.25">
      <c r="AM725" s="56" t="s">
        <v>333</v>
      </c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</row>
    <row r="726" spans="39:68" x14ac:dyDescent="0.25">
      <c r="AM726" s="56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</row>
    <row r="727" spans="39:68" x14ac:dyDescent="0.25">
      <c r="AM727" s="56" t="s">
        <v>258</v>
      </c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</row>
    <row r="728" spans="39:68" x14ac:dyDescent="0.25">
      <c r="AM728" s="56" t="s">
        <v>3154</v>
      </c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</row>
    <row r="729" spans="39:68" x14ac:dyDescent="0.25">
      <c r="AM729" s="56" t="s">
        <v>3155</v>
      </c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</row>
    <row r="730" spans="39:68" x14ac:dyDescent="0.25">
      <c r="AM730" s="56" t="s">
        <v>3156</v>
      </c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</row>
    <row r="731" spans="39:68" x14ac:dyDescent="0.25">
      <c r="AM731" s="56" t="s">
        <v>3156</v>
      </c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</row>
    <row r="732" spans="39:68" x14ac:dyDescent="0.25">
      <c r="AM732" s="56" t="s">
        <v>3157</v>
      </c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</row>
    <row r="733" spans="39:68" x14ac:dyDescent="0.25">
      <c r="AM733" s="56" t="s">
        <v>3158</v>
      </c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</row>
    <row r="734" spans="39:68" x14ac:dyDescent="0.25">
      <c r="AM734" s="56" t="s">
        <v>259</v>
      </c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</row>
    <row r="740" spans="4:4" x14ac:dyDescent="0.25">
      <c r="D740" s="285" t="s">
        <v>3166</v>
      </c>
    </row>
    <row r="782" spans="2:4" x14ac:dyDescent="0.25">
      <c r="B782" s="50">
        <v>0</v>
      </c>
      <c r="D782" s="51" t="s">
        <v>3192</v>
      </c>
    </row>
    <row r="783" spans="2:4" x14ac:dyDescent="0.25">
      <c r="D783" s="59" t="s">
        <v>304</v>
      </c>
    </row>
    <row r="784" spans="2:4" x14ac:dyDescent="0.25">
      <c r="D784" s="55" t="s">
        <v>35</v>
      </c>
    </row>
    <row r="791" spans="2:4" x14ac:dyDescent="0.25">
      <c r="B791" s="48">
        <v>0</v>
      </c>
      <c r="D791" s="51" t="s">
        <v>3211</v>
      </c>
    </row>
    <row r="792" spans="2:4" x14ac:dyDescent="0.25">
      <c r="D792" s="59" t="s">
        <v>305</v>
      </c>
    </row>
    <row r="793" spans="2:4" x14ac:dyDescent="0.25">
      <c r="D793" s="55" t="s">
        <v>35</v>
      </c>
    </row>
    <row r="800" spans="2:4" x14ac:dyDescent="0.25">
      <c r="B800" s="48">
        <v>0</v>
      </c>
      <c r="D800" s="51" t="s">
        <v>2226</v>
      </c>
    </row>
    <row r="801" spans="4:4" x14ac:dyDescent="0.25">
      <c r="D801" s="59" t="s">
        <v>305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0B7F-529B-4631-859C-C8ADD088E46C}">
  <sheetPr codeName="Sheet58"/>
  <dimension ref="A1:J32"/>
  <sheetViews>
    <sheetView topLeftCell="A15" workbookViewId="0">
      <selection activeCell="F25" sqref="F25"/>
    </sheetView>
  </sheetViews>
  <sheetFormatPr defaultColWidth="2.85546875" defaultRowHeight="15" x14ac:dyDescent="0.25"/>
  <cols>
    <col min="1" max="1" width="11.28515625" style="285" bestFit="1" customWidth="1"/>
    <col min="2" max="2" width="39.7109375" style="285" customWidth="1"/>
    <col min="3" max="3" width="17.28515625" style="285" customWidth="1"/>
    <col min="4" max="4" width="17" style="285" customWidth="1"/>
    <col min="5" max="5" width="18.85546875" style="285" customWidth="1"/>
    <col min="6" max="7" width="10.7109375" style="285" bestFit="1" customWidth="1"/>
    <col min="8" max="8" width="8.5703125" style="285" bestFit="1" customWidth="1"/>
    <col min="9" max="9" width="7.5703125" style="285" bestFit="1" customWidth="1"/>
    <col min="10" max="10" width="10.7109375" style="285" customWidth="1"/>
    <col min="11" max="16384" width="2.85546875" style="285"/>
  </cols>
  <sheetData>
    <row r="1" spans="1:10" s="298" customFormat="1" x14ac:dyDescent="0.25"/>
    <row r="2" spans="1:10" s="298" customFormat="1" ht="18.75" x14ac:dyDescent="0.25">
      <c r="A2" s="345" t="s">
        <v>520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s="298" customFormat="1" x14ac:dyDescent="0.25">
      <c r="A3" s="346" t="s">
        <v>3128</v>
      </c>
      <c r="B3" s="346"/>
      <c r="C3" s="346"/>
      <c r="D3" s="346"/>
      <c r="E3" s="346"/>
      <c r="F3" s="346"/>
      <c r="G3" s="346"/>
      <c r="H3" s="346"/>
      <c r="I3" s="346"/>
    </row>
    <row r="4" spans="1:10" s="29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9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9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98" customFormat="1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s="298" customFormat="1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s="298" customFormat="1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s="298" customFormat="1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s="298" customFormat="1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s="298" customFormat="1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s="298" customFormat="1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s="298" customFormat="1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s="298" customFormat="1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s="298" customFormat="1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s="298" customFormat="1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s="298" customFormat="1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s="298" customFormat="1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s="298" customFormat="1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s="298" customFormat="1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s="298" customFormat="1" ht="45" x14ac:dyDescent="0.25">
      <c r="A22" s="86" t="s">
        <v>3074</v>
      </c>
      <c r="B22" s="86" t="s">
        <v>3075</v>
      </c>
      <c r="C22" s="86" t="s">
        <v>3127</v>
      </c>
      <c r="D22" s="86" t="s">
        <v>330</v>
      </c>
      <c r="E22" s="86" t="s">
        <v>276</v>
      </c>
      <c r="F22" s="87">
        <v>44951.575694444</v>
      </c>
      <c r="G22" s="87">
        <v>45390.575694444</v>
      </c>
      <c r="H22" s="86" t="s">
        <v>23</v>
      </c>
      <c r="I22" s="86" t="s">
        <v>18</v>
      </c>
      <c r="J22" s="86" t="s">
        <v>255</v>
      </c>
    </row>
    <row r="23" spans="1:10" s="298" customFormat="1" ht="45" x14ac:dyDescent="0.25">
      <c r="A23" s="86" t="s">
        <v>3103</v>
      </c>
      <c r="B23" s="86" t="s">
        <v>3105</v>
      </c>
      <c r="C23" s="86" t="s">
        <v>356</v>
      </c>
      <c r="D23" s="86" t="s">
        <v>330</v>
      </c>
      <c r="E23" s="86" t="s">
        <v>276</v>
      </c>
      <c r="F23" s="87">
        <v>44951.634722221999</v>
      </c>
      <c r="G23" s="87">
        <v>45390.593055555997</v>
      </c>
      <c r="H23" s="86" t="s">
        <v>23</v>
      </c>
      <c r="I23" s="86" t="s">
        <v>18</v>
      </c>
      <c r="J23" s="86" t="s">
        <v>255</v>
      </c>
    </row>
    <row r="24" spans="1:10" s="298" customFormat="1" ht="45" x14ac:dyDescent="0.25">
      <c r="A24" s="86" t="s">
        <v>3100</v>
      </c>
      <c r="B24" s="86" t="s">
        <v>3101</v>
      </c>
      <c r="C24" s="86" t="s">
        <v>356</v>
      </c>
      <c r="D24" s="86" t="s">
        <v>330</v>
      </c>
      <c r="E24" s="86" t="s">
        <v>276</v>
      </c>
      <c r="F24" s="87">
        <v>44951.635416666999</v>
      </c>
      <c r="G24" s="87">
        <v>45390.59375</v>
      </c>
      <c r="H24" s="86" t="s">
        <v>23</v>
      </c>
      <c r="I24" s="86" t="s">
        <v>18</v>
      </c>
      <c r="J24" s="86" t="s">
        <v>38</v>
      </c>
    </row>
    <row r="25" spans="1:10" s="298" customFormat="1" x14ac:dyDescent="0.25"/>
    <row r="26" spans="1:10" s="298" customFormat="1" ht="30" x14ac:dyDescent="0.25">
      <c r="A26" s="86" t="s">
        <v>3130</v>
      </c>
      <c r="B26" s="86" t="s">
        <v>3129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s="298" customFormat="1" x14ac:dyDescent="0.25">
      <c r="A27" s="69" t="s">
        <v>3144</v>
      </c>
      <c r="B27" s="69" t="s">
        <v>3145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s="298" customFormat="1" ht="45" x14ac:dyDescent="0.25">
      <c r="A28" s="60"/>
      <c r="B28" s="60"/>
      <c r="C28" s="69" t="s">
        <v>3143</v>
      </c>
      <c r="D28" s="69" t="s">
        <v>3142</v>
      </c>
      <c r="E28" s="60"/>
      <c r="F28" s="79"/>
      <c r="G28" s="79"/>
      <c r="H28" s="60"/>
      <c r="I28" s="60"/>
      <c r="J28" s="60"/>
    </row>
    <row r="29" spans="1:10" s="298" customFormat="1" x14ac:dyDescent="0.25">
      <c r="A29" s="86" t="s">
        <v>3162</v>
      </c>
      <c r="B29" s="86" t="s">
        <v>3163</v>
      </c>
      <c r="C29" s="86"/>
      <c r="D29" s="86"/>
      <c r="E29" s="86"/>
      <c r="F29" s="87"/>
      <c r="G29" s="87"/>
      <c r="H29" s="86"/>
      <c r="I29" s="86"/>
      <c r="J29" s="86" t="s">
        <v>346</v>
      </c>
    </row>
    <row r="30" spans="1:10" ht="30" x14ac:dyDescent="0.25">
      <c r="A30" s="60" t="s">
        <v>3190</v>
      </c>
      <c r="B30" s="60" t="s">
        <v>3191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/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sheetPr codeName="Sheet59"/>
  <dimension ref="B2:BZ742"/>
  <sheetViews>
    <sheetView topLeftCell="A570" workbookViewId="0">
      <selection activeCell="D612" sqref="D61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3192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3193</v>
      </c>
    </row>
    <row r="61" spans="2:4" x14ac:dyDescent="0.25">
      <c r="D61" s="285" t="s">
        <v>3173</v>
      </c>
    </row>
    <row r="102" spans="4:43" x14ac:dyDescent="0.25">
      <c r="D102" s="285" t="s">
        <v>309</v>
      </c>
    </row>
    <row r="103" spans="4:43" x14ac:dyDescent="0.25">
      <c r="D103" s="285" t="s">
        <v>3174</v>
      </c>
      <c r="M103" s="51" t="s">
        <v>3182</v>
      </c>
    </row>
    <row r="104" spans="4:43" x14ac:dyDescent="0.25">
      <c r="D104" s="285" t="s">
        <v>3175</v>
      </c>
      <c r="M104" s="51" t="s">
        <v>3183</v>
      </c>
    </row>
    <row r="105" spans="4:43" x14ac:dyDescent="0.25">
      <c r="D105" s="285" t="s">
        <v>3176</v>
      </c>
      <c r="M105" s="51" t="s">
        <v>3184</v>
      </c>
    </row>
    <row r="106" spans="4:43" x14ac:dyDescent="0.25">
      <c r="D106" s="285" t="s">
        <v>3177</v>
      </c>
      <c r="M106" s="51" t="s">
        <v>3185</v>
      </c>
    </row>
    <row r="107" spans="4:43" x14ac:dyDescent="0.25">
      <c r="D107" s="285" t="s">
        <v>3178</v>
      </c>
      <c r="M107" s="51" t="s">
        <v>3186</v>
      </c>
    </row>
    <row r="108" spans="4:43" x14ac:dyDescent="0.25">
      <c r="D108" s="285" t="s">
        <v>3179</v>
      </c>
      <c r="M108" s="51" t="s">
        <v>3187</v>
      </c>
    </row>
    <row r="109" spans="4:43" x14ac:dyDescent="0.25">
      <c r="D109" s="285" t="s">
        <v>3180</v>
      </c>
      <c r="M109" s="51" t="s">
        <v>3188</v>
      </c>
    </row>
    <row r="110" spans="4:43" x14ac:dyDescent="0.25">
      <c r="D110" s="285" t="s">
        <v>3181</v>
      </c>
      <c r="M110" s="51" t="s">
        <v>3189</v>
      </c>
    </row>
    <row r="112" spans="4:43" x14ac:dyDescent="0.25">
      <c r="D112" s="56" t="s">
        <v>3194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</row>
    <row r="113" spans="4:43" x14ac:dyDescent="0.25">
      <c r="D113" s="56" t="s">
        <v>3195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</row>
    <row r="114" spans="4:43" x14ac:dyDescent="0.25">
      <c r="D114" s="56" t="s">
        <v>3196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</row>
    <row r="115" spans="4:43" x14ac:dyDescent="0.25">
      <c r="D115" s="56" t="s">
        <v>3197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</row>
    <row r="116" spans="4:43" x14ac:dyDescent="0.25">
      <c r="D116" s="56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</row>
    <row r="117" spans="4:43" x14ac:dyDescent="0.25">
      <c r="D117" s="56" t="s">
        <v>37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</row>
    <row r="118" spans="4:43" x14ac:dyDescent="0.25">
      <c r="D118" s="56" t="s">
        <v>364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</row>
    <row r="119" spans="4:43" x14ac:dyDescent="0.25">
      <c r="D119" s="57" t="str">
        <f t="shared" ref="D119:D126" si="0">"select '" &amp; TRIM(D103) &amp; "' oAgreementNumber, '" &amp; TRIM(M103) &amp; "' nAgreementNumber union all"</f>
        <v>select '0001244/4/01/01/2023' oAgreementNumber, '0001244/4/01/12/2022' nAgreementNumber union all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</row>
    <row r="120" spans="4:43" x14ac:dyDescent="0.25">
      <c r="D120" s="57" t="str">
        <f t="shared" si="0"/>
        <v>select '0001245/4/01/12/2023' oAgreementNumber, '0001245/4/01/12/2022' nAgreementNumber union all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</row>
    <row r="121" spans="4:43" x14ac:dyDescent="0.25">
      <c r="D121" s="57" t="str">
        <f t="shared" si="0"/>
        <v>select '0001246/4/01/12/2023' oAgreementNumber, '0001246/4/01/12/2022' nAgreementNumber union all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</row>
    <row r="122" spans="4:43" x14ac:dyDescent="0.25">
      <c r="D122" s="57" t="str">
        <f t="shared" si="0"/>
        <v>select '0001247/4/01/12/2023' oAgreementNumber, '0001247/4/01/12/2022' nAgreementNumber union all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</row>
    <row r="123" spans="4:43" x14ac:dyDescent="0.25">
      <c r="D123" s="57" t="str">
        <f t="shared" si="0"/>
        <v>select '0001248/4/01/12/2023' oAgreementNumber, '0001248/4/01/12/2022' nAgreementNumber union all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</row>
    <row r="124" spans="4:43" x14ac:dyDescent="0.25">
      <c r="D124" s="57" t="str">
        <f t="shared" si="0"/>
        <v>select '0001249/4/01/12/2023' oAgreementNumber, '0001249/4/01/12/2022' nAgreementNumber union all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</row>
    <row r="125" spans="4:43" x14ac:dyDescent="0.25">
      <c r="D125" s="57" t="str">
        <f t="shared" si="0"/>
        <v>select '0001250/4/01/12/2023' oAgreementNumber, '0001250/4/01/12/2022' nAgreementNumber union all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</row>
    <row r="126" spans="4:43" x14ac:dyDescent="0.25">
      <c r="D126" s="57" t="str">
        <f t="shared" si="0"/>
        <v>select '0001251/4/01/12/2023' oAgreementNumber, '0001251/4/01/12/2022' nAgreementNumber union all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</row>
    <row r="127" spans="4:43" x14ac:dyDescent="0.25">
      <c r="D127" s="56" t="s">
        <v>700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</row>
    <row r="128" spans="4:43" x14ac:dyDescent="0.25">
      <c r="D128" s="56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</row>
    <row r="129" spans="4:78" x14ac:dyDescent="0.25">
      <c r="D129" s="56" t="s">
        <v>3198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</row>
    <row r="130" spans="4:78" x14ac:dyDescent="0.25">
      <c r="D130" s="56" t="s">
        <v>3199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</row>
    <row r="132" spans="4:78" x14ac:dyDescent="0.25">
      <c r="D132" s="51" t="s">
        <v>3200</v>
      </c>
      <c r="L132" s="51" t="s">
        <v>3201</v>
      </c>
      <c r="T132" s="51" t="s">
        <v>2492</v>
      </c>
      <c r="Z132" s="51" t="s">
        <v>309</v>
      </c>
      <c r="AH132" s="51" t="s">
        <v>904</v>
      </c>
      <c r="AM132" s="51" t="s">
        <v>910</v>
      </c>
      <c r="AS132" s="51" t="s">
        <v>776</v>
      </c>
    </row>
    <row r="133" spans="4:78" x14ac:dyDescent="0.25">
      <c r="D133" s="285" t="s">
        <v>3174</v>
      </c>
      <c r="L133" s="285" t="s">
        <v>3182</v>
      </c>
      <c r="T133" s="58" t="s">
        <v>3203</v>
      </c>
      <c r="Z133" s="285" t="s">
        <v>3174</v>
      </c>
      <c r="AH133" s="285" t="s">
        <v>3202</v>
      </c>
      <c r="AM133" s="285" t="s">
        <v>3202</v>
      </c>
      <c r="AS133" s="285" t="s">
        <v>3202</v>
      </c>
    </row>
    <row r="134" spans="4:78" x14ac:dyDescent="0.25">
      <c r="D134" s="285" t="s">
        <v>3175</v>
      </c>
      <c r="L134" s="285" t="s">
        <v>3183</v>
      </c>
      <c r="T134" s="285" t="s">
        <v>3202</v>
      </c>
      <c r="Z134" s="285" t="s">
        <v>3202</v>
      </c>
      <c r="AH134" s="285" t="s">
        <v>3202</v>
      </c>
      <c r="AM134" s="285" t="s">
        <v>3202</v>
      </c>
      <c r="AS134" s="285" t="s">
        <v>3202</v>
      </c>
    </row>
    <row r="135" spans="4:78" x14ac:dyDescent="0.25">
      <c r="D135" s="285" t="s">
        <v>3176</v>
      </c>
      <c r="L135" s="285" t="s">
        <v>3184</v>
      </c>
      <c r="T135" s="285" t="s">
        <v>3202</v>
      </c>
      <c r="Z135" s="285" t="s">
        <v>3202</v>
      </c>
      <c r="AH135" s="285" t="s">
        <v>3202</v>
      </c>
      <c r="AM135" s="285" t="s">
        <v>3202</v>
      </c>
      <c r="AS135" s="285" t="s">
        <v>3202</v>
      </c>
    </row>
    <row r="136" spans="4:78" x14ac:dyDescent="0.25">
      <c r="D136" s="285" t="s">
        <v>3177</v>
      </c>
      <c r="L136" s="285" t="s">
        <v>3185</v>
      </c>
      <c r="T136" s="285" t="s">
        <v>3202</v>
      </c>
      <c r="Z136" s="285" t="s">
        <v>3202</v>
      </c>
      <c r="AH136" s="285" t="s">
        <v>3202</v>
      </c>
      <c r="AM136" s="285" t="s">
        <v>3202</v>
      </c>
      <c r="AS136" s="285" t="s">
        <v>3202</v>
      </c>
    </row>
    <row r="137" spans="4:78" x14ac:dyDescent="0.25">
      <c r="D137" s="285" t="s">
        <v>3178</v>
      </c>
      <c r="L137" s="285" t="s">
        <v>3186</v>
      </c>
      <c r="T137" s="285" t="s">
        <v>3202</v>
      </c>
      <c r="Z137" s="285" t="s">
        <v>3202</v>
      </c>
      <c r="AH137" s="285" t="s">
        <v>3202</v>
      </c>
      <c r="AM137" s="285" t="s">
        <v>3202</v>
      </c>
      <c r="AS137" s="285" t="s">
        <v>3202</v>
      </c>
    </row>
    <row r="138" spans="4:78" x14ac:dyDescent="0.25">
      <c r="D138" s="285" t="s">
        <v>3179</v>
      </c>
      <c r="L138" s="285" t="s">
        <v>3187</v>
      </c>
      <c r="T138" s="285" t="s">
        <v>3202</v>
      </c>
      <c r="Z138" s="285" t="s">
        <v>3202</v>
      </c>
      <c r="AH138" s="285" t="s">
        <v>3202</v>
      </c>
      <c r="AM138" s="285" t="s">
        <v>3202</v>
      </c>
      <c r="AS138" s="285" t="s">
        <v>3202</v>
      </c>
    </row>
    <row r="139" spans="4:78" x14ac:dyDescent="0.25">
      <c r="D139" s="285" t="s">
        <v>3180</v>
      </c>
      <c r="L139" s="285" t="s">
        <v>3188</v>
      </c>
      <c r="T139" s="285" t="s">
        <v>3202</v>
      </c>
      <c r="Z139" s="285" t="s">
        <v>3202</v>
      </c>
      <c r="AH139" s="285" t="s">
        <v>3202</v>
      </c>
      <c r="AM139" s="285" t="s">
        <v>3202</v>
      </c>
      <c r="AS139" s="285" t="s">
        <v>3202</v>
      </c>
    </row>
    <row r="140" spans="4:78" x14ac:dyDescent="0.25">
      <c r="D140" s="285" t="s">
        <v>3181</v>
      </c>
      <c r="L140" s="285" t="s">
        <v>3189</v>
      </c>
      <c r="T140" s="285" t="s">
        <v>3202</v>
      </c>
      <c r="Z140" s="285" t="s">
        <v>3202</v>
      </c>
      <c r="AH140" s="285" t="s">
        <v>3202</v>
      </c>
      <c r="AM140" s="285" t="s">
        <v>3202</v>
      </c>
      <c r="AS140" s="285" t="s">
        <v>3202</v>
      </c>
    </row>
    <row r="142" spans="4:78" x14ac:dyDescent="0.25">
      <c r="D142" s="57" t="s">
        <v>357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</row>
    <row r="143" spans="4:78" x14ac:dyDescent="0.25">
      <c r="D143" s="57" t="s">
        <v>322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</row>
    <row r="144" spans="4:78" x14ac:dyDescent="0.25">
      <c r="D144" s="57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</row>
    <row r="145" spans="4:78" x14ac:dyDescent="0.25">
      <c r="D145" s="56" t="str">
        <f>"update OPLAgreement set AgreementNumber = '" &amp; L133 &amp; "', RemarksSys = case when RemarksSys is null then 'S0312492' else RemarksSys + '|S0312492' end where IdOPLAgreement = " &amp; T133 &amp; ";"</f>
        <v>update OPLAgreement set AgreementNumber = '0001244/4/01/12/2022', RemarksSys = case when RemarksSys is null then 'S0312492' else RemarksSys + '|S0312492' end where IdOPLAgreement = 4897;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</row>
    <row r="146" spans="4:78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</row>
    <row r="147" spans="4:78" x14ac:dyDescent="0.25">
      <c r="D147" s="57" t="s">
        <v>263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</row>
    <row r="148" spans="4:78" x14ac:dyDescent="0.25">
      <c r="D148" s="57" t="s">
        <v>264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</row>
    <row r="149" spans="4:78" x14ac:dyDescent="0.25">
      <c r="D149" s="57" t="s">
        <v>358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</row>
    <row r="151" spans="4:78" x14ac:dyDescent="0.25">
      <c r="D151" s="51" t="s">
        <v>3009</v>
      </c>
    </row>
    <row r="153" spans="4:78" x14ac:dyDescent="0.25">
      <c r="D153" s="285" t="s">
        <v>3204</v>
      </c>
    </row>
    <row r="203" spans="4:13" x14ac:dyDescent="0.25">
      <c r="D203" s="285" t="s">
        <v>309</v>
      </c>
    </row>
    <row r="204" spans="4:13" x14ac:dyDescent="0.25">
      <c r="D204" s="285" t="s">
        <v>3224</v>
      </c>
      <c r="M204" s="51" t="s">
        <v>3183</v>
      </c>
    </row>
    <row r="205" spans="4:13" x14ac:dyDescent="0.25">
      <c r="D205" s="285" t="s">
        <v>3225</v>
      </c>
      <c r="M205" s="51" t="s">
        <v>3184</v>
      </c>
    </row>
    <row r="206" spans="4:13" x14ac:dyDescent="0.25">
      <c r="D206" s="285" t="s">
        <v>3226</v>
      </c>
      <c r="M206" s="51" t="s">
        <v>3185</v>
      </c>
    </row>
    <row r="207" spans="4:13" x14ac:dyDescent="0.25">
      <c r="D207" s="285" t="s">
        <v>3227</v>
      </c>
      <c r="M207" s="51" t="s">
        <v>3186</v>
      </c>
    </row>
    <row r="208" spans="4:13" x14ac:dyDescent="0.25">
      <c r="D208" s="285" t="s">
        <v>3228</v>
      </c>
      <c r="M208" s="51" t="s">
        <v>3187</v>
      </c>
    </row>
    <row r="209" spans="4:43" x14ac:dyDescent="0.25">
      <c r="D209" s="285" t="s">
        <v>3229</v>
      </c>
      <c r="M209" s="51" t="s">
        <v>3188</v>
      </c>
    </row>
    <row r="210" spans="4:43" x14ac:dyDescent="0.25">
      <c r="D210" s="285" t="s">
        <v>3230</v>
      </c>
      <c r="M210" s="51" t="s">
        <v>3189</v>
      </c>
    </row>
    <row r="212" spans="4:43" x14ac:dyDescent="0.25">
      <c r="D212" s="56" t="s">
        <v>3194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</row>
    <row r="213" spans="4:43" x14ac:dyDescent="0.25">
      <c r="D213" s="56" t="s">
        <v>3195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</row>
    <row r="214" spans="4:43" x14ac:dyDescent="0.25">
      <c r="D214" s="56" t="s">
        <v>3196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</row>
    <row r="215" spans="4:43" x14ac:dyDescent="0.25">
      <c r="D215" s="56" t="s">
        <v>3197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</row>
    <row r="216" spans="4:43" x14ac:dyDescent="0.25">
      <c r="D216" s="56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</row>
    <row r="217" spans="4:43" x14ac:dyDescent="0.25">
      <c r="D217" s="56" t="s">
        <v>37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</row>
    <row r="218" spans="4:43" x14ac:dyDescent="0.25">
      <c r="D218" s="56" t="s">
        <v>364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</row>
    <row r="219" spans="4:43" x14ac:dyDescent="0.25">
      <c r="D219" s="57" t="str">
        <f t="shared" ref="D219:D225" si="1">"select '" &amp; TRIM(D204) &amp; "' oAgreementNumber, '" &amp; TRIM(M204) &amp; "' nAgreementNumber union all"</f>
        <v>select '0001245/4/01/01/2023' oAgreementNumber, '0001245/4/01/12/2022' nAgreementNumber union all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</row>
    <row r="220" spans="4:43" x14ac:dyDescent="0.25">
      <c r="D220" s="57" t="str">
        <f t="shared" si="1"/>
        <v>select '0001246/4/01/01/2023' oAgreementNumber, '0001246/4/01/12/2022' nAgreementNumber union all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</row>
    <row r="221" spans="4:43" x14ac:dyDescent="0.25">
      <c r="D221" s="57" t="str">
        <f t="shared" si="1"/>
        <v>select '0001247/4/01/01/2023' oAgreementNumber, '0001247/4/01/12/2022' nAgreementNumber union all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</row>
    <row r="222" spans="4:43" x14ac:dyDescent="0.25">
      <c r="D222" s="57" t="str">
        <f t="shared" si="1"/>
        <v>select '0001248/4/01/01/2023' oAgreementNumber, '0001248/4/01/12/2022' nAgreementNumber union all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</row>
    <row r="223" spans="4:43" x14ac:dyDescent="0.25">
      <c r="D223" s="57" t="str">
        <f t="shared" si="1"/>
        <v>select '0001249/4/01/01/2023' oAgreementNumber, '0001249/4/01/12/2022' nAgreementNumber union all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</row>
    <row r="224" spans="4:43" x14ac:dyDescent="0.25">
      <c r="D224" s="57" t="str">
        <f t="shared" si="1"/>
        <v>select '0001250/4/01/01/2023' oAgreementNumber, '0001250/4/01/12/2022' nAgreementNumber union all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</row>
    <row r="225" spans="4:78" x14ac:dyDescent="0.25">
      <c r="D225" s="57" t="str">
        <f t="shared" si="1"/>
        <v>select '0001251/4/01/01/2023' oAgreementNumber, '0001251/4/01/12/2022' nAgreementNumber union all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</row>
    <row r="226" spans="4:78" x14ac:dyDescent="0.25">
      <c r="D226" s="56" t="s">
        <v>700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</row>
    <row r="227" spans="4:78" x14ac:dyDescent="0.25">
      <c r="D227" s="56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</row>
    <row r="228" spans="4:78" x14ac:dyDescent="0.25">
      <c r="D228" s="56" t="s">
        <v>3198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</row>
    <row r="229" spans="4:78" x14ac:dyDescent="0.25">
      <c r="D229" s="56" t="s">
        <v>3199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</row>
    <row r="231" spans="4:78" x14ac:dyDescent="0.25">
      <c r="D231" s="51" t="s">
        <v>3200</v>
      </c>
      <c r="L231" s="51" t="s">
        <v>3201</v>
      </c>
      <c r="T231" s="51" t="s">
        <v>2492</v>
      </c>
      <c r="Z231" s="51" t="s">
        <v>309</v>
      </c>
      <c r="AH231" s="51" t="s">
        <v>904</v>
      </c>
      <c r="AM231" s="51" t="s">
        <v>910</v>
      </c>
      <c r="AS231" s="51" t="s">
        <v>776</v>
      </c>
    </row>
    <row r="232" spans="4:78" x14ac:dyDescent="0.25">
      <c r="D232" s="285" t="s">
        <v>3224</v>
      </c>
      <c r="L232" s="43" t="s">
        <v>3183</v>
      </c>
      <c r="T232" s="58" t="s">
        <v>3231</v>
      </c>
      <c r="Z232" s="285" t="s">
        <v>3224</v>
      </c>
      <c r="AH232" s="285" t="s">
        <v>3202</v>
      </c>
      <c r="AM232" s="285" t="s">
        <v>3202</v>
      </c>
      <c r="AS232" s="285" t="s">
        <v>3202</v>
      </c>
    </row>
    <row r="233" spans="4:78" x14ac:dyDescent="0.25">
      <c r="D233" s="285" t="s">
        <v>3225</v>
      </c>
      <c r="L233" s="43" t="s">
        <v>3184</v>
      </c>
      <c r="T233" s="58" t="s">
        <v>3232</v>
      </c>
      <c r="Z233" s="285" t="s">
        <v>3225</v>
      </c>
      <c r="AH233" s="285" t="s">
        <v>3202</v>
      </c>
      <c r="AM233" s="285" t="s">
        <v>3202</v>
      </c>
      <c r="AS233" s="285" t="s">
        <v>3202</v>
      </c>
    </row>
    <row r="234" spans="4:78" x14ac:dyDescent="0.25">
      <c r="D234" s="285" t="s">
        <v>3226</v>
      </c>
      <c r="L234" s="43" t="s">
        <v>3185</v>
      </c>
      <c r="T234" s="58" t="s">
        <v>3233</v>
      </c>
      <c r="Z234" s="285" t="s">
        <v>3226</v>
      </c>
      <c r="AH234" s="285" t="s">
        <v>3202</v>
      </c>
      <c r="AM234" s="285" t="s">
        <v>3202</v>
      </c>
      <c r="AS234" s="285" t="s">
        <v>3202</v>
      </c>
    </row>
    <row r="235" spans="4:78" x14ac:dyDescent="0.25">
      <c r="D235" s="285" t="s">
        <v>3227</v>
      </c>
      <c r="L235" s="43" t="s">
        <v>3186</v>
      </c>
      <c r="T235" s="58" t="s">
        <v>3234</v>
      </c>
      <c r="Z235" s="285" t="s">
        <v>3227</v>
      </c>
      <c r="AH235" s="285" t="s">
        <v>3202</v>
      </c>
      <c r="AM235" s="285" t="s">
        <v>3202</v>
      </c>
      <c r="AS235" s="285" t="s">
        <v>3202</v>
      </c>
    </row>
    <row r="236" spans="4:78" x14ac:dyDescent="0.25">
      <c r="D236" s="285" t="s">
        <v>3228</v>
      </c>
      <c r="L236" s="43" t="s">
        <v>3187</v>
      </c>
      <c r="T236" s="58" t="s">
        <v>3235</v>
      </c>
      <c r="Z236" s="285" t="s">
        <v>3228</v>
      </c>
      <c r="AH236" s="285" t="s">
        <v>3202</v>
      </c>
      <c r="AM236" s="285" t="s">
        <v>3202</v>
      </c>
      <c r="AS236" s="285" t="s">
        <v>3202</v>
      </c>
    </row>
    <row r="237" spans="4:78" x14ac:dyDescent="0.25">
      <c r="D237" s="285" t="s">
        <v>3229</v>
      </c>
      <c r="L237" s="43" t="s">
        <v>3188</v>
      </c>
      <c r="T237" s="58" t="s">
        <v>3236</v>
      </c>
      <c r="Z237" s="285" t="s">
        <v>3229</v>
      </c>
      <c r="AH237" s="285" t="s">
        <v>3202</v>
      </c>
      <c r="AM237" s="285" t="s">
        <v>3202</v>
      </c>
      <c r="AS237" s="285" t="s">
        <v>3202</v>
      </c>
    </row>
    <row r="238" spans="4:78" x14ac:dyDescent="0.25">
      <c r="D238" s="285" t="s">
        <v>3230</v>
      </c>
      <c r="L238" s="43" t="s">
        <v>3189</v>
      </c>
      <c r="T238" s="58" t="s">
        <v>3237</v>
      </c>
      <c r="Z238" s="285" t="s">
        <v>3230</v>
      </c>
      <c r="AH238" s="285" t="s">
        <v>3202</v>
      </c>
      <c r="AM238" s="285" t="s">
        <v>3202</v>
      </c>
      <c r="AS238" s="285" t="s">
        <v>3202</v>
      </c>
    </row>
    <row r="240" spans="4:78" x14ac:dyDescent="0.25">
      <c r="D240" s="57" t="s">
        <v>357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</row>
    <row r="241" spans="4:78" x14ac:dyDescent="0.25">
      <c r="D241" s="57" t="s">
        <v>322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</row>
    <row r="242" spans="4:78" x14ac:dyDescent="0.25">
      <c r="D242" s="57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</row>
    <row r="243" spans="4:78" x14ac:dyDescent="0.25">
      <c r="D243" s="56" t="str">
        <f t="shared" ref="D243:D249" si="2">"update OPLAgreement set AgreementNumber = '" &amp; L232 &amp; "', RemarksSys = case when RemarksSys is null then 'S0312492' else RemarksSys + '|S0312492' end where IdOPLAgreement = " &amp; T232 &amp; ";"</f>
        <v>update OPLAgreement set AgreementNumber = '0001245/4/01/12/2022', RemarksSys = case when RemarksSys is null then 'S0312492' else RemarksSys + '|S0312492' end where IdOPLAgreement = 4898;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</row>
    <row r="244" spans="4:78" x14ac:dyDescent="0.25">
      <c r="D244" s="56" t="str">
        <f t="shared" si="2"/>
        <v>update OPLAgreement set AgreementNumber = '0001246/4/01/12/2022', RemarksSys = case when RemarksSys is null then 'S0312492' else RemarksSys + '|S0312492' end where IdOPLAgreement = 4899;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</row>
    <row r="245" spans="4:78" x14ac:dyDescent="0.25">
      <c r="D245" s="56" t="str">
        <f t="shared" si="2"/>
        <v>update OPLAgreement set AgreementNumber = '0001247/4/01/12/2022', RemarksSys = case when RemarksSys is null then 'S0312492' else RemarksSys + '|S0312492' end where IdOPLAgreement = 4900;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</row>
    <row r="246" spans="4:78" x14ac:dyDescent="0.25">
      <c r="D246" s="56" t="str">
        <f t="shared" si="2"/>
        <v>update OPLAgreement set AgreementNumber = '0001248/4/01/12/2022', RemarksSys = case when RemarksSys is null then 'S0312492' else RemarksSys + '|S0312492' end where IdOPLAgreement = 4901;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</row>
    <row r="247" spans="4:78" x14ac:dyDescent="0.25">
      <c r="D247" s="56" t="str">
        <f t="shared" si="2"/>
        <v>update OPLAgreement set AgreementNumber = '0001249/4/01/12/2022', RemarksSys = case when RemarksSys is null then 'S0312492' else RemarksSys + '|S0312492' end where IdOPLAgreement = 4902;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</row>
    <row r="248" spans="4:78" x14ac:dyDescent="0.25">
      <c r="D248" s="56" t="str">
        <f t="shared" si="2"/>
        <v>update OPLAgreement set AgreementNumber = '0001250/4/01/12/2022', RemarksSys = case when RemarksSys is null then 'S0312492' else RemarksSys + '|S0312492' end where IdOPLAgreement = 4903;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</row>
    <row r="249" spans="4:78" x14ac:dyDescent="0.25">
      <c r="D249" s="56" t="str">
        <f t="shared" si="2"/>
        <v>update OPLAgreement set AgreementNumber = '0001251/4/01/12/2022', RemarksSys = case when RemarksSys is null then 'S0312492' else RemarksSys + '|S0312492' end where IdOPLAgreement = 4904;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</row>
    <row r="250" spans="4:78" x14ac:dyDescent="0.25">
      <c r="D250" s="57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</row>
    <row r="251" spans="4:78" x14ac:dyDescent="0.25">
      <c r="D251" s="57" t="s">
        <v>263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</row>
    <row r="252" spans="4:78" x14ac:dyDescent="0.25">
      <c r="D252" s="57" t="s">
        <v>264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</row>
    <row r="253" spans="4:78" x14ac:dyDescent="0.25">
      <c r="D253" s="57" t="s">
        <v>358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</row>
    <row r="255" spans="4:78" x14ac:dyDescent="0.25">
      <c r="D255" s="285" t="s">
        <v>3204</v>
      </c>
    </row>
    <row r="271" spans="4:4" x14ac:dyDescent="0.25">
      <c r="D271" s="51" t="s">
        <v>3676</v>
      </c>
    </row>
    <row r="273" spans="4:4" x14ac:dyDescent="0.25">
      <c r="D273" s="285" t="s">
        <v>3204</v>
      </c>
    </row>
    <row r="311" spans="2:4" x14ac:dyDescent="0.25">
      <c r="B311" s="50">
        <v>0</v>
      </c>
      <c r="D311" s="51" t="s">
        <v>3211</v>
      </c>
    </row>
    <row r="312" spans="2:4" x14ac:dyDescent="0.25">
      <c r="D312" s="59" t="s">
        <v>304</v>
      </c>
    </row>
    <row r="314" spans="2:4" x14ac:dyDescent="0.25">
      <c r="D314" s="285" t="s">
        <v>36</v>
      </c>
    </row>
    <row r="315" spans="2:4" x14ac:dyDescent="0.25">
      <c r="D315" s="54" t="s">
        <v>3213</v>
      </c>
    </row>
    <row r="317" spans="2:4" x14ac:dyDescent="0.25">
      <c r="D317" s="285" t="s">
        <v>3205</v>
      </c>
    </row>
    <row r="349" spans="4:4" x14ac:dyDescent="0.25">
      <c r="D349" s="285" t="s">
        <v>484</v>
      </c>
    </row>
    <row r="350" spans="4:4" x14ac:dyDescent="0.25">
      <c r="D350" s="28" t="s">
        <v>3206</v>
      </c>
    </row>
    <row r="352" spans="4:4" x14ac:dyDescent="0.25">
      <c r="D352" s="51" t="s">
        <v>3009</v>
      </c>
    </row>
    <row r="354" spans="4:4" x14ac:dyDescent="0.25">
      <c r="D354" s="285" t="s">
        <v>3208</v>
      </c>
    </row>
    <row r="397" spans="4:60" x14ac:dyDescent="0.25">
      <c r="D397" s="285" t="s">
        <v>269</v>
      </c>
      <c r="M397" s="285" t="s">
        <v>2381</v>
      </c>
      <c r="S397" s="285" t="s">
        <v>635</v>
      </c>
    </row>
    <row r="398" spans="4:60" x14ac:dyDescent="0.25">
      <c r="D398" s="51" t="s">
        <v>3209</v>
      </c>
      <c r="M398" s="51" t="s">
        <v>3212</v>
      </c>
      <c r="S398" s="28" t="s">
        <v>3215</v>
      </c>
    </row>
    <row r="400" spans="4:60" x14ac:dyDescent="0.25">
      <c r="D400" s="56" t="s">
        <v>575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X400" s="57" t="s">
        <v>357</v>
      </c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</row>
    <row r="401" spans="4:60" x14ac:dyDescent="0.25">
      <c r="D401" s="56" t="s">
        <v>554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X401" s="57" t="s">
        <v>322</v>
      </c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</row>
    <row r="402" spans="4:60" x14ac:dyDescent="0.25">
      <c r="D402" s="56" t="s">
        <v>555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X402" s="57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</row>
    <row r="403" spans="4:60" x14ac:dyDescent="0.25">
      <c r="D403" s="56" t="s">
        <v>542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X403" s="57" t="s">
        <v>267</v>
      </c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</row>
    <row r="404" spans="4:60" x14ac:dyDescent="0.25">
      <c r="D404" s="56" t="s">
        <v>375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X404" s="57" t="s">
        <v>282</v>
      </c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</row>
    <row r="405" spans="4:60" x14ac:dyDescent="0.25">
      <c r="D405" s="56" t="s">
        <v>3028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X405" s="57" t="s">
        <v>2325</v>
      </c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</row>
    <row r="406" spans="4:60" x14ac:dyDescent="0.25">
      <c r="D406" s="56" t="s">
        <v>434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X406" s="57" t="s">
        <v>3216</v>
      </c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</row>
    <row r="407" spans="4:60" x14ac:dyDescent="0.25">
      <c r="D407" s="56" t="s">
        <v>266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X407" s="57" t="s">
        <v>3217</v>
      </c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</row>
    <row r="408" spans="4:60" x14ac:dyDescent="0.25">
      <c r="D408" s="56" t="s">
        <v>277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X408" s="57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</row>
    <row r="409" spans="4:60" x14ac:dyDescent="0.25">
      <c r="D409" s="56" t="s">
        <v>273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X409" s="57" t="s">
        <v>263</v>
      </c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</row>
    <row r="410" spans="4:60" x14ac:dyDescent="0.25">
      <c r="D410" s="56" t="s">
        <v>327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X410" s="57" t="s">
        <v>264</v>
      </c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</row>
    <row r="411" spans="4:60" x14ac:dyDescent="0.25">
      <c r="D411" s="56" t="s">
        <v>543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X411" s="57" t="s">
        <v>358</v>
      </c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</row>
    <row r="412" spans="4:60" x14ac:dyDescent="0.25">
      <c r="D412" s="56" t="s">
        <v>544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</row>
    <row r="413" spans="4:60" x14ac:dyDescent="0.25">
      <c r="D413" s="56" t="s">
        <v>545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</row>
    <row r="414" spans="4:60" x14ac:dyDescent="0.25">
      <c r="D414" s="56" t="s">
        <v>3214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</row>
    <row r="416" spans="4:60" x14ac:dyDescent="0.25">
      <c r="D416" s="285" t="s">
        <v>3218</v>
      </c>
    </row>
    <row r="431" spans="4:4" x14ac:dyDescent="0.25">
      <c r="D431" s="51" t="s">
        <v>3676</v>
      </c>
    </row>
    <row r="433" spans="4:4" x14ac:dyDescent="0.25">
      <c r="D433" s="285" t="s">
        <v>3218</v>
      </c>
    </row>
    <row r="472" spans="2:4" x14ac:dyDescent="0.25">
      <c r="B472" s="50">
        <v>0</v>
      </c>
      <c r="D472" s="51" t="s">
        <v>3241</v>
      </c>
    </row>
    <row r="473" spans="2:4" x14ac:dyDescent="0.25">
      <c r="D473" s="59" t="s">
        <v>304</v>
      </c>
    </row>
    <row r="475" spans="2:4" x14ac:dyDescent="0.25">
      <c r="D475" s="285" t="s">
        <v>36</v>
      </c>
    </row>
    <row r="476" spans="2:4" x14ac:dyDescent="0.25">
      <c r="D476" s="54" t="s">
        <v>3242</v>
      </c>
    </row>
    <row r="478" spans="2:4" x14ac:dyDescent="0.25">
      <c r="D478" s="285" t="s">
        <v>3238</v>
      </c>
    </row>
    <row r="530" spans="4:60" x14ac:dyDescent="0.25">
      <c r="D530" s="285" t="s">
        <v>269</v>
      </c>
      <c r="M530" s="285" t="s">
        <v>2381</v>
      </c>
      <c r="S530" s="285" t="s">
        <v>635</v>
      </c>
    </row>
    <row r="531" spans="4:60" x14ac:dyDescent="0.25">
      <c r="D531" s="51" t="s">
        <v>3243</v>
      </c>
      <c r="M531" s="51" t="s">
        <v>3244</v>
      </c>
      <c r="S531" s="28" t="s">
        <v>3245</v>
      </c>
    </row>
    <row r="533" spans="4:60" x14ac:dyDescent="0.25">
      <c r="D533" s="56" t="s">
        <v>575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X533" s="57" t="s">
        <v>357</v>
      </c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</row>
    <row r="534" spans="4:60" x14ac:dyDescent="0.25">
      <c r="D534" s="56" t="s">
        <v>554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X534" s="57" t="s">
        <v>322</v>
      </c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</row>
    <row r="535" spans="4:60" x14ac:dyDescent="0.25">
      <c r="D535" s="56" t="s">
        <v>555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X535" s="57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</row>
    <row r="536" spans="4:60" x14ac:dyDescent="0.25">
      <c r="D536" s="56" t="s">
        <v>542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X536" s="57" t="s">
        <v>267</v>
      </c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</row>
    <row r="537" spans="4:60" x14ac:dyDescent="0.25">
      <c r="D537" s="56" t="s">
        <v>375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X537" s="57" t="s">
        <v>282</v>
      </c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</row>
    <row r="538" spans="4:60" x14ac:dyDescent="0.25">
      <c r="D538" s="56" t="s">
        <v>3028</v>
      </c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X538" s="57" t="s">
        <v>3247</v>
      </c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</row>
    <row r="539" spans="4:60" x14ac:dyDescent="0.25">
      <c r="D539" s="56" t="s">
        <v>434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X539" s="57" t="s">
        <v>3249</v>
      </c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</row>
    <row r="540" spans="4:60" x14ac:dyDescent="0.25">
      <c r="D540" s="56" t="s">
        <v>266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X540" s="57" t="s">
        <v>3248</v>
      </c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</row>
    <row r="541" spans="4:60" x14ac:dyDescent="0.25">
      <c r="D541" s="56" t="s">
        <v>277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X541" s="57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</row>
    <row r="542" spans="4:60" x14ac:dyDescent="0.25">
      <c r="D542" s="56" t="s">
        <v>273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X542" s="57" t="s">
        <v>263</v>
      </c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</row>
    <row r="543" spans="4:60" x14ac:dyDescent="0.25">
      <c r="D543" s="56" t="s">
        <v>327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X543" s="57" t="s">
        <v>264</v>
      </c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</row>
    <row r="544" spans="4:60" x14ac:dyDescent="0.25">
      <c r="D544" s="56" t="s">
        <v>543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X544" s="57" t="s">
        <v>358</v>
      </c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</row>
    <row r="545" spans="4:22" x14ac:dyDescent="0.25">
      <c r="D545" s="56" t="s">
        <v>544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4:22" x14ac:dyDescent="0.25">
      <c r="D546" s="56" t="s">
        <v>545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4:22" x14ac:dyDescent="0.25">
      <c r="D547" s="56" t="s">
        <v>3246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</row>
    <row r="549" spans="4:22" x14ac:dyDescent="0.25">
      <c r="D549" s="285" t="s">
        <v>3250</v>
      </c>
    </row>
    <row r="565" spans="4:4" x14ac:dyDescent="0.25">
      <c r="D565" s="51" t="s">
        <v>3676</v>
      </c>
    </row>
    <row r="567" spans="4:4" x14ac:dyDescent="0.25">
      <c r="D567" s="285" t="s">
        <v>3250</v>
      </c>
    </row>
    <row r="612" spans="2:4" x14ac:dyDescent="0.25">
      <c r="B612" s="48">
        <v>0</v>
      </c>
      <c r="D612" s="51" t="s">
        <v>3269</v>
      </c>
    </row>
    <row r="613" spans="2:4" x14ac:dyDescent="0.25">
      <c r="D613" s="59" t="s">
        <v>305</v>
      </c>
    </row>
    <row r="614" spans="2:4" x14ac:dyDescent="0.25">
      <c r="D614" s="55" t="s">
        <v>35</v>
      </c>
    </row>
    <row r="698" spans="2:45" x14ac:dyDescent="0.25">
      <c r="B698" s="48">
        <v>0</v>
      </c>
      <c r="D698" s="51" t="s">
        <v>362</v>
      </c>
    </row>
    <row r="699" spans="2:45" x14ac:dyDescent="0.25">
      <c r="D699" s="59" t="s">
        <v>305</v>
      </c>
    </row>
    <row r="701" spans="2:45" x14ac:dyDescent="0.25">
      <c r="D701" s="285" t="s">
        <v>3252</v>
      </c>
    </row>
    <row r="703" spans="2:45" x14ac:dyDescent="0.25">
      <c r="D703" s="56" t="s">
        <v>502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Z703" s="56" t="s">
        <v>342</v>
      </c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</row>
    <row r="704" spans="2:45" x14ac:dyDescent="0.25">
      <c r="D704" s="56" t="s">
        <v>503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Z704" s="56" t="s">
        <v>3265</v>
      </c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</row>
    <row r="705" spans="4:45" x14ac:dyDescent="0.25">
      <c r="D705" s="56" t="s">
        <v>504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Z705" s="56" t="s">
        <v>257</v>
      </c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</row>
    <row r="706" spans="4:45" x14ac:dyDescent="0.25">
      <c r="D706" s="56" t="s">
        <v>505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Z706" s="56" t="s">
        <v>3266</v>
      </c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</row>
    <row r="707" spans="4:45" x14ac:dyDescent="0.25">
      <c r="D707" s="56" t="s">
        <v>506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</row>
    <row r="708" spans="4:45" x14ac:dyDescent="0.25">
      <c r="D708" s="56" t="s">
        <v>446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Z708" s="57" t="s">
        <v>357</v>
      </c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</row>
    <row r="709" spans="4:45" x14ac:dyDescent="0.25">
      <c r="D709" s="56" t="s">
        <v>279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Z709" s="57" t="s">
        <v>322</v>
      </c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</row>
    <row r="710" spans="4:45" x14ac:dyDescent="0.25">
      <c r="D710" s="56" t="s">
        <v>3253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Z710" s="57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</row>
    <row r="711" spans="4:45" x14ac:dyDescent="0.25">
      <c r="Z711" s="57" t="s">
        <v>280</v>
      </c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</row>
    <row r="712" spans="4:45" x14ac:dyDescent="0.25">
      <c r="D712" s="57" t="s">
        <v>357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Z712" s="57" t="s">
        <v>282</v>
      </c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</row>
    <row r="713" spans="4:45" x14ac:dyDescent="0.25">
      <c r="D713" s="57" t="s">
        <v>322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Z713" s="57" t="s">
        <v>3267</v>
      </c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</row>
    <row r="714" spans="4:45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Z714" s="57" t="s">
        <v>3268</v>
      </c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</row>
    <row r="715" spans="4:45" x14ac:dyDescent="0.25">
      <c r="D715" s="57" t="s">
        <v>507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Z715" s="57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</row>
    <row r="716" spans="4:45" x14ac:dyDescent="0.25">
      <c r="D716" s="57" t="s">
        <v>282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Z716" s="57" t="s">
        <v>263</v>
      </c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</row>
    <row r="717" spans="4:45" x14ac:dyDescent="0.25">
      <c r="D717" s="57" t="s">
        <v>3254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Z717" s="57" t="s">
        <v>264</v>
      </c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</row>
    <row r="718" spans="4:45" x14ac:dyDescent="0.25">
      <c r="D718" s="57" t="s">
        <v>3255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Z718" s="57" t="s">
        <v>358</v>
      </c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</row>
    <row r="719" spans="4:45" x14ac:dyDescent="0.25">
      <c r="D719" s="57" t="s">
        <v>3256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</row>
    <row r="720" spans="4:45" x14ac:dyDescent="0.25">
      <c r="D720" s="57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263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 t="s">
        <v>264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358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41" spans="2:4" x14ac:dyDescent="0.25">
      <c r="B741" s="48">
        <v>0</v>
      </c>
      <c r="D741" s="51" t="s">
        <v>2226</v>
      </c>
    </row>
    <row r="742" spans="2:4" x14ac:dyDescent="0.25">
      <c r="D74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7A5C-0713-4444-B5BA-8DD2FE72E918}">
  <sheetPr codeName="Sheet60"/>
  <dimension ref="A2:J29"/>
  <sheetViews>
    <sheetView topLeftCell="A13" workbookViewId="0">
      <selection activeCell="A12" sqref="A12"/>
    </sheetView>
  </sheetViews>
  <sheetFormatPr defaultColWidth="2.85546875" defaultRowHeight="15" x14ac:dyDescent="0.25"/>
  <cols>
    <col min="1" max="1" width="9.140625" style="298" bestFit="1" customWidth="1"/>
    <col min="2" max="2" width="39.7109375" style="298" bestFit="1" customWidth="1"/>
    <col min="3" max="3" width="15.28515625" style="298" bestFit="1" customWidth="1"/>
    <col min="4" max="4" width="17" style="298" bestFit="1" customWidth="1"/>
    <col min="5" max="5" width="18.85546875" style="298" bestFit="1" customWidth="1"/>
    <col min="6" max="6" width="12.5703125" style="298" bestFit="1" customWidth="1"/>
    <col min="7" max="7" width="16.7109375" style="298" bestFit="1" customWidth="1"/>
    <col min="8" max="8" width="15.28515625" style="298" bestFit="1" customWidth="1"/>
    <col min="9" max="9" width="7.5703125" style="298" bestFit="1" customWidth="1"/>
    <col min="10" max="10" width="10.7109375" style="298" customWidth="1"/>
    <col min="11" max="16384" width="2.85546875" style="298"/>
  </cols>
  <sheetData>
    <row r="2" spans="1:10" ht="18.75" x14ac:dyDescent="0.25">
      <c r="A2" s="345" t="s">
        <v>520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3207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2568</v>
      </c>
      <c r="B11" s="84" t="s">
        <v>1007</v>
      </c>
      <c r="C11" s="84" t="s">
        <v>433</v>
      </c>
      <c r="D11" s="84" t="s">
        <v>330</v>
      </c>
      <c r="E11" s="84" t="s">
        <v>276</v>
      </c>
      <c r="F11" s="85">
        <v>44944.359722221998</v>
      </c>
      <c r="G11" s="85">
        <v>45380.651388888997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2594</v>
      </c>
      <c r="B12" s="86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2625</v>
      </c>
      <c r="B13" s="84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86" t="s">
        <v>2694</v>
      </c>
      <c r="B14" s="86" t="s">
        <v>2696</v>
      </c>
      <c r="C14" s="86" t="s">
        <v>335</v>
      </c>
      <c r="D14" s="86" t="s">
        <v>330</v>
      </c>
      <c r="E14" s="86" t="s">
        <v>276</v>
      </c>
      <c r="F14" s="87">
        <v>44946.422222221998</v>
      </c>
      <c r="G14" s="87">
        <v>45385.380555556003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3130</v>
      </c>
      <c r="B22" s="86" t="s">
        <v>3129</v>
      </c>
      <c r="C22" s="86" t="s">
        <v>335</v>
      </c>
      <c r="D22" s="86" t="s">
        <v>330</v>
      </c>
      <c r="E22" s="86" t="s">
        <v>276</v>
      </c>
      <c r="F22" s="87">
        <v>44952.378472222001</v>
      </c>
      <c r="G22" s="87">
        <v>45391.336805555999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3162</v>
      </c>
      <c r="B23" s="84" t="s">
        <v>3163</v>
      </c>
      <c r="C23" s="84" t="s">
        <v>356</v>
      </c>
      <c r="D23" s="84" t="s">
        <v>330</v>
      </c>
      <c r="E23" s="84" t="s">
        <v>276</v>
      </c>
      <c r="F23" s="85">
        <v>44952.573611111002</v>
      </c>
      <c r="G23" s="85">
        <v>45391.573611111002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62" t="s">
        <v>3190</v>
      </c>
      <c r="B24" s="62" t="s">
        <v>3191</v>
      </c>
      <c r="C24" s="62" t="s">
        <v>356</v>
      </c>
      <c r="D24" s="62" t="s">
        <v>330</v>
      </c>
      <c r="E24" s="62" t="s">
        <v>276</v>
      </c>
      <c r="F24" s="81">
        <v>44952.698611111002</v>
      </c>
      <c r="G24" s="81">
        <v>45391.656944444003</v>
      </c>
      <c r="H24" s="62" t="s">
        <v>23</v>
      </c>
      <c r="I24" s="62" t="s">
        <v>18</v>
      </c>
      <c r="J24" s="62" t="s">
        <v>255</v>
      </c>
    </row>
    <row r="26" spans="1:10" x14ac:dyDescent="0.25">
      <c r="A26" s="62" t="s">
        <v>3210</v>
      </c>
      <c r="B26" s="62" t="s">
        <v>3219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2" t="s">
        <v>3239</v>
      </c>
      <c r="B27" s="62" t="s">
        <v>3240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/>
      <c r="B28" s="60"/>
      <c r="C28" s="60"/>
      <c r="D28" s="60"/>
      <c r="E28" s="60"/>
      <c r="F28" s="79"/>
      <c r="G28" s="79"/>
      <c r="H28" s="60"/>
      <c r="I28" s="60"/>
      <c r="J28" s="60"/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sheetPr codeName="Sheet61"/>
  <dimension ref="B2:AT30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3293</v>
      </c>
    </row>
    <row r="56" spans="2:4" x14ac:dyDescent="0.25">
      <c r="D56" s="285" t="s">
        <v>3292</v>
      </c>
    </row>
    <row r="57" spans="2:4" x14ac:dyDescent="0.25">
      <c r="D57" s="59" t="s">
        <v>304</v>
      </c>
    </row>
    <row r="61" spans="2:4" x14ac:dyDescent="0.25">
      <c r="B61" s="50">
        <v>0</v>
      </c>
      <c r="D61" s="51" t="s">
        <v>3269</v>
      </c>
    </row>
    <row r="62" spans="2:4" x14ac:dyDescent="0.25">
      <c r="D62" s="59" t="s">
        <v>303</v>
      </c>
    </row>
    <row r="63" spans="2:4" x14ac:dyDescent="0.25">
      <c r="D63" s="55" t="s">
        <v>35</v>
      </c>
    </row>
    <row r="147" spans="2:4" x14ac:dyDescent="0.25">
      <c r="B147" s="50">
        <v>0</v>
      </c>
      <c r="D147" s="51" t="s">
        <v>3274</v>
      </c>
    </row>
    <row r="148" spans="2:4" x14ac:dyDescent="0.25">
      <c r="D148" s="59" t="s">
        <v>306</v>
      </c>
    </row>
    <row r="149" spans="2:4" x14ac:dyDescent="0.25">
      <c r="D149" s="55" t="s">
        <v>35</v>
      </c>
    </row>
    <row r="276" spans="2:4" x14ac:dyDescent="0.25">
      <c r="B276" s="50">
        <v>0</v>
      </c>
      <c r="D276" s="51" t="s">
        <v>3296</v>
      </c>
    </row>
    <row r="277" spans="2:4" x14ac:dyDescent="0.25">
      <c r="D277" s="59" t="s">
        <v>306</v>
      </c>
    </row>
    <row r="278" spans="2:4" x14ac:dyDescent="0.25">
      <c r="D278" s="55" t="s">
        <v>35</v>
      </c>
    </row>
    <row r="280" spans="2:4" x14ac:dyDescent="0.25">
      <c r="D280" s="54"/>
    </row>
    <row r="289" spans="2:4" x14ac:dyDescent="0.25">
      <c r="B289" s="50">
        <v>0</v>
      </c>
      <c r="D289" s="51" t="s">
        <v>3302</v>
      </c>
    </row>
    <row r="290" spans="2:4" x14ac:dyDescent="0.25">
      <c r="D290" s="59" t="s">
        <v>304</v>
      </c>
    </row>
    <row r="291" spans="2:4" x14ac:dyDescent="0.25">
      <c r="D291" s="55" t="s">
        <v>35</v>
      </c>
    </row>
    <row r="302" spans="2:4" x14ac:dyDescent="0.25">
      <c r="B302" s="48">
        <v>0</v>
      </c>
      <c r="D302" s="51" t="s">
        <v>2226</v>
      </c>
    </row>
    <row r="303" spans="2:4" x14ac:dyDescent="0.25">
      <c r="D303" s="59" t="s">
        <v>305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153B-C9A2-4BFD-B968-52DF6894EDE2}">
  <sheetPr codeName="Sheet62"/>
  <dimension ref="A2:J27"/>
  <sheetViews>
    <sheetView topLeftCell="A7" workbookViewId="0">
      <selection activeCell="B32" sqref="B32"/>
    </sheetView>
  </sheetViews>
  <sheetFormatPr defaultColWidth="2.85546875" defaultRowHeight="15" x14ac:dyDescent="0.25"/>
  <cols>
    <col min="1" max="1" width="9.140625" style="299" bestFit="1" customWidth="1"/>
    <col min="2" max="2" width="39.28515625" style="299" bestFit="1" customWidth="1"/>
    <col min="3" max="3" width="14.7109375" style="299" customWidth="1"/>
    <col min="4" max="4" width="17" style="299" bestFit="1" customWidth="1"/>
    <col min="5" max="5" width="18.85546875" style="299" bestFit="1" customWidth="1"/>
    <col min="6" max="7" width="10.7109375" style="299" bestFit="1" customWidth="1"/>
    <col min="8" max="8" width="8.5703125" style="299" bestFit="1" customWidth="1"/>
    <col min="9" max="9" width="7.5703125" style="299" bestFit="1" customWidth="1"/>
    <col min="10" max="10" width="10.7109375" style="299" bestFit="1" customWidth="1"/>
    <col min="11" max="16384" width="2.85546875" style="299"/>
  </cols>
  <sheetData>
    <row r="2" spans="1:10" ht="18.75" x14ac:dyDescent="0.25">
      <c r="A2" s="345" t="s">
        <v>633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3260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4" t="s">
        <v>601</v>
      </c>
      <c r="B7" s="84" t="s">
        <v>599</v>
      </c>
      <c r="C7" s="84" t="s">
        <v>360</v>
      </c>
      <c r="D7" s="84" t="s">
        <v>330</v>
      </c>
      <c r="E7" s="84" t="s">
        <v>276</v>
      </c>
      <c r="F7" s="85">
        <v>44873.412499999999</v>
      </c>
      <c r="G7" s="85">
        <v>45302.370833333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2594</v>
      </c>
      <c r="B11" s="84" t="s">
        <v>2595</v>
      </c>
      <c r="C11" s="84" t="s">
        <v>356</v>
      </c>
      <c r="D11" s="84" t="s">
        <v>330</v>
      </c>
      <c r="E11" s="84" t="s">
        <v>276</v>
      </c>
      <c r="F11" s="85">
        <v>44944.597222222001</v>
      </c>
      <c r="G11" s="85">
        <v>45383.555555555999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2625</v>
      </c>
      <c r="B12" s="86" t="s">
        <v>2626</v>
      </c>
      <c r="C12" s="86" t="s">
        <v>356</v>
      </c>
      <c r="D12" s="86" t="s">
        <v>330</v>
      </c>
      <c r="E12" s="86" t="s">
        <v>276</v>
      </c>
      <c r="F12" s="87">
        <v>44945.406944444003</v>
      </c>
      <c r="G12" s="87">
        <v>45384.365277778001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2709</v>
      </c>
      <c r="B13" s="67" t="s">
        <v>2705</v>
      </c>
      <c r="C13" s="67" t="s">
        <v>360</v>
      </c>
      <c r="D13" s="67" t="s">
        <v>330</v>
      </c>
      <c r="E13" s="67" t="s">
        <v>276</v>
      </c>
      <c r="F13" s="75">
        <v>44947.359027778002</v>
      </c>
      <c r="G13" s="75">
        <v>45386.359027778002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2717</v>
      </c>
      <c r="B14" s="63" t="s">
        <v>2719</v>
      </c>
      <c r="C14" s="63" t="s">
        <v>361</v>
      </c>
      <c r="D14" s="63" t="s">
        <v>330</v>
      </c>
      <c r="E14" s="63" t="s">
        <v>276</v>
      </c>
      <c r="F14" s="76">
        <v>44949.438194444003</v>
      </c>
      <c r="G14" s="76">
        <v>45386.396527778001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84" t="s">
        <v>2857</v>
      </c>
      <c r="B15" s="84" t="s">
        <v>2864</v>
      </c>
      <c r="C15" s="84" t="s">
        <v>272</v>
      </c>
      <c r="D15" s="84" t="s">
        <v>330</v>
      </c>
      <c r="E15" s="84" t="s">
        <v>276</v>
      </c>
      <c r="F15" s="85">
        <v>44950.370138888997</v>
      </c>
      <c r="G15" s="85">
        <v>45386.661805556003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2884</v>
      </c>
      <c r="B16" s="86" t="s">
        <v>2883</v>
      </c>
      <c r="C16" s="86" t="s">
        <v>356</v>
      </c>
      <c r="D16" s="86" t="s">
        <v>330</v>
      </c>
      <c r="E16" s="86" t="s">
        <v>276</v>
      </c>
      <c r="F16" s="87">
        <v>44950.455555556</v>
      </c>
      <c r="G16" s="87">
        <v>45387.413888889001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2911</v>
      </c>
      <c r="B17" s="84" t="s">
        <v>2909</v>
      </c>
      <c r="C17" s="84" t="s">
        <v>356</v>
      </c>
      <c r="D17" s="84" t="s">
        <v>330</v>
      </c>
      <c r="E17" s="84" t="s">
        <v>276</v>
      </c>
      <c r="F17" s="85">
        <v>44950.547222221998</v>
      </c>
      <c r="G17" s="85">
        <v>45387.547222221998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2930</v>
      </c>
      <c r="B18" s="86" t="s">
        <v>2931</v>
      </c>
      <c r="C18" s="86" t="s">
        <v>698</v>
      </c>
      <c r="D18" s="86" t="s">
        <v>330</v>
      </c>
      <c r="E18" s="86" t="s">
        <v>347</v>
      </c>
      <c r="F18" s="87">
        <v>44950.585416667003</v>
      </c>
      <c r="G18" s="87">
        <v>45387.543749999997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3069</v>
      </c>
      <c r="B19" s="84" t="s">
        <v>3055</v>
      </c>
      <c r="C19" s="84" t="s">
        <v>356</v>
      </c>
      <c r="D19" s="84" t="s">
        <v>330</v>
      </c>
      <c r="E19" s="84" t="s">
        <v>276</v>
      </c>
      <c r="F19" s="85">
        <v>44951.552083333001</v>
      </c>
      <c r="G19" s="85">
        <v>45390.552083333001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63" t="s">
        <v>3190</v>
      </c>
      <c r="B20" s="63" t="s">
        <v>3191</v>
      </c>
      <c r="C20" s="63" t="s">
        <v>356</v>
      </c>
      <c r="D20" s="63" t="s">
        <v>330</v>
      </c>
      <c r="E20" s="63" t="s">
        <v>276</v>
      </c>
      <c r="F20" s="76">
        <v>44952.698611111002</v>
      </c>
      <c r="G20" s="76">
        <v>45391.656944444003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3210</v>
      </c>
      <c r="B21" s="67" t="s">
        <v>3219</v>
      </c>
      <c r="C21" s="67" t="s">
        <v>448</v>
      </c>
      <c r="D21" s="67" t="s">
        <v>330</v>
      </c>
      <c r="E21" s="67" t="s">
        <v>276</v>
      </c>
      <c r="F21" s="75">
        <v>44953.366666667003</v>
      </c>
      <c r="G21" s="75">
        <v>45391.658333332998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3239</v>
      </c>
      <c r="B22" s="63" t="s">
        <v>3240</v>
      </c>
      <c r="C22" s="63" t="s">
        <v>3259</v>
      </c>
      <c r="D22" s="63" t="s">
        <v>330</v>
      </c>
      <c r="E22" s="63" t="s">
        <v>276</v>
      </c>
      <c r="F22" s="76">
        <v>44953.447916666999</v>
      </c>
      <c r="G22" s="76">
        <v>45392.40625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3258</v>
      </c>
      <c r="B23" s="65" t="s">
        <v>3257</v>
      </c>
      <c r="C23" s="65" t="s">
        <v>925</v>
      </c>
      <c r="D23" s="65" t="s">
        <v>330</v>
      </c>
      <c r="E23" s="65" t="s">
        <v>276</v>
      </c>
      <c r="F23" s="77">
        <v>44953.638194444</v>
      </c>
      <c r="G23" s="77">
        <v>45392.601388889001</v>
      </c>
      <c r="H23" s="65" t="s">
        <v>23</v>
      </c>
      <c r="I23" s="65" t="s">
        <v>18</v>
      </c>
      <c r="J23" s="65" t="s">
        <v>255</v>
      </c>
    </row>
    <row r="25" spans="1:10" x14ac:dyDescent="0.25">
      <c r="A25" s="62" t="s">
        <v>3273</v>
      </c>
      <c r="B25" s="62" t="s">
        <v>3272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0"/>
      <c r="B26" s="60"/>
      <c r="C26" s="60"/>
      <c r="D26" s="60"/>
      <c r="E26" s="60"/>
      <c r="F26" s="79"/>
      <c r="G26" s="79"/>
      <c r="H26" s="60"/>
      <c r="I26" s="60"/>
      <c r="J26" s="60"/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C154C-6AC2-49DF-ADA1-26D4393E8544}">
  <sheetPr codeName="Sheet63"/>
  <dimension ref="B2:AW107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3220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3221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3222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3223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3274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3275</v>
      </c>
    </row>
    <row r="61" spans="2:4" x14ac:dyDescent="0.25">
      <c r="D61" s="285" t="s">
        <v>3272</v>
      </c>
    </row>
    <row r="85" spans="4:4" x14ac:dyDescent="0.25">
      <c r="D85" s="285" t="s">
        <v>3277</v>
      </c>
    </row>
    <row r="100" spans="4:4" x14ac:dyDescent="0.25">
      <c r="D100" s="285" t="s">
        <v>3278</v>
      </c>
    </row>
    <row r="126" spans="4:11" x14ac:dyDescent="0.25">
      <c r="D126" s="285" t="s">
        <v>2492</v>
      </c>
      <c r="K126" s="285" t="s">
        <v>309</v>
      </c>
    </row>
    <row r="127" spans="4:11" x14ac:dyDescent="0.25">
      <c r="D127" s="28" t="s">
        <v>3279</v>
      </c>
      <c r="K127" s="51" t="s">
        <v>3280</v>
      </c>
    </row>
    <row r="129" spans="4:49" x14ac:dyDescent="0.25">
      <c r="D129" s="56" t="s">
        <v>575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AD129" s="57" t="s">
        <v>357</v>
      </c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</row>
    <row r="130" spans="4:49" x14ac:dyDescent="0.25">
      <c r="D130" s="56" t="s">
        <v>554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AD130" s="57" t="s">
        <v>322</v>
      </c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</row>
    <row r="131" spans="4:49" x14ac:dyDescent="0.25">
      <c r="D131" s="56" t="s">
        <v>555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AD131" s="57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</row>
    <row r="132" spans="4:49" x14ac:dyDescent="0.25">
      <c r="D132" s="56" t="s">
        <v>3281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AD132" s="57" t="s">
        <v>788</v>
      </c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</row>
    <row r="133" spans="4:49" x14ac:dyDescent="0.25">
      <c r="D133" s="56" t="s">
        <v>375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AD133" s="57" t="s">
        <v>282</v>
      </c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</row>
    <row r="134" spans="4:49" x14ac:dyDescent="0.25">
      <c r="D134" s="56" t="s">
        <v>3028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D134" s="57" t="s">
        <v>3289</v>
      </c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</row>
    <row r="135" spans="4:49" x14ac:dyDescent="0.25">
      <c r="D135" s="56" t="s">
        <v>3282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D135" s="57" t="s">
        <v>3290</v>
      </c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</row>
    <row r="136" spans="4:49" x14ac:dyDescent="0.25">
      <c r="D136" s="56" t="s">
        <v>3283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D136" s="57" t="s">
        <v>3288</v>
      </c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</row>
    <row r="137" spans="4:49" x14ac:dyDescent="0.25">
      <c r="D137" s="56" t="s">
        <v>3284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AD137" s="57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</row>
    <row r="138" spans="4:49" x14ac:dyDescent="0.25">
      <c r="D138" s="56" t="s">
        <v>3285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AD138" s="57" t="s">
        <v>263</v>
      </c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</row>
    <row r="139" spans="4:49" x14ac:dyDescent="0.25">
      <c r="D139" s="56" t="s">
        <v>524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AD139" s="57" t="s">
        <v>264</v>
      </c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</row>
    <row r="140" spans="4:49" x14ac:dyDescent="0.25">
      <c r="D140" s="56" t="s">
        <v>266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AD140" s="57" t="s">
        <v>358</v>
      </c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</row>
    <row r="141" spans="4:49" x14ac:dyDescent="0.25">
      <c r="D141" s="56" t="s">
        <v>277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4:49" x14ac:dyDescent="0.25">
      <c r="D142" s="56" t="s">
        <v>273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4:49" x14ac:dyDescent="0.25">
      <c r="D143" s="56" t="s">
        <v>327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4:49" x14ac:dyDescent="0.25">
      <c r="D144" s="56" t="s">
        <v>543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4:25" x14ac:dyDescent="0.25">
      <c r="D145" s="56" t="s">
        <v>544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4:25" x14ac:dyDescent="0.25">
      <c r="D146" s="56" t="s">
        <v>545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4:25" x14ac:dyDescent="0.25">
      <c r="D147" s="56" t="s">
        <v>2402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4:25" x14ac:dyDescent="0.25">
      <c r="D148" s="56" t="s">
        <v>2403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4:25" x14ac:dyDescent="0.25">
      <c r="D149" s="56" t="s">
        <v>3286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4:25" x14ac:dyDescent="0.25">
      <c r="D150" s="56" t="s">
        <v>3032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4:25" x14ac:dyDescent="0.25">
      <c r="D151" s="56" t="s">
        <v>3033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4:25" x14ac:dyDescent="0.25">
      <c r="D152" s="56" t="s">
        <v>3287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4" spans="4:25" x14ac:dyDescent="0.25">
      <c r="D154" s="285" t="s">
        <v>3291</v>
      </c>
    </row>
    <row r="169" spans="4:4" x14ac:dyDescent="0.25">
      <c r="D169" s="51" t="s">
        <v>3220</v>
      </c>
    </row>
    <row r="171" spans="4:4" x14ac:dyDescent="0.25">
      <c r="D171" s="285" t="s">
        <v>3291</v>
      </c>
    </row>
    <row r="207" spans="4:25" x14ac:dyDescent="0.25">
      <c r="D207" s="56" t="s">
        <v>271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257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4:25" x14ac:dyDescent="0.25">
      <c r="D209" s="56" t="s">
        <v>329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4:25" x14ac:dyDescent="0.25">
      <c r="D210" s="56" t="s">
        <v>279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4:25" x14ac:dyDescent="0.25">
      <c r="D211" s="56" t="s">
        <v>332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4:25" x14ac:dyDescent="0.25">
      <c r="D212" s="56" t="s">
        <v>333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4:25" x14ac:dyDescent="0.25">
      <c r="D213" s="56" t="s">
        <v>3304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5" spans="4:25" x14ac:dyDescent="0.25">
      <c r="D215" s="57" t="s">
        <v>357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</row>
    <row r="216" spans="4:25" x14ac:dyDescent="0.25">
      <c r="D216" s="57" t="s">
        <v>322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</row>
    <row r="217" spans="4:25" x14ac:dyDescent="0.25">
      <c r="D217" s="57"/>
      <c r="E217" s="53"/>
      <c r="F217" s="53"/>
      <c r="G217" s="53"/>
      <c r="H217" s="53"/>
      <c r="I217" s="53"/>
      <c r="J217" s="53"/>
      <c r="K217" s="53"/>
      <c r="L217" s="53"/>
      <c r="M217" s="53"/>
      <c r="N217" s="53"/>
    </row>
    <row r="218" spans="4:25" x14ac:dyDescent="0.25">
      <c r="D218" s="57" t="s">
        <v>3318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</row>
    <row r="219" spans="4:25" x14ac:dyDescent="0.25">
      <c r="D219" s="57" t="s">
        <v>282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</row>
    <row r="220" spans="4:25" x14ac:dyDescent="0.25">
      <c r="D220" s="57" t="s">
        <v>2306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</row>
    <row r="221" spans="4:25" x14ac:dyDescent="0.25">
      <c r="D221" s="57" t="s">
        <v>3290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</row>
    <row r="222" spans="4:25" x14ac:dyDescent="0.25">
      <c r="D222" s="57" t="s">
        <v>3319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</row>
    <row r="223" spans="4:25" x14ac:dyDescent="0.25">
      <c r="D223" s="57"/>
      <c r="E223" s="53"/>
      <c r="F223" s="53"/>
      <c r="G223" s="53"/>
      <c r="H223" s="53"/>
      <c r="I223" s="53"/>
      <c r="J223" s="53"/>
      <c r="K223" s="53"/>
      <c r="L223" s="53"/>
      <c r="M223" s="53"/>
      <c r="N223" s="53"/>
    </row>
    <row r="224" spans="4:25" x14ac:dyDescent="0.25">
      <c r="D224" s="57" t="s">
        <v>263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</row>
    <row r="225" spans="4:14" x14ac:dyDescent="0.25">
      <c r="D225" s="57" t="s">
        <v>264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</row>
    <row r="226" spans="4:14" x14ac:dyDescent="0.25">
      <c r="D226" s="57" t="s">
        <v>358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</row>
    <row r="228" spans="4:14" x14ac:dyDescent="0.25">
      <c r="D228" s="285" t="s">
        <v>3291</v>
      </c>
    </row>
    <row r="269" spans="2:4" x14ac:dyDescent="0.25">
      <c r="B269" s="50">
        <v>0</v>
      </c>
      <c r="D269" s="51" t="s">
        <v>3302</v>
      </c>
    </row>
    <row r="270" spans="2:4" x14ac:dyDescent="0.25">
      <c r="D270" s="59" t="s">
        <v>302</v>
      </c>
    </row>
    <row r="272" spans="2:4" x14ac:dyDescent="0.25">
      <c r="D272" s="285" t="s">
        <v>36</v>
      </c>
    </row>
    <row r="273" spans="4:4" x14ac:dyDescent="0.25">
      <c r="D273" s="54" t="s">
        <v>3320</v>
      </c>
    </row>
    <row r="275" spans="4:4" x14ac:dyDescent="0.25">
      <c r="D275" s="285" t="s">
        <v>3294</v>
      </c>
    </row>
    <row r="297" spans="4:39" x14ac:dyDescent="0.25">
      <c r="D297" s="51" t="s">
        <v>3220</v>
      </c>
    </row>
    <row r="299" spans="4:39" x14ac:dyDescent="0.25">
      <c r="D299" s="285" t="s">
        <v>2492</v>
      </c>
      <c r="K299" s="285" t="s">
        <v>3322</v>
      </c>
    </row>
    <row r="300" spans="4:39" x14ac:dyDescent="0.25">
      <c r="D300" s="28" t="s">
        <v>3321</v>
      </c>
      <c r="K300" s="51" t="s">
        <v>3098</v>
      </c>
    </row>
    <row r="302" spans="4:39" x14ac:dyDescent="0.25">
      <c r="D302" s="56" t="s">
        <v>575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AA302" s="57" t="s">
        <v>357</v>
      </c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</row>
    <row r="303" spans="4:39" x14ac:dyDescent="0.25">
      <c r="D303" s="56" t="s">
        <v>554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AA303" s="57" t="s">
        <v>322</v>
      </c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</row>
    <row r="304" spans="4:39" x14ac:dyDescent="0.25">
      <c r="D304" s="56" t="s">
        <v>555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AA304" s="57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</row>
    <row r="305" spans="4:39" x14ac:dyDescent="0.25">
      <c r="D305" s="56" t="s">
        <v>3323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AA305" s="57" t="s">
        <v>267</v>
      </c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</row>
    <row r="306" spans="4:39" x14ac:dyDescent="0.25">
      <c r="D306" s="56" t="s">
        <v>375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AA306" s="57" t="s">
        <v>282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</row>
    <row r="307" spans="4:39" x14ac:dyDescent="0.25">
      <c r="D307" s="56" t="s">
        <v>3028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AA307" s="57" t="s">
        <v>3325</v>
      </c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</row>
    <row r="308" spans="4:39" x14ac:dyDescent="0.25">
      <c r="D308" s="56" t="s">
        <v>3282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AA308" s="57" t="s">
        <v>3326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</row>
    <row r="309" spans="4:39" x14ac:dyDescent="0.25">
      <c r="D309" s="56" t="s">
        <v>3283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AA309" s="57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</row>
    <row r="310" spans="4:39" x14ac:dyDescent="0.25">
      <c r="D310" s="56" t="s">
        <v>3284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AA310" s="57" t="s">
        <v>263</v>
      </c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</row>
    <row r="311" spans="4:39" x14ac:dyDescent="0.25">
      <c r="D311" s="56" t="s">
        <v>3285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AA311" s="57" t="s">
        <v>264</v>
      </c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</row>
    <row r="312" spans="4:39" x14ac:dyDescent="0.25">
      <c r="D312" s="56" t="s">
        <v>524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AA312" s="57" t="s">
        <v>358</v>
      </c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</row>
    <row r="313" spans="4:39" x14ac:dyDescent="0.25">
      <c r="D313" s="56" t="s">
        <v>266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39" x14ac:dyDescent="0.25">
      <c r="D314" s="56" t="s">
        <v>277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4:39" x14ac:dyDescent="0.25">
      <c r="D315" s="56" t="s">
        <v>273</v>
      </c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4:39" x14ac:dyDescent="0.25">
      <c r="D316" s="56" t="s">
        <v>327</v>
      </c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4:39" x14ac:dyDescent="0.25">
      <c r="D317" s="56" t="s">
        <v>543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4:39" x14ac:dyDescent="0.25">
      <c r="D318" s="56" t="s">
        <v>544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4:39" x14ac:dyDescent="0.25">
      <c r="D319" s="56" t="s">
        <v>545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4:39" x14ac:dyDescent="0.25">
      <c r="D320" s="56" t="s">
        <v>2402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4:25" x14ac:dyDescent="0.25">
      <c r="D321" s="56" t="s">
        <v>2403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4:25" x14ac:dyDescent="0.25">
      <c r="D322" s="56" t="s">
        <v>3031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4:25" x14ac:dyDescent="0.25">
      <c r="D323" s="56" t="s">
        <v>3032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4:25" x14ac:dyDescent="0.25">
      <c r="D324" s="56" t="s">
        <v>3033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4:25" x14ac:dyDescent="0.25">
      <c r="D325" s="56" t="s">
        <v>3324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7" spans="4:25" x14ac:dyDescent="0.25">
      <c r="D327" s="57" t="s">
        <v>357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8" spans="4:25" x14ac:dyDescent="0.25">
      <c r="D328" s="57" t="s">
        <v>322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</row>
    <row r="329" spans="4:25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</row>
    <row r="330" spans="4:25" x14ac:dyDescent="0.25">
      <c r="D330" s="57" t="s">
        <v>788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</row>
    <row r="331" spans="4:25" x14ac:dyDescent="0.25">
      <c r="D331" s="57" t="s">
        <v>282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</row>
    <row r="332" spans="4:25" x14ac:dyDescent="0.25">
      <c r="D332" s="57" t="s">
        <v>3335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</row>
    <row r="333" spans="4:25" x14ac:dyDescent="0.25">
      <c r="D333" s="57" t="s">
        <v>3336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</row>
    <row r="334" spans="4:25" x14ac:dyDescent="0.25">
      <c r="D334" s="57" t="s">
        <v>3337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</row>
    <row r="335" spans="4:25" x14ac:dyDescent="0.25">
      <c r="D335" s="57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</row>
    <row r="336" spans="4:25" x14ac:dyDescent="0.25">
      <c r="D336" s="57" t="s">
        <v>3034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</row>
    <row r="337" spans="4:35" x14ac:dyDescent="0.25">
      <c r="D337" s="57" t="s">
        <v>3035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</row>
    <row r="338" spans="4:35" x14ac:dyDescent="0.25">
      <c r="D338" s="57" t="s">
        <v>3338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</row>
    <row r="339" spans="4:35" x14ac:dyDescent="0.25">
      <c r="D339" s="57" t="s">
        <v>3339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</row>
    <row r="340" spans="4:35" x14ac:dyDescent="0.25">
      <c r="D340" s="57" t="s">
        <v>3340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</row>
    <row r="341" spans="4:35" x14ac:dyDescent="0.25">
      <c r="D341" s="57" t="s">
        <v>3341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</row>
    <row r="342" spans="4:35" x14ac:dyDescent="0.25">
      <c r="D342" s="57" t="s">
        <v>3342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</row>
    <row r="343" spans="4:35" x14ac:dyDescent="0.25">
      <c r="D343" s="57" t="s">
        <v>774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</row>
    <row r="344" spans="4:35" x14ac:dyDescent="0.25">
      <c r="D344" s="57" t="s">
        <v>775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</row>
    <row r="345" spans="4:35" x14ac:dyDescent="0.25">
      <c r="D345" s="57" t="s">
        <v>3343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</row>
    <row r="346" spans="4:35" x14ac:dyDescent="0.25">
      <c r="D346" s="57" t="s">
        <v>776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</row>
    <row r="347" spans="4:35" x14ac:dyDescent="0.25">
      <c r="D347" s="57" t="s">
        <v>278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</row>
    <row r="348" spans="4:35" x14ac:dyDescent="0.25">
      <c r="D348" s="57" t="s">
        <v>3037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</row>
    <row r="349" spans="4:35" x14ac:dyDescent="0.25">
      <c r="D349" s="57" t="s">
        <v>3344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</row>
    <row r="350" spans="4:35" x14ac:dyDescent="0.25">
      <c r="D350" s="57" t="s">
        <v>3345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</row>
    <row r="351" spans="4:35" x14ac:dyDescent="0.25">
      <c r="D351" s="57" t="s">
        <v>3346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</row>
    <row r="352" spans="4:35" x14ac:dyDescent="0.25">
      <c r="D352" s="57" t="s">
        <v>3347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U352" s="57" t="s">
        <v>3362</v>
      </c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</row>
    <row r="353" spans="4:35" x14ac:dyDescent="0.25">
      <c r="D353" s="57" t="s">
        <v>3348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U353" s="57" t="s">
        <v>3363</v>
      </c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</row>
    <row r="354" spans="4:35" x14ac:dyDescent="0.25">
      <c r="D354" s="57" t="s">
        <v>3349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U354" s="57" t="s">
        <v>3364</v>
      </c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</row>
    <row r="355" spans="4:35" x14ac:dyDescent="0.25">
      <c r="D355" s="57" t="s">
        <v>3350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</row>
    <row r="356" spans="4:35" x14ac:dyDescent="0.25">
      <c r="D356" s="57" t="s">
        <v>3351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</row>
    <row r="357" spans="4:35" x14ac:dyDescent="0.25">
      <c r="D357" s="57" t="s">
        <v>3352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</row>
    <row r="358" spans="4:35" x14ac:dyDescent="0.25">
      <c r="D358" s="57" t="s">
        <v>3353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</row>
    <row r="359" spans="4:35" x14ac:dyDescent="0.25">
      <c r="D359" s="57" t="s">
        <v>259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</row>
    <row r="360" spans="4:35" x14ac:dyDescent="0.25">
      <c r="D360" s="57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</row>
    <row r="361" spans="4:35" x14ac:dyDescent="0.25">
      <c r="D361" s="57" t="s">
        <v>263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</row>
    <row r="362" spans="4:35" x14ac:dyDescent="0.25">
      <c r="D362" s="57" t="s">
        <v>264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</row>
    <row r="363" spans="4:35" x14ac:dyDescent="0.25">
      <c r="D363" s="57" t="s">
        <v>358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</row>
    <row r="365" spans="4:35" x14ac:dyDescent="0.25">
      <c r="D365" s="285" t="s">
        <v>3327</v>
      </c>
    </row>
    <row r="381" spans="4:4" x14ac:dyDescent="0.25">
      <c r="D381" s="285" t="s">
        <v>3327</v>
      </c>
    </row>
    <row r="396" spans="4:4" x14ac:dyDescent="0.25">
      <c r="D396" s="51" t="s">
        <v>3676</v>
      </c>
    </row>
    <row r="398" spans="4:4" x14ac:dyDescent="0.25">
      <c r="D398" s="285" t="s">
        <v>3327</v>
      </c>
    </row>
    <row r="440" spans="2:4" x14ac:dyDescent="0.25">
      <c r="B440" s="50">
        <v>0</v>
      </c>
      <c r="D440" s="51" t="s">
        <v>3303</v>
      </c>
    </row>
    <row r="441" spans="2:4" x14ac:dyDescent="0.25">
      <c r="D441" s="59" t="s">
        <v>306</v>
      </c>
    </row>
    <row r="443" spans="2:4" x14ac:dyDescent="0.25">
      <c r="D443" s="285" t="s">
        <v>3297</v>
      </c>
    </row>
    <row r="492" spans="4:10" x14ac:dyDescent="0.25">
      <c r="D492" s="285" t="s">
        <v>3309</v>
      </c>
      <c r="J492" s="51" t="s">
        <v>3306</v>
      </c>
    </row>
    <row r="493" spans="4:10" x14ac:dyDescent="0.25">
      <c r="D493" s="285" t="s">
        <v>3310</v>
      </c>
      <c r="J493" s="51" t="s">
        <v>3307</v>
      </c>
    </row>
    <row r="494" spans="4:10" x14ac:dyDescent="0.25">
      <c r="D494" s="285" t="s">
        <v>3311</v>
      </c>
      <c r="J494" s="51" t="s">
        <v>3308</v>
      </c>
    </row>
    <row r="496" spans="4:10" x14ac:dyDescent="0.25">
      <c r="D496" s="285" t="s">
        <v>3305</v>
      </c>
    </row>
    <row r="514" spans="4:30" x14ac:dyDescent="0.25">
      <c r="D514" s="96" t="s">
        <v>539</v>
      </c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</row>
    <row r="515" spans="4:30" x14ac:dyDescent="0.25">
      <c r="D515" s="72" t="s">
        <v>900</v>
      </c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</row>
    <row r="516" spans="4:30" x14ac:dyDescent="0.25">
      <c r="D516" s="72" t="s">
        <v>467</v>
      </c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</row>
    <row r="517" spans="4:30" x14ac:dyDescent="0.25">
      <c r="D517" s="93" t="s">
        <v>1991</v>
      </c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</row>
    <row r="518" spans="4:30" x14ac:dyDescent="0.25">
      <c r="D518" s="93" t="s">
        <v>1992</v>
      </c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</row>
    <row r="519" spans="4:30" x14ac:dyDescent="0.25">
      <c r="D519" s="93" t="s">
        <v>1993</v>
      </c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</row>
    <row r="520" spans="4:30" x14ac:dyDescent="0.25">
      <c r="D520" s="93" t="s">
        <v>1994</v>
      </c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</row>
    <row r="521" spans="4:30" x14ac:dyDescent="0.25">
      <c r="D521" s="93" t="s">
        <v>1995</v>
      </c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</row>
    <row r="522" spans="4:30" x14ac:dyDescent="0.25">
      <c r="D522" s="72" t="s">
        <v>1990</v>
      </c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</row>
    <row r="523" spans="4:30" x14ac:dyDescent="0.25">
      <c r="D523" s="72" t="s">
        <v>1983</v>
      </c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</row>
    <row r="524" spans="4:30" x14ac:dyDescent="0.25">
      <c r="D524" s="72" t="s">
        <v>1984</v>
      </c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</row>
    <row r="525" spans="4:30" x14ac:dyDescent="0.25">
      <c r="D525" s="72" t="s">
        <v>432</v>
      </c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</row>
    <row r="526" spans="4:30" x14ac:dyDescent="0.25">
      <c r="D526" s="72" t="s">
        <v>1985</v>
      </c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</row>
    <row r="527" spans="4:30" x14ac:dyDescent="0.25">
      <c r="D527" s="72" t="s">
        <v>901</v>
      </c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</row>
    <row r="528" spans="4:30" x14ac:dyDescent="0.25">
      <c r="D528" s="72" t="s">
        <v>902</v>
      </c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</row>
    <row r="529" spans="4:30" x14ac:dyDescent="0.25">
      <c r="D529" s="72" t="s">
        <v>903</v>
      </c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</row>
    <row r="530" spans="4:30" x14ac:dyDescent="0.25">
      <c r="D530" s="72" t="s">
        <v>3312</v>
      </c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</row>
    <row r="531" spans="4:30" x14ac:dyDescent="0.25">
      <c r="D531" s="72" t="s">
        <v>486</v>
      </c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</row>
    <row r="533" spans="4:30" x14ac:dyDescent="0.25">
      <c r="D533" s="96" t="s">
        <v>537</v>
      </c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</row>
    <row r="534" spans="4:30" x14ac:dyDescent="0.25">
      <c r="D534" s="72" t="s">
        <v>354</v>
      </c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</row>
    <row r="535" spans="4:30" x14ac:dyDescent="0.25">
      <c r="D535" s="93" t="s">
        <v>1996</v>
      </c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</row>
    <row r="536" spans="4:30" x14ac:dyDescent="0.25">
      <c r="D536" s="93" t="s">
        <v>1997</v>
      </c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</row>
    <row r="537" spans="4:30" x14ac:dyDescent="0.25">
      <c r="D537" s="93" t="s">
        <v>1998</v>
      </c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</row>
    <row r="538" spans="4:30" x14ac:dyDescent="0.25">
      <c r="D538" s="93" t="s">
        <v>1999</v>
      </c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</row>
    <row r="539" spans="4:30" x14ac:dyDescent="0.25">
      <c r="D539" s="93" t="s">
        <v>2000</v>
      </c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</row>
    <row r="540" spans="4:30" x14ac:dyDescent="0.25">
      <c r="D540" s="72" t="s">
        <v>1986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</row>
    <row r="541" spans="4:30" x14ac:dyDescent="0.25">
      <c r="D541" s="72" t="s">
        <v>1987</v>
      </c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</row>
    <row r="542" spans="4:30" x14ac:dyDescent="0.25">
      <c r="D542" s="72" t="s">
        <v>279</v>
      </c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</row>
    <row r="543" spans="4:30" x14ac:dyDescent="0.25">
      <c r="D543" s="72" t="s">
        <v>1988</v>
      </c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</row>
    <row r="544" spans="4:30" x14ac:dyDescent="0.25">
      <c r="D544" s="72" t="s">
        <v>355</v>
      </c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</row>
    <row r="545" spans="4:29" x14ac:dyDescent="0.25">
      <c r="D545" s="72" t="s">
        <v>1989</v>
      </c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</row>
    <row r="546" spans="4:29" x14ac:dyDescent="0.25">
      <c r="D546" s="72" t="s">
        <v>359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</row>
    <row r="547" spans="4:29" x14ac:dyDescent="0.25">
      <c r="D547" s="72" t="s">
        <v>3313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</row>
    <row r="548" spans="4:29" x14ac:dyDescent="0.25">
      <c r="D548" s="72" t="s">
        <v>538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</row>
    <row r="550" spans="4:29" x14ac:dyDescent="0.25">
      <c r="D550" s="57" t="s">
        <v>357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</row>
    <row r="551" spans="4:29" x14ac:dyDescent="0.25">
      <c r="D551" s="57" t="s">
        <v>322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</row>
    <row r="552" spans="4:29" x14ac:dyDescent="0.25">
      <c r="D552" s="57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</row>
    <row r="553" spans="4:29" x14ac:dyDescent="0.25">
      <c r="D553" s="57" t="s">
        <v>3315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</row>
    <row r="554" spans="4:29" x14ac:dyDescent="0.25">
      <c r="D554" s="57" t="s">
        <v>3316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</row>
    <row r="555" spans="4:29" x14ac:dyDescent="0.25">
      <c r="D555" s="57" t="s">
        <v>3317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</row>
    <row r="556" spans="4:29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</row>
    <row r="557" spans="4:29" x14ac:dyDescent="0.25">
      <c r="D557" s="57" t="s">
        <v>263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</row>
    <row r="558" spans="4:29" x14ac:dyDescent="0.25">
      <c r="D558" s="57" t="s">
        <v>264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</row>
    <row r="559" spans="4:29" x14ac:dyDescent="0.25">
      <c r="D559" s="57" t="s">
        <v>358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</row>
    <row r="561" spans="4:4" x14ac:dyDescent="0.25">
      <c r="D561" s="285" t="s">
        <v>3314</v>
      </c>
    </row>
    <row r="624" spans="2:4" x14ac:dyDescent="0.25">
      <c r="B624" s="50">
        <v>0</v>
      </c>
      <c r="D624" s="51" t="s">
        <v>474</v>
      </c>
    </row>
    <row r="625" spans="4:4" x14ac:dyDescent="0.25">
      <c r="D625" s="59" t="s">
        <v>306</v>
      </c>
    </row>
    <row r="626" spans="4:4" x14ac:dyDescent="0.25">
      <c r="D626" s="55" t="s">
        <v>3328</v>
      </c>
    </row>
    <row r="628" spans="4:4" x14ac:dyDescent="0.25">
      <c r="D628" s="285" t="s">
        <v>3328</v>
      </c>
    </row>
    <row r="675" spans="4:14" x14ac:dyDescent="0.25">
      <c r="D675" s="301" t="s">
        <v>3333</v>
      </c>
      <c r="N675" s="51" t="s">
        <v>3330</v>
      </c>
    </row>
    <row r="676" spans="4:14" x14ac:dyDescent="0.25">
      <c r="D676" s="301" t="s">
        <v>3310</v>
      </c>
      <c r="N676" s="51" t="s">
        <v>3331</v>
      </c>
    </row>
    <row r="677" spans="4:14" x14ac:dyDescent="0.25">
      <c r="D677" s="301" t="s">
        <v>3334</v>
      </c>
      <c r="N677" s="51" t="s">
        <v>3332</v>
      </c>
    </row>
    <row r="679" spans="4:14" x14ac:dyDescent="0.25">
      <c r="D679" s="285" t="s">
        <v>3329</v>
      </c>
    </row>
    <row r="700" spans="4:4" x14ac:dyDescent="0.25">
      <c r="D700" s="285" t="s">
        <v>3329</v>
      </c>
    </row>
    <row r="717" spans="4:30" x14ac:dyDescent="0.25">
      <c r="D717" s="285" t="s">
        <v>309</v>
      </c>
    </row>
    <row r="718" spans="4:30" x14ac:dyDescent="0.25">
      <c r="D718" s="51" t="s">
        <v>3355</v>
      </c>
    </row>
    <row r="720" spans="4:30" x14ac:dyDescent="0.25">
      <c r="D720" s="96" t="s">
        <v>539</v>
      </c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</row>
    <row r="721" spans="4:30" x14ac:dyDescent="0.25">
      <c r="D721" s="72" t="s">
        <v>900</v>
      </c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</row>
    <row r="722" spans="4:30" x14ac:dyDescent="0.25">
      <c r="D722" s="72" t="s">
        <v>467</v>
      </c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</row>
    <row r="723" spans="4:30" x14ac:dyDescent="0.25">
      <c r="D723" s="93" t="s">
        <v>1991</v>
      </c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</row>
    <row r="724" spans="4:30" x14ac:dyDescent="0.25">
      <c r="D724" s="93" t="s">
        <v>1992</v>
      </c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</row>
    <row r="725" spans="4:30" x14ac:dyDescent="0.25">
      <c r="D725" s="93" t="s">
        <v>1993</v>
      </c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</row>
    <row r="726" spans="4:30" x14ac:dyDescent="0.25">
      <c r="D726" s="93" t="s">
        <v>1994</v>
      </c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</row>
    <row r="727" spans="4:30" x14ac:dyDescent="0.25">
      <c r="D727" s="93" t="s">
        <v>1995</v>
      </c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</row>
    <row r="728" spans="4:30" x14ac:dyDescent="0.25">
      <c r="D728" s="72" t="s">
        <v>1990</v>
      </c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</row>
    <row r="729" spans="4:30" x14ac:dyDescent="0.25">
      <c r="D729" s="72" t="s">
        <v>1983</v>
      </c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</row>
    <row r="730" spans="4:30" x14ac:dyDescent="0.25">
      <c r="D730" s="72" t="s">
        <v>1984</v>
      </c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</row>
    <row r="731" spans="4:30" x14ac:dyDescent="0.25">
      <c r="D731" s="72" t="s">
        <v>432</v>
      </c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</row>
    <row r="732" spans="4:30" x14ac:dyDescent="0.25">
      <c r="D732" s="72" t="s">
        <v>1985</v>
      </c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</row>
    <row r="733" spans="4:30" x14ac:dyDescent="0.25">
      <c r="D733" s="72" t="s">
        <v>901</v>
      </c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</row>
    <row r="734" spans="4:30" x14ac:dyDescent="0.25">
      <c r="D734" s="72" t="s">
        <v>902</v>
      </c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</row>
    <row r="735" spans="4:30" x14ac:dyDescent="0.25">
      <c r="D735" s="72" t="s">
        <v>903</v>
      </c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</row>
    <row r="736" spans="4:30" x14ac:dyDescent="0.25">
      <c r="D736" s="72" t="s">
        <v>3356</v>
      </c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</row>
    <row r="737" spans="4:30" x14ac:dyDescent="0.25">
      <c r="D737" s="72" t="s">
        <v>486</v>
      </c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</row>
    <row r="739" spans="4:30" x14ac:dyDescent="0.25">
      <c r="D739" s="96" t="s">
        <v>537</v>
      </c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</row>
    <row r="740" spans="4:30" x14ac:dyDescent="0.25">
      <c r="D740" s="72" t="s">
        <v>354</v>
      </c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</row>
    <row r="741" spans="4:30" x14ac:dyDescent="0.25">
      <c r="D741" s="93" t="s">
        <v>1996</v>
      </c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</row>
    <row r="742" spans="4:30" x14ac:dyDescent="0.25">
      <c r="D742" s="93" t="s">
        <v>1997</v>
      </c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</row>
    <row r="743" spans="4:30" x14ac:dyDescent="0.25">
      <c r="D743" s="93" t="s">
        <v>1998</v>
      </c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</row>
    <row r="744" spans="4:30" x14ac:dyDescent="0.25">
      <c r="D744" s="93" t="s">
        <v>1999</v>
      </c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</row>
    <row r="745" spans="4:30" x14ac:dyDescent="0.25">
      <c r="D745" s="93" t="s">
        <v>2000</v>
      </c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</row>
    <row r="746" spans="4:30" x14ac:dyDescent="0.25">
      <c r="D746" s="72" t="s">
        <v>1986</v>
      </c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</row>
    <row r="747" spans="4:30" x14ac:dyDescent="0.25">
      <c r="D747" s="72" t="s">
        <v>1987</v>
      </c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</row>
    <row r="748" spans="4:30" x14ac:dyDescent="0.25">
      <c r="D748" s="72" t="s">
        <v>279</v>
      </c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</row>
    <row r="749" spans="4:30" x14ac:dyDescent="0.25">
      <c r="D749" s="72" t="s">
        <v>1988</v>
      </c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</row>
    <row r="750" spans="4:30" x14ac:dyDescent="0.25">
      <c r="D750" s="72" t="s">
        <v>355</v>
      </c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</row>
    <row r="751" spans="4:30" x14ac:dyDescent="0.25">
      <c r="D751" s="72" t="s">
        <v>1989</v>
      </c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</row>
    <row r="752" spans="4:30" x14ac:dyDescent="0.25">
      <c r="D752" s="72" t="s">
        <v>359</v>
      </c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</row>
    <row r="753" spans="4:29" x14ac:dyDescent="0.25">
      <c r="D753" s="72" t="s">
        <v>3357</v>
      </c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</row>
    <row r="754" spans="4:29" x14ac:dyDescent="0.25">
      <c r="D754" s="72" t="s">
        <v>538</v>
      </c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</row>
    <row r="756" spans="4:29" x14ac:dyDescent="0.25">
      <c r="D756" s="56" t="s">
        <v>34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4:29" x14ac:dyDescent="0.25">
      <c r="D757" s="56" t="s">
        <v>636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4:29" x14ac:dyDescent="0.25">
      <c r="D758" s="56" t="s">
        <v>3361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60" spans="4:29" x14ac:dyDescent="0.25">
      <c r="D760" s="57" t="s">
        <v>357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</row>
    <row r="761" spans="4:29" x14ac:dyDescent="0.25">
      <c r="D761" s="57" t="s">
        <v>322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</row>
    <row r="762" spans="4:29" x14ac:dyDescent="0.25">
      <c r="D762" s="57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</row>
    <row r="763" spans="4:29" x14ac:dyDescent="0.25">
      <c r="D763" s="57" t="s">
        <v>639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</row>
    <row r="764" spans="4:29" x14ac:dyDescent="0.25">
      <c r="D764" s="57" t="s">
        <v>282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</row>
    <row r="765" spans="4:29" x14ac:dyDescent="0.25">
      <c r="D765" s="57" t="s">
        <v>3358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</row>
    <row r="766" spans="4:29" x14ac:dyDescent="0.25">
      <c r="D766" s="57" t="s">
        <v>3359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</row>
    <row r="767" spans="4:29" x14ac:dyDescent="0.25">
      <c r="D767" s="57" t="s">
        <v>3360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</row>
    <row r="768" spans="4:29" x14ac:dyDescent="0.25">
      <c r="D768" s="57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</row>
    <row r="769" spans="4:19" x14ac:dyDescent="0.25">
      <c r="D769" s="57" t="s">
        <v>263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</row>
    <row r="770" spans="4:19" x14ac:dyDescent="0.25">
      <c r="D770" s="57" t="s">
        <v>264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</row>
    <row r="771" spans="4:19" x14ac:dyDescent="0.25">
      <c r="D771" s="57" t="s">
        <v>358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</row>
    <row r="773" spans="4:19" x14ac:dyDescent="0.25">
      <c r="D773" s="285" t="s">
        <v>3329</v>
      </c>
    </row>
    <row r="948" spans="2:4" x14ac:dyDescent="0.25">
      <c r="B948" s="50">
        <v>0</v>
      </c>
      <c r="D948" s="51" t="s">
        <v>3368</v>
      </c>
    </row>
    <row r="949" spans="2:4" x14ac:dyDescent="0.25">
      <c r="D949" s="59" t="s">
        <v>303</v>
      </c>
    </row>
    <row r="951" spans="2:4" x14ac:dyDescent="0.25">
      <c r="D951" s="285" t="s">
        <v>36</v>
      </c>
    </row>
    <row r="952" spans="2:4" x14ac:dyDescent="0.25">
      <c r="D952" s="54" t="s">
        <v>3369</v>
      </c>
    </row>
    <row r="954" spans="2:4" x14ac:dyDescent="0.25">
      <c r="D954" s="285" t="s">
        <v>3365</v>
      </c>
    </row>
    <row r="1005" spans="4:36" x14ac:dyDescent="0.25">
      <c r="D1005" s="285" t="s">
        <v>269</v>
      </c>
      <c r="M1005" s="285" t="s">
        <v>2381</v>
      </c>
      <c r="S1005" s="285" t="s">
        <v>635</v>
      </c>
    </row>
    <row r="1006" spans="4:36" x14ac:dyDescent="0.25">
      <c r="D1006" s="51" t="s">
        <v>3209</v>
      </c>
      <c r="M1006" s="51" t="s">
        <v>3212</v>
      </c>
      <c r="S1006" s="28" t="s">
        <v>3215</v>
      </c>
    </row>
    <row r="1008" spans="4:36" x14ac:dyDescent="0.25">
      <c r="D1008" s="56" t="s">
        <v>575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X1008" s="57" t="s">
        <v>357</v>
      </c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</row>
    <row r="1009" spans="4:36" x14ac:dyDescent="0.25">
      <c r="D1009" s="56" t="s">
        <v>554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X1009" s="57" t="s">
        <v>322</v>
      </c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</row>
    <row r="1010" spans="4:36" x14ac:dyDescent="0.25">
      <c r="D1010" s="56" t="s">
        <v>555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X1010" s="57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</row>
    <row r="1011" spans="4:36" x14ac:dyDescent="0.25">
      <c r="D1011" s="56" t="s">
        <v>542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X1011" s="57" t="s">
        <v>267</v>
      </c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</row>
    <row r="1012" spans="4:36" x14ac:dyDescent="0.25">
      <c r="D1012" s="56" t="s">
        <v>375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X1012" s="57" t="s">
        <v>282</v>
      </c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</row>
    <row r="1013" spans="4:36" x14ac:dyDescent="0.25">
      <c r="D1013" s="56" t="s">
        <v>556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X1013" s="57" t="s">
        <v>576</v>
      </c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</row>
    <row r="1014" spans="4:36" x14ac:dyDescent="0.25">
      <c r="D1014" s="56" t="s">
        <v>266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X1014" s="57" t="s">
        <v>3370</v>
      </c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</row>
    <row r="1015" spans="4:36" x14ac:dyDescent="0.25">
      <c r="D1015" s="56" t="s">
        <v>277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X1015" s="57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</row>
    <row r="1016" spans="4:36" x14ac:dyDescent="0.25">
      <c r="D1016" s="56" t="s">
        <v>273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X1016" s="57" t="s">
        <v>263</v>
      </c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</row>
    <row r="1017" spans="4:36" x14ac:dyDescent="0.25">
      <c r="D1017" s="56" t="s">
        <v>327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X1017" s="57" t="s">
        <v>264</v>
      </c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</row>
    <row r="1018" spans="4:36" x14ac:dyDescent="0.25">
      <c r="D1018" s="56" t="s">
        <v>543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X1018" s="57" t="s">
        <v>358</v>
      </c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</row>
    <row r="1019" spans="4:36" x14ac:dyDescent="0.25">
      <c r="D1019" s="56" t="s">
        <v>544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</row>
    <row r="1020" spans="4:36" x14ac:dyDescent="0.25">
      <c r="D1020" s="56" t="s">
        <v>545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</row>
    <row r="1021" spans="4:36" x14ac:dyDescent="0.25">
      <c r="D1021" s="56" t="s">
        <v>3214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</row>
    <row r="1023" spans="4:36" x14ac:dyDescent="0.25">
      <c r="D1023" s="285" t="s">
        <v>3371</v>
      </c>
    </row>
    <row r="1038" spans="4:4" x14ac:dyDescent="0.25">
      <c r="D1038" s="51" t="s">
        <v>3676</v>
      </c>
    </row>
    <row r="1040" spans="4:4" x14ac:dyDescent="0.25">
      <c r="D1040" s="285" t="s">
        <v>3371</v>
      </c>
    </row>
    <row r="1075" spans="2:4" x14ac:dyDescent="0.25">
      <c r="B1075" s="48">
        <v>0</v>
      </c>
      <c r="D1075" s="51" t="s">
        <v>2226</v>
      </c>
    </row>
    <row r="1076" spans="2:4" x14ac:dyDescent="0.25">
      <c r="D1076" s="59" t="s">
        <v>305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263B-53EC-43A4-9B2D-4FD3F22AEFB8}">
  <sheetPr codeName="Sheet64"/>
  <dimension ref="A2:J23"/>
  <sheetViews>
    <sheetView topLeftCell="A7" workbookViewId="0">
      <selection activeCell="D24" sqref="D24"/>
    </sheetView>
  </sheetViews>
  <sheetFormatPr defaultColWidth="2.85546875" defaultRowHeight="15" x14ac:dyDescent="0.25"/>
  <cols>
    <col min="1" max="1" width="9.140625" style="300" bestFit="1" customWidth="1"/>
    <col min="2" max="2" width="39.28515625" style="300" bestFit="1" customWidth="1"/>
    <col min="3" max="3" width="13.7109375" style="300" customWidth="1"/>
    <col min="4" max="4" width="17" style="300" bestFit="1" customWidth="1"/>
    <col min="5" max="5" width="18.85546875" style="300" bestFit="1" customWidth="1"/>
    <col min="6" max="7" width="10.7109375" style="300" bestFit="1" customWidth="1"/>
    <col min="8" max="8" width="8.5703125" style="300" bestFit="1" customWidth="1"/>
    <col min="9" max="9" width="7.5703125" style="300" bestFit="1" customWidth="1"/>
    <col min="10" max="10" width="10.140625" style="300" bestFit="1" customWidth="1"/>
    <col min="11" max="16384" width="2.85546875" style="300"/>
  </cols>
  <sheetData>
    <row r="2" spans="1:10" ht="18.75" x14ac:dyDescent="0.25">
      <c r="A2" s="345" t="s">
        <v>854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3300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2553</v>
      </c>
      <c r="B9" s="67" t="s">
        <v>2564</v>
      </c>
      <c r="C9" s="67" t="s">
        <v>361</v>
      </c>
      <c r="D9" s="67" t="s">
        <v>330</v>
      </c>
      <c r="E9" s="67" t="s">
        <v>276</v>
      </c>
      <c r="F9" s="75">
        <v>44944.340972222002</v>
      </c>
      <c r="G9" s="75">
        <v>45380.632638889001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2709</v>
      </c>
      <c r="B10" s="63" t="s">
        <v>2705</v>
      </c>
      <c r="C10" s="63" t="s">
        <v>360</v>
      </c>
      <c r="D10" s="63" t="s">
        <v>330</v>
      </c>
      <c r="E10" s="63" t="s">
        <v>276</v>
      </c>
      <c r="F10" s="76">
        <v>44947.359027778002</v>
      </c>
      <c r="G10" s="76">
        <v>45386.359027778002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2717</v>
      </c>
      <c r="B11" s="67" t="s">
        <v>2719</v>
      </c>
      <c r="C11" s="67" t="s">
        <v>361</v>
      </c>
      <c r="D11" s="67" t="s">
        <v>330</v>
      </c>
      <c r="E11" s="67" t="s">
        <v>276</v>
      </c>
      <c r="F11" s="75">
        <v>44949.438194444003</v>
      </c>
      <c r="G11" s="75">
        <v>45386.396527778001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2930</v>
      </c>
      <c r="B12" s="86" t="s">
        <v>2931</v>
      </c>
      <c r="C12" s="86" t="s">
        <v>698</v>
      </c>
      <c r="D12" s="86" t="s">
        <v>330</v>
      </c>
      <c r="E12" s="86" t="s">
        <v>347</v>
      </c>
      <c r="F12" s="87">
        <v>44950.585416667003</v>
      </c>
      <c r="G12" s="87">
        <v>45387.543749999997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67" t="s">
        <v>3190</v>
      </c>
      <c r="B13" s="67" t="s">
        <v>3191</v>
      </c>
      <c r="C13" s="67" t="s">
        <v>356</v>
      </c>
      <c r="D13" s="67" t="s">
        <v>330</v>
      </c>
      <c r="E13" s="67" t="s">
        <v>276</v>
      </c>
      <c r="F13" s="75">
        <v>44952.698611111002</v>
      </c>
      <c r="G13" s="75">
        <v>45391.656944444003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3210</v>
      </c>
      <c r="B14" s="63" t="s">
        <v>3219</v>
      </c>
      <c r="C14" s="63" t="s">
        <v>448</v>
      </c>
      <c r="D14" s="63" t="s">
        <v>330</v>
      </c>
      <c r="E14" s="63" t="s">
        <v>276</v>
      </c>
      <c r="F14" s="76">
        <v>44953.366666667003</v>
      </c>
      <c r="G14" s="76">
        <v>45391.658333332998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3239</v>
      </c>
      <c r="B15" s="67" t="s">
        <v>3240</v>
      </c>
      <c r="C15" s="67" t="s">
        <v>3259</v>
      </c>
      <c r="D15" s="67" t="s">
        <v>330</v>
      </c>
      <c r="E15" s="67" t="s">
        <v>276</v>
      </c>
      <c r="F15" s="75">
        <v>44953.447916666999</v>
      </c>
      <c r="G15" s="75">
        <v>45392.40625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1" t="s">
        <v>3258</v>
      </c>
      <c r="B16" s="61" t="s">
        <v>3257</v>
      </c>
      <c r="C16" s="61" t="s">
        <v>925</v>
      </c>
      <c r="D16" s="61" t="s">
        <v>330</v>
      </c>
      <c r="E16" s="61" t="s">
        <v>276</v>
      </c>
      <c r="F16" s="78">
        <v>44953.638194444</v>
      </c>
      <c r="G16" s="78">
        <v>45392.601388889001</v>
      </c>
      <c r="H16" s="61" t="s">
        <v>23</v>
      </c>
      <c r="I16" s="61" t="s">
        <v>18</v>
      </c>
      <c r="J16" s="61" t="s">
        <v>255</v>
      </c>
    </row>
    <row r="17" spans="1:10" ht="45" x14ac:dyDescent="0.25">
      <c r="A17" s="84" t="s">
        <v>3273</v>
      </c>
      <c r="B17" s="84" t="s">
        <v>3272</v>
      </c>
      <c r="C17" s="84" t="s">
        <v>356</v>
      </c>
      <c r="D17" s="84" t="s">
        <v>330</v>
      </c>
      <c r="E17" s="84" t="s">
        <v>276</v>
      </c>
      <c r="F17" s="85">
        <v>44956.636111111002</v>
      </c>
      <c r="G17" s="85">
        <v>45393.594444444003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3298</v>
      </c>
      <c r="B19" s="62" t="s">
        <v>3301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3299</v>
      </c>
      <c r="B20" s="62" t="s">
        <v>3297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x14ac:dyDescent="0.25">
      <c r="A21" s="62" t="s">
        <v>3366</v>
      </c>
      <c r="B21" s="62" t="s">
        <v>3367</v>
      </c>
      <c r="C21" s="62"/>
      <c r="D21" s="62"/>
      <c r="E21" s="62"/>
      <c r="F21" s="81"/>
      <c r="G21" s="81"/>
      <c r="H21" s="62"/>
      <c r="I21" s="62"/>
      <c r="J21" s="62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D436E-00DE-40A7-97FC-E3D172B4CED3}">
  <sheetPr codeName="Sheet65"/>
  <dimension ref="B2:CR1554"/>
  <sheetViews>
    <sheetView zoomScaleNormal="100"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3261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3397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3398</v>
      </c>
    </row>
    <row r="61" spans="2:4" x14ac:dyDescent="0.25">
      <c r="D61" s="285" t="s">
        <v>3388</v>
      </c>
    </row>
    <row r="83" spans="4:48" x14ac:dyDescent="0.25">
      <c r="D83" s="285" t="s">
        <v>309</v>
      </c>
    </row>
    <row r="84" spans="4:48" x14ac:dyDescent="0.25">
      <c r="D84" s="51" t="s">
        <v>3420</v>
      </c>
    </row>
    <row r="86" spans="4:48" x14ac:dyDescent="0.25">
      <c r="D86" s="285" t="s">
        <v>3399</v>
      </c>
      <c r="T86" s="285" t="s">
        <v>3405</v>
      </c>
    </row>
    <row r="88" spans="4:48" x14ac:dyDescent="0.25">
      <c r="D88" s="285" t="s">
        <v>3400</v>
      </c>
      <c r="T88" s="285" t="s">
        <v>3406</v>
      </c>
    </row>
    <row r="89" spans="4:48" x14ac:dyDescent="0.25">
      <c r="D89" s="285" t="s">
        <v>3401</v>
      </c>
      <c r="T89" s="285" t="s">
        <v>3407</v>
      </c>
    </row>
    <row r="90" spans="4:48" x14ac:dyDescent="0.25">
      <c r="D90" s="285" t="s">
        <v>3402</v>
      </c>
      <c r="T90" s="285" t="s">
        <v>3408</v>
      </c>
    </row>
    <row r="91" spans="4:48" x14ac:dyDescent="0.25">
      <c r="D91" s="285" t="s">
        <v>3403</v>
      </c>
      <c r="T91" s="285" t="s">
        <v>3409</v>
      </c>
    </row>
    <row r="92" spans="4:48" x14ac:dyDescent="0.25">
      <c r="D92" s="285" t="s">
        <v>3404</v>
      </c>
      <c r="T92" s="285" t="s">
        <v>3410</v>
      </c>
    </row>
    <row r="94" spans="4:48" x14ac:dyDescent="0.25">
      <c r="M94" s="285" t="s">
        <v>274</v>
      </c>
      <c r="AH94" s="285" t="s">
        <v>275</v>
      </c>
    </row>
    <row r="95" spans="4:48" x14ac:dyDescent="0.25">
      <c r="D95" s="51" t="s">
        <v>309</v>
      </c>
      <c r="M95" s="51" t="s">
        <v>495</v>
      </c>
      <c r="V95" s="51" t="s">
        <v>496</v>
      </c>
      <c r="AB95" s="51" t="s">
        <v>316</v>
      </c>
      <c r="AH95" s="51" t="s">
        <v>495</v>
      </c>
      <c r="AP95" s="51" t="s">
        <v>496</v>
      </c>
      <c r="AV95" s="51" t="s">
        <v>316</v>
      </c>
    </row>
    <row r="96" spans="4:48" x14ac:dyDescent="0.25">
      <c r="D96" s="285" t="s">
        <v>3420</v>
      </c>
      <c r="M96" s="285" t="s">
        <v>3416</v>
      </c>
      <c r="V96" s="285" t="s">
        <v>3417</v>
      </c>
      <c r="AH96" s="285" t="s">
        <v>3418</v>
      </c>
      <c r="AP96" s="285" t="s">
        <v>3419</v>
      </c>
    </row>
    <row r="98" spans="4:96" x14ac:dyDescent="0.25">
      <c r="D98" s="56" t="s">
        <v>380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6" t="s">
        <v>350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7" t="str">
        <f>"select '" &amp; TRIM(D96) &amp; "' AgreementNumber, '" &amp; TRIM(M96) &amp; "' bChassisNumber, '" &amp; TRIM(V96) &amp; "' bEngineNumber, '" &amp; TRIM(AH96) &amp; "' aChassisNumber, '" &amp; TRIM(AP96) &amp; "' aEngineNumber union all"</f>
        <v>select '0000543/4/10/09/2022' AgreementNumber, 'MHRRU1850KJ805257GS' bChassisNumber, 'L15Z61227610GS' bEngineNumber, 'MHRRV3830NJ200506' aChassisNumber, 'L15ZF1316733' aEngineNumber union all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6" t="s">
        <v>351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</row>
    <row r="102" spans="4:96" x14ac:dyDescent="0.25">
      <c r="D102" s="56" t="s">
        <v>367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</row>
    <row r="103" spans="4:96" x14ac:dyDescent="0.25">
      <c r="D103" s="57" t="s">
        <v>354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57" t="s">
        <v>445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461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353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452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37" t="s">
        <v>524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257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329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279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332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333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6" t="s">
        <v>368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509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56" t="s">
        <v>510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9" spans="4:96" x14ac:dyDescent="0.25">
      <c r="D119" s="51" t="s">
        <v>309</v>
      </c>
      <c r="E119" s="51" t="s">
        <v>561</v>
      </c>
      <c r="F119" s="51" t="s">
        <v>562</v>
      </c>
      <c r="G119" s="51" t="s">
        <v>564</v>
      </c>
      <c r="H119" s="51" t="s">
        <v>565</v>
      </c>
      <c r="I119" s="51" t="s">
        <v>309</v>
      </c>
      <c r="J119" s="51" t="s">
        <v>567</v>
      </c>
      <c r="K119" s="51" t="s">
        <v>568</v>
      </c>
      <c r="L119" s="51" t="s">
        <v>569</v>
      </c>
      <c r="M119" s="51" t="s">
        <v>570</v>
      </c>
      <c r="N119" s="51" t="s">
        <v>571</v>
      </c>
      <c r="O119" s="51" t="s">
        <v>572</v>
      </c>
      <c r="P119" s="51">
        <v>1</v>
      </c>
    </row>
    <row r="120" spans="4:96" x14ac:dyDescent="0.25">
      <c r="D120" s="285" t="s">
        <v>3420</v>
      </c>
      <c r="E120" s="285" t="s">
        <v>3416</v>
      </c>
      <c r="F120" s="285" t="s">
        <v>3417</v>
      </c>
      <c r="G120" s="285" t="s">
        <v>3418</v>
      </c>
      <c r="H120" s="285" t="s">
        <v>3419</v>
      </c>
      <c r="I120" s="285" t="s">
        <v>3420</v>
      </c>
      <c r="J120" s="285">
        <v>19352</v>
      </c>
      <c r="K120" s="285" t="s">
        <v>3416</v>
      </c>
      <c r="L120" s="285" t="s">
        <v>3417</v>
      </c>
      <c r="M120" s="285">
        <v>17475</v>
      </c>
      <c r="N120" s="285" t="s">
        <v>3416</v>
      </c>
      <c r="O120" s="285" t="s">
        <v>3417</v>
      </c>
      <c r="P120" s="285">
        <v>1</v>
      </c>
    </row>
    <row r="122" spans="4:96" x14ac:dyDescent="0.25">
      <c r="D122" s="57" t="s">
        <v>357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 t="s">
        <v>322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6" t="str">
        <f>"update Tb_OPL_Unit set ChassisNumber = '" &amp; TRIM(G120) &amp; "', EngineNumber = '" &amp; TRIM(H120) &amp; "' where IdTb_OPL_Unit = " &amp; M120 &amp; ";"</f>
        <v>update Tb_OPL_Unit set ChassisNumber = 'MHRRV3830NJ200506', EngineNumber = 'L15ZF1316733' where IdTb_OPL_Unit = 17475;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7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6" t="str">
        <f>"update OPLUObjectLease set Remarks = '" &amp; TRIM(G120) &amp; "', EngineNumber = '" &amp; TRIM(H120) &amp; "' where IdUObjLease = " &amp; J120 &amp; ";"</f>
        <v>update OPLUObjectLease set Remarks = 'MHRRV3830NJ200506', EngineNumber = 'L15ZF1316733' where IdUObjLease = 19352;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7" t="s">
        <v>263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">
        <v>264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">
        <v>358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3" spans="4:50" x14ac:dyDescent="0.25">
      <c r="D133" s="285" t="s">
        <v>3424</v>
      </c>
    </row>
    <row r="148" spans="4:4" x14ac:dyDescent="0.25">
      <c r="D148" s="51" t="s">
        <v>3676</v>
      </c>
    </row>
    <row r="150" spans="4:4" x14ac:dyDescent="0.25">
      <c r="D150" s="285" t="s">
        <v>3424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3392</v>
      </c>
    </row>
    <row r="196" spans="4:4" x14ac:dyDescent="0.25">
      <c r="D196" s="285" t="s">
        <v>3392</v>
      </c>
    </row>
    <row r="244" spans="4:13" x14ac:dyDescent="0.25">
      <c r="D244" s="285" t="s">
        <v>309</v>
      </c>
      <c r="M244" s="285" t="s">
        <v>365</v>
      </c>
    </row>
    <row r="245" spans="4:13" x14ac:dyDescent="0.25">
      <c r="D245" s="51" t="s">
        <v>3393</v>
      </c>
      <c r="M245" s="51" t="s">
        <v>3394</v>
      </c>
    </row>
    <row r="247" spans="4:13" x14ac:dyDescent="0.25">
      <c r="D247" s="285" t="s">
        <v>3395</v>
      </c>
    </row>
    <row r="286" spans="4:13" x14ac:dyDescent="0.25">
      <c r="D286" s="285" t="s">
        <v>309</v>
      </c>
      <c r="M286" s="285" t="s">
        <v>365</v>
      </c>
    </row>
    <row r="287" spans="4:13" x14ac:dyDescent="0.25">
      <c r="D287" s="51" t="s">
        <v>3393</v>
      </c>
      <c r="M287" s="51" t="s">
        <v>3394</v>
      </c>
    </row>
    <row r="289" spans="4:30" x14ac:dyDescent="0.25">
      <c r="D289" s="56" t="s">
        <v>34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4:30" x14ac:dyDescent="0.25">
      <c r="D290" s="56" t="s">
        <v>1237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4:30" x14ac:dyDescent="0.25">
      <c r="D291" s="56" t="s">
        <v>3421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3" spans="4:30" x14ac:dyDescent="0.25">
      <c r="D293" s="96" t="s">
        <v>539</v>
      </c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</row>
    <row r="294" spans="4:30" x14ac:dyDescent="0.25">
      <c r="D294" s="72" t="s">
        <v>900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</row>
    <row r="295" spans="4:30" x14ac:dyDescent="0.25">
      <c r="D295" s="72" t="s">
        <v>467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</row>
    <row r="296" spans="4:30" x14ac:dyDescent="0.25">
      <c r="D296" s="93" t="s">
        <v>1991</v>
      </c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</row>
    <row r="297" spans="4:30" x14ac:dyDescent="0.25">
      <c r="D297" s="93" t="s">
        <v>1992</v>
      </c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</row>
    <row r="298" spans="4:30" x14ac:dyDescent="0.25">
      <c r="D298" s="93" t="s">
        <v>1993</v>
      </c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</row>
    <row r="299" spans="4:30" x14ac:dyDescent="0.25">
      <c r="D299" s="93" t="s">
        <v>1994</v>
      </c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</row>
    <row r="300" spans="4:30" x14ac:dyDescent="0.25">
      <c r="D300" s="93" t="s">
        <v>1995</v>
      </c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</row>
    <row r="301" spans="4:30" x14ac:dyDescent="0.25">
      <c r="D301" s="72" t="s">
        <v>1990</v>
      </c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</row>
    <row r="302" spans="4:30" x14ac:dyDescent="0.25">
      <c r="D302" s="72" t="s">
        <v>1983</v>
      </c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</row>
    <row r="303" spans="4:30" x14ac:dyDescent="0.25">
      <c r="D303" s="72" t="s">
        <v>1984</v>
      </c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</row>
    <row r="304" spans="4:30" x14ac:dyDescent="0.25">
      <c r="D304" s="72" t="s">
        <v>432</v>
      </c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</row>
    <row r="305" spans="4:30" x14ac:dyDescent="0.25">
      <c r="D305" s="72" t="s">
        <v>1985</v>
      </c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</row>
    <row r="306" spans="4:30" x14ac:dyDescent="0.25">
      <c r="D306" s="72" t="s">
        <v>901</v>
      </c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</row>
    <row r="307" spans="4:30" x14ac:dyDescent="0.25">
      <c r="D307" s="72" t="s">
        <v>902</v>
      </c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</row>
    <row r="308" spans="4:30" x14ac:dyDescent="0.25">
      <c r="D308" s="72" t="s">
        <v>903</v>
      </c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</row>
    <row r="309" spans="4:30" x14ac:dyDescent="0.25">
      <c r="D309" s="72" t="s">
        <v>3422</v>
      </c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</row>
    <row r="310" spans="4:30" x14ac:dyDescent="0.25">
      <c r="D310" s="72" t="s">
        <v>486</v>
      </c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</row>
    <row r="312" spans="4:30" x14ac:dyDescent="0.25">
      <c r="D312" s="96" t="s">
        <v>537</v>
      </c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</row>
    <row r="313" spans="4:30" x14ac:dyDescent="0.25">
      <c r="D313" s="72" t="s">
        <v>354</v>
      </c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</row>
    <row r="314" spans="4:30" x14ac:dyDescent="0.25">
      <c r="D314" s="93" t="s">
        <v>1996</v>
      </c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</row>
    <row r="315" spans="4:30" x14ac:dyDescent="0.25">
      <c r="D315" s="93" t="s">
        <v>1997</v>
      </c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</row>
    <row r="316" spans="4:30" x14ac:dyDescent="0.25">
      <c r="D316" s="93" t="s">
        <v>1998</v>
      </c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</row>
    <row r="317" spans="4:30" x14ac:dyDescent="0.25">
      <c r="D317" s="93" t="s">
        <v>1999</v>
      </c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</row>
    <row r="318" spans="4:30" x14ac:dyDescent="0.25">
      <c r="D318" s="93" t="s">
        <v>2000</v>
      </c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</row>
    <row r="319" spans="4:30" x14ac:dyDescent="0.25">
      <c r="D319" s="72" t="s">
        <v>1986</v>
      </c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</row>
    <row r="320" spans="4:30" x14ac:dyDescent="0.25">
      <c r="D320" s="72" t="s">
        <v>1987</v>
      </c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</row>
    <row r="321" spans="4:29" x14ac:dyDescent="0.25">
      <c r="D321" s="72" t="s">
        <v>279</v>
      </c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</row>
    <row r="322" spans="4:29" x14ac:dyDescent="0.25">
      <c r="D322" s="72" t="s">
        <v>1988</v>
      </c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</row>
    <row r="323" spans="4:29" x14ac:dyDescent="0.25">
      <c r="D323" s="72" t="s">
        <v>355</v>
      </c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</row>
    <row r="324" spans="4:29" x14ac:dyDescent="0.25">
      <c r="D324" s="72" t="s">
        <v>1989</v>
      </c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</row>
    <row r="325" spans="4:29" x14ac:dyDescent="0.25">
      <c r="D325" s="72" t="s">
        <v>359</v>
      </c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</row>
    <row r="326" spans="4:29" x14ac:dyDescent="0.25">
      <c r="D326" s="72" t="s">
        <v>3423</v>
      </c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</row>
    <row r="327" spans="4:29" x14ac:dyDescent="0.25">
      <c r="D327" s="72" t="s">
        <v>538</v>
      </c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</row>
    <row r="329" spans="4:29" x14ac:dyDescent="0.25">
      <c r="D329" s="285" t="s">
        <v>3395</v>
      </c>
    </row>
    <row r="369" spans="2:4" x14ac:dyDescent="0.25">
      <c r="B369" s="50">
        <v>0</v>
      </c>
      <c r="D369" s="51" t="s">
        <v>3414</v>
      </c>
    </row>
    <row r="370" spans="2:4" x14ac:dyDescent="0.25">
      <c r="D370" s="59" t="s">
        <v>302</v>
      </c>
    </row>
    <row r="372" spans="2:4" x14ac:dyDescent="0.25">
      <c r="D372" s="285" t="s">
        <v>36</v>
      </c>
    </row>
    <row r="373" spans="2:4" x14ac:dyDescent="0.25">
      <c r="D373" s="54" t="s">
        <v>3426</v>
      </c>
    </row>
    <row r="375" spans="2:4" x14ac:dyDescent="0.25">
      <c r="D375" s="285" t="s">
        <v>3411</v>
      </c>
    </row>
    <row r="399" spans="4:4" x14ac:dyDescent="0.25">
      <c r="D399" s="285" t="s">
        <v>3412</v>
      </c>
    </row>
    <row r="496" spans="4:4" x14ac:dyDescent="0.25">
      <c r="D496" s="285" t="s">
        <v>316</v>
      </c>
    </row>
    <row r="497" spans="4:4" x14ac:dyDescent="0.25">
      <c r="D497" s="51" t="s">
        <v>3425</v>
      </c>
    </row>
    <row r="499" spans="4:4" x14ac:dyDescent="0.25">
      <c r="D499" s="285" t="s">
        <v>3427</v>
      </c>
    </row>
    <row r="543" spans="4:4" x14ac:dyDescent="0.25">
      <c r="D543" s="68" t="s">
        <v>3428</v>
      </c>
    </row>
    <row r="545" spans="4:4" x14ac:dyDescent="0.25">
      <c r="D545" s="285" t="s">
        <v>3429</v>
      </c>
    </row>
    <row r="579" spans="4:4" x14ac:dyDescent="0.25">
      <c r="D579" s="285" t="s">
        <v>3435</v>
      </c>
    </row>
    <row r="594" spans="4:4" x14ac:dyDescent="0.25">
      <c r="D594" s="51" t="s">
        <v>3676</v>
      </c>
    </row>
    <row r="596" spans="4:4" x14ac:dyDescent="0.25">
      <c r="D596" s="285" t="s">
        <v>3435</v>
      </c>
    </row>
    <row r="640" spans="2:4" x14ac:dyDescent="0.25">
      <c r="B640" s="50">
        <v>0</v>
      </c>
      <c r="D640" s="51" t="s">
        <v>3296</v>
      </c>
    </row>
    <row r="641" spans="4:4" x14ac:dyDescent="0.25">
      <c r="D641" s="59" t="s">
        <v>304</v>
      </c>
    </row>
    <row r="642" spans="4:4" x14ac:dyDescent="0.25">
      <c r="D642" s="55" t="s">
        <v>35</v>
      </c>
    </row>
    <row r="683" spans="2:4" x14ac:dyDescent="0.25">
      <c r="B683" s="50">
        <v>0</v>
      </c>
      <c r="D683" s="51" t="s">
        <v>3433</v>
      </c>
    </row>
    <row r="684" spans="2:4" x14ac:dyDescent="0.25">
      <c r="D684" s="59" t="s">
        <v>304</v>
      </c>
    </row>
    <row r="686" spans="2:4" x14ac:dyDescent="0.25">
      <c r="D686" s="285" t="s">
        <v>36</v>
      </c>
    </row>
    <row r="687" spans="2:4" x14ac:dyDescent="0.25">
      <c r="D687" s="54" t="s">
        <v>3439</v>
      </c>
    </row>
    <row r="689" spans="4:4" x14ac:dyDescent="0.25">
      <c r="D689" s="285" t="s">
        <v>3430</v>
      </c>
    </row>
    <row r="711" spans="4:41" x14ac:dyDescent="0.25">
      <c r="D711" s="285" t="s">
        <v>269</v>
      </c>
      <c r="M711" s="285" t="s">
        <v>309</v>
      </c>
    </row>
    <row r="712" spans="4:41" x14ac:dyDescent="0.25">
      <c r="D712" s="51" t="s">
        <v>3440</v>
      </c>
      <c r="M712" s="51" t="s">
        <v>3441</v>
      </c>
    </row>
    <row r="714" spans="4:41" x14ac:dyDescent="0.25">
      <c r="D714" s="56" t="s">
        <v>575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AA714" s="322" t="s">
        <v>357</v>
      </c>
      <c r="AB714" s="323"/>
      <c r="AC714" s="323"/>
      <c r="AD714" s="323"/>
      <c r="AE714" s="323"/>
      <c r="AF714" s="323"/>
      <c r="AG714" s="323"/>
      <c r="AH714" s="323"/>
      <c r="AI714" s="323"/>
      <c r="AJ714" s="323"/>
      <c r="AK714" s="323"/>
      <c r="AL714" s="323"/>
      <c r="AM714" s="323"/>
    </row>
    <row r="715" spans="4:41" x14ac:dyDescent="0.25">
      <c r="D715" s="38" t="s">
        <v>554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AA715" s="322" t="s">
        <v>322</v>
      </c>
      <c r="AB715" s="323"/>
      <c r="AC715" s="323"/>
      <c r="AD715" s="323"/>
      <c r="AE715" s="323"/>
      <c r="AF715" s="323"/>
      <c r="AG715" s="323"/>
      <c r="AH715" s="323"/>
      <c r="AI715" s="323"/>
      <c r="AJ715" s="323"/>
      <c r="AK715" s="323"/>
      <c r="AL715" s="323"/>
      <c r="AM715" s="323"/>
    </row>
    <row r="716" spans="4:41" x14ac:dyDescent="0.25">
      <c r="D716" s="38" t="s">
        <v>555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AA716" s="322"/>
      <c r="AB716" s="323"/>
      <c r="AC716" s="323"/>
      <c r="AD716" s="323"/>
      <c r="AE716" s="323"/>
      <c r="AF716" s="323"/>
      <c r="AG716" s="323"/>
      <c r="AH716" s="323"/>
      <c r="AI716" s="323"/>
      <c r="AJ716" s="323"/>
      <c r="AK716" s="323"/>
      <c r="AL716" s="323"/>
      <c r="AM716" s="323"/>
    </row>
    <row r="717" spans="4:41" x14ac:dyDescent="0.25">
      <c r="D717" s="56" t="s">
        <v>3323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AA717" s="322" t="s">
        <v>267</v>
      </c>
      <c r="AB717" s="323"/>
      <c r="AC717" s="323"/>
      <c r="AD717" s="323"/>
      <c r="AE717" s="323"/>
      <c r="AF717" s="323"/>
      <c r="AG717" s="323"/>
      <c r="AH717" s="323"/>
      <c r="AI717" s="323"/>
      <c r="AJ717" s="323"/>
      <c r="AK717" s="323"/>
      <c r="AL717" s="323"/>
      <c r="AM717" s="323"/>
    </row>
    <row r="718" spans="4:41" x14ac:dyDescent="0.25">
      <c r="D718" s="56" t="s">
        <v>375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AA718" s="322" t="s">
        <v>282</v>
      </c>
      <c r="AB718" s="323"/>
      <c r="AC718" s="323"/>
      <c r="AD718" s="323"/>
      <c r="AE718" s="323"/>
      <c r="AF718" s="323"/>
      <c r="AG718" s="323"/>
      <c r="AH718" s="323"/>
      <c r="AI718" s="323"/>
      <c r="AJ718" s="323"/>
      <c r="AK718" s="323"/>
      <c r="AL718" s="323"/>
      <c r="AM718" s="323"/>
    </row>
    <row r="719" spans="4:41" x14ac:dyDescent="0.25">
      <c r="D719" s="56" t="s">
        <v>3028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AA719" s="322" t="s">
        <v>3454</v>
      </c>
      <c r="AB719" s="323"/>
      <c r="AC719" s="323"/>
      <c r="AD719" s="323"/>
      <c r="AE719" s="323"/>
      <c r="AF719" s="323"/>
      <c r="AG719" s="323"/>
      <c r="AH719" s="323"/>
      <c r="AI719" s="323"/>
      <c r="AJ719" s="323"/>
      <c r="AK719" s="323"/>
      <c r="AL719" s="323"/>
      <c r="AM719" s="323"/>
      <c r="AO719" s="58" t="s">
        <v>3466</v>
      </c>
    </row>
    <row r="720" spans="4:41" x14ac:dyDescent="0.25">
      <c r="D720" s="38" t="s">
        <v>3196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AA720" s="322" t="s">
        <v>3455</v>
      </c>
      <c r="AB720" s="323"/>
      <c r="AC720" s="323"/>
      <c r="AD720" s="323"/>
      <c r="AE720" s="323"/>
      <c r="AF720" s="323"/>
      <c r="AG720" s="323"/>
      <c r="AH720" s="323"/>
      <c r="AI720" s="323"/>
      <c r="AJ720" s="323"/>
      <c r="AK720" s="323"/>
      <c r="AL720" s="323"/>
      <c r="AM720" s="323"/>
    </row>
    <row r="721" spans="4:39" x14ac:dyDescent="0.25">
      <c r="D721" s="38" t="s">
        <v>3443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AA721" s="322" t="s">
        <v>3453</v>
      </c>
      <c r="AB721" s="323"/>
      <c r="AC721" s="323"/>
      <c r="AD721" s="323"/>
      <c r="AE721" s="323"/>
      <c r="AF721" s="323"/>
      <c r="AG721" s="323"/>
      <c r="AH721" s="323"/>
      <c r="AI721" s="323"/>
      <c r="AJ721" s="323"/>
      <c r="AK721" s="323"/>
      <c r="AL721" s="323"/>
      <c r="AM721" s="323"/>
    </row>
    <row r="722" spans="4:39" x14ac:dyDescent="0.25">
      <c r="D722" s="38" t="s">
        <v>3444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AA722" s="322"/>
      <c r="AB722" s="323"/>
      <c r="AC722" s="323"/>
      <c r="AD722" s="323"/>
      <c r="AE722" s="323"/>
      <c r="AF722" s="323"/>
      <c r="AG722" s="323"/>
      <c r="AH722" s="323"/>
      <c r="AI722" s="323"/>
      <c r="AJ722" s="323"/>
      <c r="AK722" s="323"/>
      <c r="AL722" s="323"/>
      <c r="AM722" s="323"/>
    </row>
    <row r="723" spans="4:39" x14ac:dyDescent="0.25">
      <c r="D723" s="38" t="s">
        <v>3445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AA723" s="322" t="s">
        <v>263</v>
      </c>
      <c r="AB723" s="323"/>
      <c r="AC723" s="323"/>
      <c r="AD723" s="323"/>
      <c r="AE723" s="323"/>
      <c r="AF723" s="323"/>
      <c r="AG723" s="323"/>
      <c r="AH723" s="323"/>
      <c r="AI723" s="323"/>
      <c r="AJ723" s="323"/>
      <c r="AK723" s="323"/>
      <c r="AL723" s="323"/>
      <c r="AM723" s="323"/>
    </row>
    <row r="724" spans="4:39" x14ac:dyDescent="0.25">
      <c r="D724" s="56" t="s">
        <v>524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AA724" s="322" t="s">
        <v>264</v>
      </c>
      <c r="AB724" s="323"/>
      <c r="AC724" s="323"/>
      <c r="AD724" s="323"/>
      <c r="AE724" s="323"/>
      <c r="AF724" s="323"/>
      <c r="AG724" s="323"/>
      <c r="AH724" s="323"/>
      <c r="AI724" s="323"/>
      <c r="AJ724" s="323"/>
      <c r="AK724" s="323"/>
      <c r="AL724" s="323"/>
      <c r="AM724" s="323"/>
    </row>
    <row r="725" spans="4:39" x14ac:dyDescent="0.25">
      <c r="D725" s="56" t="s">
        <v>266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AA725" s="322" t="s">
        <v>358</v>
      </c>
      <c r="AB725" s="323"/>
      <c r="AC725" s="323"/>
      <c r="AD725" s="323"/>
      <c r="AE725" s="323"/>
      <c r="AF725" s="323"/>
      <c r="AG725" s="323"/>
      <c r="AH725" s="323"/>
      <c r="AI725" s="323"/>
      <c r="AJ725" s="323"/>
      <c r="AK725" s="323"/>
      <c r="AL725" s="323"/>
      <c r="AM725" s="323"/>
    </row>
    <row r="726" spans="4:39" x14ac:dyDescent="0.25">
      <c r="D726" s="56" t="s">
        <v>277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4:39" x14ac:dyDescent="0.25">
      <c r="D727" s="56" t="s">
        <v>273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AA727" s="57" t="s">
        <v>357</v>
      </c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</row>
    <row r="728" spans="4:39" x14ac:dyDescent="0.25">
      <c r="D728" s="38" t="s">
        <v>3446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AA728" s="57" t="s">
        <v>322</v>
      </c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</row>
    <row r="729" spans="4:39" x14ac:dyDescent="0.25">
      <c r="D729" s="38" t="s">
        <v>3447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AA729" s="57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</row>
    <row r="730" spans="4:39" x14ac:dyDescent="0.25">
      <c r="D730" s="56" t="s">
        <v>544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AA730" s="57" t="s">
        <v>267</v>
      </c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</row>
    <row r="731" spans="4:39" x14ac:dyDescent="0.25">
      <c r="D731" s="56" t="s">
        <v>545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AA731" s="57" t="s">
        <v>282</v>
      </c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</row>
    <row r="732" spans="4:39" x14ac:dyDescent="0.25">
      <c r="D732" s="38" t="s">
        <v>3448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AA732" s="57" t="s">
        <v>3470</v>
      </c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</row>
    <row r="733" spans="4:39" x14ac:dyDescent="0.25">
      <c r="D733" s="38" t="s">
        <v>3449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AA733" s="57" t="s">
        <v>3455</v>
      </c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</row>
    <row r="734" spans="4:39" x14ac:dyDescent="0.25">
      <c r="D734" s="38" t="s">
        <v>3450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AA734" s="57" t="s">
        <v>3453</v>
      </c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</row>
    <row r="735" spans="4:39" x14ac:dyDescent="0.25">
      <c r="D735" s="38" t="s">
        <v>3451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AA735" s="57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</row>
    <row r="736" spans="4:39" x14ac:dyDescent="0.25">
      <c r="D736" s="38" t="s">
        <v>3452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AA736" s="57" t="s">
        <v>263</v>
      </c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</row>
    <row r="737" spans="4:39" x14ac:dyDescent="0.25">
      <c r="D737" s="56" t="s">
        <v>3442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AA737" s="57" t="s">
        <v>264</v>
      </c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</row>
    <row r="738" spans="4:39" x14ac:dyDescent="0.25">
      <c r="AA738" s="57" t="s">
        <v>358</v>
      </c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</row>
    <row r="739" spans="4:39" x14ac:dyDescent="0.25">
      <c r="D739" s="285" t="s">
        <v>3456</v>
      </c>
    </row>
    <row r="801" spans="2:4" x14ac:dyDescent="0.25">
      <c r="B801" s="50">
        <v>0</v>
      </c>
      <c r="D801" s="51" t="s">
        <v>3438</v>
      </c>
    </row>
    <row r="802" spans="2:4" x14ac:dyDescent="0.25">
      <c r="D802" s="59" t="s">
        <v>304</v>
      </c>
    </row>
    <row r="804" spans="2:4" x14ac:dyDescent="0.25">
      <c r="D804" s="285" t="s">
        <v>36</v>
      </c>
    </row>
    <row r="805" spans="2:4" x14ac:dyDescent="0.25">
      <c r="D805" s="54" t="s">
        <v>3457</v>
      </c>
    </row>
    <row r="807" spans="2:4" x14ac:dyDescent="0.25">
      <c r="D807" s="285" t="s">
        <v>3434</v>
      </c>
    </row>
    <row r="837" spans="4:96" x14ac:dyDescent="0.25">
      <c r="M837" s="285" t="s">
        <v>274</v>
      </c>
      <c r="AH837" s="285" t="s">
        <v>275</v>
      </c>
    </row>
    <row r="838" spans="4:96" x14ac:dyDescent="0.25">
      <c r="D838" s="51" t="s">
        <v>309</v>
      </c>
      <c r="M838" s="51" t="s">
        <v>495</v>
      </c>
      <c r="V838" s="51" t="s">
        <v>496</v>
      </c>
      <c r="AB838" s="51" t="s">
        <v>316</v>
      </c>
      <c r="AH838" s="51" t="s">
        <v>495</v>
      </c>
      <c r="AP838" s="51" t="s">
        <v>496</v>
      </c>
      <c r="AV838" s="51" t="s">
        <v>316</v>
      </c>
    </row>
    <row r="839" spans="4:96" x14ac:dyDescent="0.25">
      <c r="D839" s="285" t="s">
        <v>3458</v>
      </c>
      <c r="M839" s="285" t="s">
        <v>3459</v>
      </c>
      <c r="V839" s="285" t="s">
        <v>3460</v>
      </c>
      <c r="AB839" s="285" t="s">
        <v>3461</v>
      </c>
      <c r="AH839" s="285" t="s">
        <v>3459</v>
      </c>
      <c r="AP839" s="285" t="s">
        <v>3460</v>
      </c>
    </row>
    <row r="841" spans="4:96" x14ac:dyDescent="0.25">
      <c r="D841" s="56" t="s">
        <v>380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</row>
    <row r="842" spans="4:96" x14ac:dyDescent="0.25">
      <c r="D842" s="56" t="s">
        <v>350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</row>
    <row r="843" spans="4:96" x14ac:dyDescent="0.25">
      <c r="D843" s="57" t="str">
        <f>"select '" &amp; TRIM(D839) &amp; "' AgreementNumber, '" &amp; TRIM(M839) &amp; "' bChassisNumber, '" &amp; TRIM(V839) &amp; "' bEngineNumber, '" &amp; TRIM(AH839) &amp; "' aChassisNumber, '" &amp; TRIM(AP839) &amp; "' aEngineNumber union all"</f>
        <v>select '0001060/4/01/06/2022' AgreementNumber, 'MHKT3BA1JNK051192' bChassisNumber, 'K3MJ13352' bEngineNumber, 'MHKT3BA1JNK051192' aChassisNumber, 'K3MJ13352' aEngineNumber union all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</row>
    <row r="844" spans="4:96" x14ac:dyDescent="0.25">
      <c r="D844" s="56" t="s">
        <v>351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</row>
    <row r="845" spans="4:96" x14ac:dyDescent="0.25">
      <c r="D845" s="56" t="s">
        <v>367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</row>
    <row r="846" spans="4:96" x14ac:dyDescent="0.25">
      <c r="D846" s="57" t="s">
        <v>354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</row>
    <row r="847" spans="4:96" x14ac:dyDescent="0.25">
      <c r="D847" s="57" t="s">
        <v>445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</row>
    <row r="848" spans="4:96" x14ac:dyDescent="0.25">
      <c r="D848" s="57" t="s">
        <v>461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</row>
    <row r="849" spans="4:96" x14ac:dyDescent="0.25">
      <c r="D849" s="57" t="s">
        <v>353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</row>
    <row r="850" spans="4:96" x14ac:dyDescent="0.25">
      <c r="D850" s="57" t="s">
        <v>452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</row>
    <row r="851" spans="4:96" x14ac:dyDescent="0.25">
      <c r="D851" s="37" t="s">
        <v>524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</row>
    <row r="852" spans="4:96" x14ac:dyDescent="0.25">
      <c r="D852" s="57" t="s">
        <v>257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</row>
    <row r="853" spans="4:96" x14ac:dyDescent="0.25">
      <c r="D853" s="57" t="s">
        <v>329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</row>
    <row r="854" spans="4:96" x14ac:dyDescent="0.25">
      <c r="D854" s="57" t="s">
        <v>279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</row>
    <row r="855" spans="4:96" x14ac:dyDescent="0.25">
      <c r="D855" s="57" t="s">
        <v>332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</row>
    <row r="856" spans="4:96" x14ac:dyDescent="0.25">
      <c r="D856" s="57" t="s">
        <v>333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</row>
    <row r="857" spans="4:96" x14ac:dyDescent="0.25">
      <c r="D857" s="56" t="s">
        <v>368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</row>
    <row r="858" spans="4:96" x14ac:dyDescent="0.25">
      <c r="D858" s="56" t="s">
        <v>508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</row>
    <row r="859" spans="4:96" x14ac:dyDescent="0.25">
      <c r="D859" s="56" t="s">
        <v>509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</row>
    <row r="860" spans="4:96" x14ac:dyDescent="0.25">
      <c r="D860" s="56" t="s">
        <v>510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</row>
    <row r="862" spans="4:96" x14ac:dyDescent="0.25">
      <c r="D862" s="51" t="s">
        <v>309</v>
      </c>
      <c r="E862" s="51" t="s">
        <v>561</v>
      </c>
      <c r="F862" s="51" t="s">
        <v>562</v>
      </c>
      <c r="G862" s="51" t="s">
        <v>564</v>
      </c>
      <c r="H862" s="51" t="s">
        <v>565</v>
      </c>
      <c r="I862" s="51" t="s">
        <v>309</v>
      </c>
      <c r="J862" s="51" t="s">
        <v>567</v>
      </c>
      <c r="K862" s="51" t="s">
        <v>568</v>
      </c>
      <c r="L862" s="51" t="s">
        <v>569</v>
      </c>
      <c r="M862" s="51" t="s">
        <v>570</v>
      </c>
      <c r="N862" s="51" t="s">
        <v>571</v>
      </c>
      <c r="O862" s="51" t="s">
        <v>572</v>
      </c>
      <c r="P862" s="51">
        <v>1</v>
      </c>
    </row>
    <row r="863" spans="4:96" x14ac:dyDescent="0.25">
      <c r="D863" s="285" t="s">
        <v>3420</v>
      </c>
      <c r="E863" s="285" t="s">
        <v>3416</v>
      </c>
      <c r="F863" s="285" t="s">
        <v>3417</v>
      </c>
      <c r="G863" s="285" t="s">
        <v>3418</v>
      </c>
      <c r="H863" s="285" t="s">
        <v>3419</v>
      </c>
      <c r="I863" s="285" t="s">
        <v>3420</v>
      </c>
      <c r="J863" s="285">
        <v>19352</v>
      </c>
      <c r="K863" s="285" t="s">
        <v>3416</v>
      </c>
      <c r="L863" s="285" t="s">
        <v>3417</v>
      </c>
      <c r="M863" s="285">
        <v>17475</v>
      </c>
      <c r="N863" s="285" t="s">
        <v>3416</v>
      </c>
      <c r="O863" s="285" t="s">
        <v>3417</v>
      </c>
      <c r="P863" s="285">
        <v>1</v>
      </c>
    </row>
    <row r="865" spans="4:50" x14ac:dyDescent="0.25">
      <c r="D865" s="57" t="s">
        <v>357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</row>
    <row r="866" spans="4:50" x14ac:dyDescent="0.25">
      <c r="D866" s="57" t="s">
        <v>322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</row>
    <row r="867" spans="4:50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</row>
    <row r="868" spans="4:50" x14ac:dyDescent="0.25">
      <c r="D868" s="56" t="str">
        <f>"update Tb_OPL_Unit set ChassisNumber = '" &amp; TRIM(G863) &amp; "', EngineNumber = '" &amp; TRIM(H863) &amp; "' where IdTb_OPL_Unit = " &amp; M863 &amp; ";"</f>
        <v>update Tb_OPL_Unit set ChassisNumber = 'MHRRV3830NJ200506', EngineNumber = 'L15ZF1316733' where IdTb_OPL_Unit = 17475;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</row>
    <row r="869" spans="4:50" x14ac:dyDescent="0.25">
      <c r="D869" s="57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</row>
    <row r="870" spans="4:50" x14ac:dyDescent="0.25">
      <c r="D870" s="56" t="str">
        <f>"update OPLUObjectLease set Remarks = '" &amp; TRIM(G863) &amp; "', EngineNumber = '" &amp; TRIM(H863) &amp; "' where IdUObjLease = " &amp; J863 &amp; ";"</f>
        <v>update OPLUObjectLease set Remarks = 'MHRRV3830NJ200506', EngineNumber = 'L15ZF1316733' where IdUObjLease = 19352;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</row>
    <row r="871" spans="4:50" x14ac:dyDescent="0.25">
      <c r="D871" s="57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</row>
    <row r="872" spans="4:50" x14ac:dyDescent="0.25">
      <c r="D872" s="57" t="s">
        <v>263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</row>
    <row r="873" spans="4:50" x14ac:dyDescent="0.25">
      <c r="D873" s="57" t="s">
        <v>264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</row>
    <row r="874" spans="4:50" x14ac:dyDescent="0.25">
      <c r="D874" s="57" t="s">
        <v>358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</row>
    <row r="876" spans="4:50" x14ac:dyDescent="0.25">
      <c r="D876" s="285" t="s">
        <v>3462</v>
      </c>
    </row>
    <row r="905" spans="4:4" x14ac:dyDescent="0.25">
      <c r="D905" s="51" t="s">
        <v>3676</v>
      </c>
    </row>
    <row r="907" spans="4:4" x14ac:dyDescent="0.25">
      <c r="D907" s="285" t="s">
        <v>3462</v>
      </c>
    </row>
    <row r="947" spans="2:4" x14ac:dyDescent="0.25">
      <c r="B947" s="48">
        <v>0</v>
      </c>
      <c r="D947" s="51" t="s">
        <v>2226</v>
      </c>
    </row>
    <row r="948" spans="2:4" x14ac:dyDescent="0.25">
      <c r="D948" s="59" t="s">
        <v>305</v>
      </c>
    </row>
    <row r="1070" spans="4:4" x14ac:dyDescent="0.25">
      <c r="D1070" s="285" t="s">
        <v>309</v>
      </c>
    </row>
    <row r="1071" spans="4:4" x14ac:dyDescent="0.25">
      <c r="D1071" s="36" t="s">
        <v>3098</v>
      </c>
    </row>
    <row r="1094" spans="2:4" x14ac:dyDescent="0.25">
      <c r="B1094" s="50">
        <v>0</v>
      </c>
      <c r="D1094" s="51" t="s">
        <v>474</v>
      </c>
    </row>
    <row r="1095" spans="2:4" x14ac:dyDescent="0.25">
      <c r="D1095" s="59" t="s">
        <v>304</v>
      </c>
    </row>
    <row r="1096" spans="2:4" x14ac:dyDescent="0.25">
      <c r="D1096" s="55" t="s">
        <v>3463</v>
      </c>
    </row>
    <row r="1098" spans="2:4" x14ac:dyDescent="0.25">
      <c r="D1098" s="285" t="s">
        <v>3463</v>
      </c>
    </row>
    <row r="1134" spans="4:12" x14ac:dyDescent="0.25">
      <c r="D1134" s="285" t="s">
        <v>309</v>
      </c>
    </row>
    <row r="1135" spans="4:12" x14ac:dyDescent="0.25">
      <c r="D1135" s="51" t="s">
        <v>3464</v>
      </c>
      <c r="L1135" s="51" t="s">
        <v>3465</v>
      </c>
    </row>
    <row r="1137" spans="4:4" x14ac:dyDescent="0.25">
      <c r="D1137" s="285" t="s">
        <v>3463</v>
      </c>
    </row>
    <row r="1169" spans="4:34" x14ac:dyDescent="0.25">
      <c r="D1169" s="285" t="s">
        <v>309</v>
      </c>
    </row>
    <row r="1170" spans="4:34" x14ac:dyDescent="0.25">
      <c r="D1170" s="51" t="s">
        <v>3467</v>
      </c>
    </row>
    <row r="1172" spans="4:34" x14ac:dyDescent="0.25">
      <c r="D1172" s="56" t="s">
        <v>357</v>
      </c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</row>
    <row r="1173" spans="4:34" x14ac:dyDescent="0.25">
      <c r="D1173" s="56" t="s">
        <v>322</v>
      </c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</row>
    <row r="1174" spans="4:34" x14ac:dyDescent="0.25">
      <c r="D1174" s="56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</row>
    <row r="1175" spans="4:34" x14ac:dyDescent="0.25">
      <c r="D1175" s="56" t="s">
        <v>280</v>
      </c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</row>
    <row r="1176" spans="4:34" x14ac:dyDescent="0.25">
      <c r="D1176" s="56" t="s">
        <v>3468</v>
      </c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</row>
    <row r="1177" spans="4:34" x14ac:dyDescent="0.25">
      <c r="D1177" s="56" t="s">
        <v>3469</v>
      </c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</row>
    <row r="1178" spans="4:34" x14ac:dyDescent="0.25">
      <c r="D1178" s="56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</row>
    <row r="1179" spans="4:34" x14ac:dyDescent="0.25">
      <c r="D1179" s="56" t="s">
        <v>263</v>
      </c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</row>
    <row r="1180" spans="4:34" x14ac:dyDescent="0.25">
      <c r="D1180" s="56" t="s">
        <v>264</v>
      </c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</row>
    <row r="1181" spans="4:34" x14ac:dyDescent="0.25">
      <c r="D1181" s="56" t="s">
        <v>358</v>
      </c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</row>
    <row r="1183" spans="4:34" x14ac:dyDescent="0.25">
      <c r="D1183" s="285" t="s">
        <v>3463</v>
      </c>
    </row>
    <row r="1233" spans="2:4" x14ac:dyDescent="0.25">
      <c r="B1233" s="48">
        <v>0</v>
      </c>
      <c r="D1233" s="51" t="s">
        <v>3479</v>
      </c>
    </row>
    <row r="1234" spans="2:4" x14ac:dyDescent="0.25">
      <c r="D1234" s="59" t="s">
        <v>305</v>
      </c>
    </row>
    <row r="1235" spans="2:4" x14ac:dyDescent="0.25">
      <c r="D1235" s="55" t="s">
        <v>35</v>
      </c>
    </row>
    <row r="1289" spans="2:4" x14ac:dyDescent="0.25">
      <c r="B1289" s="48">
        <v>0</v>
      </c>
      <c r="D1289" s="51" t="s">
        <v>3482</v>
      </c>
    </row>
    <row r="1290" spans="2:4" x14ac:dyDescent="0.25">
      <c r="D1290" s="59" t="s">
        <v>305</v>
      </c>
    </row>
    <row r="1291" spans="2:4" x14ac:dyDescent="0.25">
      <c r="D1291" s="55" t="s">
        <v>35</v>
      </c>
    </row>
    <row r="1353" spans="2:4" x14ac:dyDescent="0.25">
      <c r="B1353" s="50">
        <v>0</v>
      </c>
      <c r="D1353" s="51" t="s">
        <v>3478</v>
      </c>
    </row>
    <row r="1354" spans="2:4" x14ac:dyDescent="0.25">
      <c r="D1354" s="59" t="s">
        <v>304</v>
      </c>
    </row>
    <row r="1356" spans="2:4" x14ac:dyDescent="0.25">
      <c r="D1356" s="285" t="s">
        <v>3475</v>
      </c>
    </row>
    <row r="1404" spans="4:4" x14ac:dyDescent="0.25">
      <c r="D1404" s="285" t="s">
        <v>3483</v>
      </c>
    </row>
    <row r="1422" spans="4:13" x14ac:dyDescent="0.25">
      <c r="D1422" s="285" t="s">
        <v>309</v>
      </c>
      <c r="M1422" s="285" t="s">
        <v>365</v>
      </c>
    </row>
    <row r="1423" spans="4:13" x14ac:dyDescent="0.25">
      <c r="D1423" s="51" t="s">
        <v>1913</v>
      </c>
      <c r="M1423" s="51" t="s">
        <v>3484</v>
      </c>
    </row>
    <row r="1425" spans="4:4" x14ac:dyDescent="0.25">
      <c r="D1425" s="285" t="s">
        <v>3485</v>
      </c>
    </row>
    <row r="1453" spans="4:4" x14ac:dyDescent="0.25">
      <c r="D1453" s="51" t="s">
        <v>3372</v>
      </c>
    </row>
    <row r="1455" spans="4:4" x14ac:dyDescent="0.25">
      <c r="D1455" s="285" t="s">
        <v>3483</v>
      </c>
    </row>
    <row r="1487" spans="2:4" x14ac:dyDescent="0.25">
      <c r="B1487" s="48">
        <v>0</v>
      </c>
      <c r="D1487" s="51" t="s">
        <v>3269</v>
      </c>
    </row>
    <row r="1488" spans="2:4" x14ac:dyDescent="0.25">
      <c r="D1488" s="59" t="s">
        <v>305</v>
      </c>
    </row>
    <row r="1489" spans="4:4" x14ac:dyDescent="0.25">
      <c r="D1489" s="55" t="s">
        <v>35</v>
      </c>
    </row>
    <row r="1510" spans="2:4" x14ac:dyDescent="0.25">
      <c r="B1510" s="48">
        <v>0</v>
      </c>
      <c r="D1510" s="51" t="s">
        <v>3495</v>
      </c>
    </row>
    <row r="1511" spans="2:4" x14ac:dyDescent="0.25">
      <c r="D1511" s="59" t="s">
        <v>305</v>
      </c>
    </row>
    <row r="1512" spans="2:4" x14ac:dyDescent="0.25">
      <c r="D1512" s="55" t="s">
        <v>35</v>
      </c>
    </row>
    <row r="1553" spans="2:4" x14ac:dyDescent="0.25">
      <c r="B1553" s="48">
        <v>0</v>
      </c>
      <c r="D1553" s="51" t="s">
        <v>2226</v>
      </c>
    </row>
    <row r="1554" spans="2:4" x14ac:dyDescent="0.25">
      <c r="D155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2955-8915-49DF-B4DB-4C9F3F439F02}">
  <sheetPr codeName="Sheet66"/>
  <dimension ref="A2:J28"/>
  <sheetViews>
    <sheetView topLeftCell="A16" workbookViewId="0">
      <selection activeCell="C15" sqref="C15"/>
    </sheetView>
  </sheetViews>
  <sheetFormatPr defaultColWidth="2.85546875" defaultRowHeight="15" x14ac:dyDescent="0.25"/>
  <cols>
    <col min="1" max="1" width="9.140625" style="302" bestFit="1" customWidth="1"/>
    <col min="2" max="2" width="30.7109375" style="302" customWidth="1"/>
    <col min="3" max="3" width="15.85546875" style="302" bestFit="1" customWidth="1"/>
    <col min="4" max="4" width="17" style="302" bestFit="1" customWidth="1"/>
    <col min="5" max="5" width="17.5703125" style="302" bestFit="1" customWidth="1"/>
    <col min="6" max="7" width="10.7109375" style="302" bestFit="1" customWidth="1"/>
    <col min="8" max="8" width="8.5703125" style="302" bestFit="1" customWidth="1"/>
    <col min="9" max="9" width="7.5703125" style="302" bestFit="1" customWidth="1"/>
    <col min="10" max="10" width="10.7109375" style="302" bestFit="1" customWidth="1"/>
    <col min="11" max="16384" width="2.85546875" style="302"/>
  </cols>
  <sheetData>
    <row r="2" spans="1:10" ht="18.75" x14ac:dyDescent="0.25">
      <c r="A2" s="361" t="s">
        <v>3389</v>
      </c>
      <c r="B2" s="362"/>
      <c r="C2" s="362"/>
      <c r="D2" s="362"/>
      <c r="E2" s="362"/>
      <c r="F2" s="362"/>
      <c r="G2" s="362"/>
      <c r="H2" s="362"/>
      <c r="I2" s="362"/>
      <c r="J2" s="362"/>
    </row>
    <row r="3" spans="1:10" x14ac:dyDescent="0.25">
      <c r="A3" s="362" t="s">
        <v>3390</v>
      </c>
      <c r="B3" s="362"/>
      <c r="C3" s="362"/>
      <c r="D3" s="362"/>
      <c r="E3" s="362"/>
      <c r="F3" s="362"/>
      <c r="G3" s="362"/>
      <c r="H3" s="362"/>
      <c r="I3" s="362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9" t="s">
        <v>3258</v>
      </c>
      <c r="B15" s="309" t="s">
        <v>3257</v>
      </c>
      <c r="C15" s="309" t="s">
        <v>925</v>
      </c>
      <c r="D15" s="309" t="s">
        <v>330</v>
      </c>
      <c r="E15" s="309" t="s">
        <v>276</v>
      </c>
      <c r="F15" s="310">
        <v>44953.638194444</v>
      </c>
      <c r="G15" s="310">
        <v>45392.601388889001</v>
      </c>
      <c r="H15" s="309" t="s">
        <v>23</v>
      </c>
      <c r="I15" s="309" t="s">
        <v>18</v>
      </c>
      <c r="J15" s="309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20" spans="1:10" ht="30" x14ac:dyDescent="0.25">
      <c r="A20" s="316" t="s">
        <v>3396</v>
      </c>
      <c r="B20" s="316" t="s">
        <v>3388</v>
      </c>
      <c r="C20" s="316"/>
      <c r="D20" s="316"/>
      <c r="E20" s="316"/>
      <c r="F20" s="317"/>
      <c r="G20" s="317"/>
      <c r="H20" s="316"/>
      <c r="I20" s="316"/>
      <c r="J20" s="318" t="s">
        <v>346</v>
      </c>
    </row>
    <row r="21" spans="1:10" ht="45" x14ac:dyDescent="0.25">
      <c r="A21" s="316" t="s">
        <v>3413</v>
      </c>
      <c r="B21" s="316" t="s">
        <v>3415</v>
      </c>
      <c r="C21" s="316"/>
      <c r="D21" s="316"/>
      <c r="E21" s="316"/>
      <c r="F21" s="317"/>
      <c r="G21" s="317"/>
      <c r="H21" s="316"/>
      <c r="I21" s="316"/>
      <c r="J21" s="318" t="s">
        <v>346</v>
      </c>
    </row>
    <row r="22" spans="1:10" x14ac:dyDescent="0.25">
      <c r="A22" s="319" t="s">
        <v>3431</v>
      </c>
      <c r="B22" s="319" t="s">
        <v>3432</v>
      </c>
      <c r="C22" s="319"/>
      <c r="D22" s="319"/>
      <c r="E22" s="319"/>
      <c r="F22" s="320"/>
      <c r="G22" s="320"/>
      <c r="H22" s="319"/>
      <c r="I22" s="319"/>
      <c r="J22" s="321" t="s">
        <v>346</v>
      </c>
    </row>
    <row r="23" spans="1:10" x14ac:dyDescent="0.25">
      <c r="A23" s="316" t="s">
        <v>3436</v>
      </c>
      <c r="B23" s="316" t="s">
        <v>3437</v>
      </c>
      <c r="C23" s="316"/>
      <c r="D23" s="316"/>
      <c r="E23" s="316"/>
      <c r="F23" s="317"/>
      <c r="G23" s="317"/>
      <c r="H23" s="316"/>
      <c r="I23" s="316"/>
      <c r="J23" s="318" t="s">
        <v>346</v>
      </c>
    </row>
    <row r="24" spans="1:10" ht="30" x14ac:dyDescent="0.25">
      <c r="A24" s="316" t="s">
        <v>3476</v>
      </c>
      <c r="B24" s="318" t="s">
        <v>3475</v>
      </c>
      <c r="C24" s="316"/>
      <c r="D24" s="316"/>
      <c r="E24" s="316"/>
      <c r="F24" s="317"/>
      <c r="G24" s="317"/>
      <c r="H24" s="316"/>
      <c r="I24" s="316"/>
      <c r="J24" s="318" t="s">
        <v>346</v>
      </c>
    </row>
    <row r="25" spans="1:10" ht="30" x14ac:dyDescent="0.25">
      <c r="A25" s="313" t="s">
        <v>3473</v>
      </c>
      <c r="B25" s="313" t="s">
        <v>3477</v>
      </c>
      <c r="C25" s="313"/>
      <c r="D25" s="313"/>
      <c r="E25" s="313"/>
      <c r="F25" s="314"/>
      <c r="G25" s="314"/>
      <c r="H25" s="313"/>
      <c r="I25" s="313"/>
      <c r="J25" s="315" t="s">
        <v>346</v>
      </c>
    </row>
    <row r="26" spans="1:10" ht="30" x14ac:dyDescent="0.25">
      <c r="A26" s="313" t="s">
        <v>3480</v>
      </c>
      <c r="B26" s="313" t="s">
        <v>3481</v>
      </c>
      <c r="C26" s="313"/>
      <c r="D26" s="313"/>
      <c r="E26" s="313"/>
      <c r="F26" s="314"/>
      <c r="G26" s="314"/>
      <c r="H26" s="313"/>
      <c r="I26" s="313"/>
      <c r="J26" s="315"/>
    </row>
    <row r="27" spans="1:10" x14ac:dyDescent="0.25">
      <c r="A27" s="313"/>
      <c r="B27" s="313"/>
      <c r="C27" s="313"/>
      <c r="D27" s="313"/>
      <c r="E27" s="313"/>
      <c r="F27" s="314"/>
      <c r="G27" s="314"/>
      <c r="H27" s="313"/>
      <c r="I27" s="313"/>
      <c r="J27" s="315"/>
    </row>
    <row r="28" spans="1:10" x14ac:dyDescent="0.25">
      <c r="A28" s="313"/>
      <c r="B28" s="313"/>
      <c r="C28" s="313"/>
      <c r="D28" s="313"/>
      <c r="E28" s="313"/>
      <c r="F28" s="314"/>
      <c r="G28" s="314"/>
      <c r="H28" s="313"/>
      <c r="I28" s="313"/>
      <c r="J28" s="31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EB37-83FF-4536-868A-181AE8210628}">
  <sheetPr codeName="Sheet67"/>
  <dimension ref="B2:CR1511"/>
  <sheetViews>
    <sheetView topLeftCell="A234" workbookViewId="0">
      <selection activeCell="D234" sqref="D234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3269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3270</v>
      </c>
    </row>
    <row r="61" spans="2:4" x14ac:dyDescent="0.25">
      <c r="D61" s="285" t="s">
        <v>3251</v>
      </c>
    </row>
    <row r="108" spans="4:4" x14ac:dyDescent="0.25">
      <c r="D108" s="51" t="s">
        <v>3013</v>
      </c>
    </row>
    <row r="110" spans="4:4" x14ac:dyDescent="0.25">
      <c r="D110" s="285" t="s">
        <v>3271</v>
      </c>
    </row>
    <row r="122" spans="4:4" x14ac:dyDescent="0.25">
      <c r="D122" s="51" t="s">
        <v>3220</v>
      </c>
    </row>
    <row r="124" spans="4:4" x14ac:dyDescent="0.25">
      <c r="D124" s="285" t="s">
        <v>3354</v>
      </c>
    </row>
    <row r="136" spans="4:4" x14ac:dyDescent="0.25">
      <c r="D136" s="51" t="s">
        <v>3261</v>
      </c>
    </row>
    <row r="138" spans="4:4" x14ac:dyDescent="0.25">
      <c r="D138" s="285" t="s">
        <v>3354</v>
      </c>
    </row>
    <row r="145" spans="4:43" x14ac:dyDescent="0.25">
      <c r="AQ145" s="290"/>
    </row>
    <row r="153" spans="4:43" x14ac:dyDescent="0.25">
      <c r="D153" s="285" t="s">
        <v>316</v>
      </c>
    </row>
    <row r="154" spans="4:43" x14ac:dyDescent="0.25">
      <c r="D154" s="51" t="s">
        <v>3486</v>
      </c>
    </row>
    <row r="155" spans="4:43" x14ac:dyDescent="0.25">
      <c r="D155" s="51" t="s">
        <v>3487</v>
      </c>
    </row>
    <row r="156" spans="4:43" x14ac:dyDescent="0.25">
      <c r="D156" s="51" t="s">
        <v>3488</v>
      </c>
    </row>
    <row r="158" spans="4:43" x14ac:dyDescent="0.25">
      <c r="D158" s="51" t="s">
        <v>3372</v>
      </c>
    </row>
    <row r="160" spans="4:43" x14ac:dyDescent="0.25">
      <c r="D160" s="285" t="s">
        <v>3354</v>
      </c>
    </row>
    <row r="184" spans="4:4" x14ac:dyDescent="0.25">
      <c r="D184" s="51" t="s">
        <v>3676</v>
      </c>
    </row>
    <row r="186" spans="4:4" x14ac:dyDescent="0.25">
      <c r="D186" s="285" t="s">
        <v>3354</v>
      </c>
    </row>
    <row r="234" spans="2:4" x14ac:dyDescent="0.25">
      <c r="B234" s="50">
        <v>0</v>
      </c>
      <c r="D234" s="51" t="s">
        <v>3498</v>
      </c>
    </row>
    <row r="235" spans="2:4" x14ac:dyDescent="0.25">
      <c r="D235" s="59" t="s">
        <v>304</v>
      </c>
    </row>
    <row r="237" spans="2:4" x14ac:dyDescent="0.25">
      <c r="D237" s="285" t="s">
        <v>36</v>
      </c>
    </row>
    <row r="238" spans="2:4" x14ac:dyDescent="0.25">
      <c r="D238" s="54" t="s">
        <v>3499</v>
      </c>
    </row>
    <row r="240" spans="2:4" x14ac:dyDescent="0.25">
      <c r="D240" s="285" t="s">
        <v>3494</v>
      </c>
    </row>
    <row r="262" spans="4:23" x14ac:dyDescent="0.25">
      <c r="D262" s="285" t="s">
        <v>309</v>
      </c>
    </row>
    <row r="263" spans="4:23" x14ac:dyDescent="0.25">
      <c r="D263" s="51" t="s">
        <v>3098</v>
      </c>
    </row>
    <row r="265" spans="4:23" x14ac:dyDescent="0.25">
      <c r="D265" s="56" t="s">
        <v>342</v>
      </c>
      <c r="E265" s="260"/>
      <c r="F265" s="260"/>
      <c r="G265" s="260"/>
      <c r="H265" s="260"/>
      <c r="I265" s="260"/>
      <c r="J265" s="260"/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</row>
    <row r="266" spans="4:23" x14ac:dyDescent="0.25">
      <c r="D266" s="56" t="s">
        <v>3504</v>
      </c>
      <c r="E266" s="260"/>
      <c r="F266" s="260"/>
      <c r="G266" s="260"/>
      <c r="H266" s="260"/>
      <c r="I266" s="260"/>
      <c r="J266" s="260"/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</row>
    <row r="267" spans="4:23" x14ac:dyDescent="0.25">
      <c r="D267" s="56" t="s">
        <v>257</v>
      </c>
      <c r="E267" s="260"/>
      <c r="F267" s="260"/>
      <c r="G267" s="260"/>
      <c r="H267" s="260"/>
      <c r="I267" s="260"/>
      <c r="J267" s="260"/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</row>
    <row r="268" spans="4:23" x14ac:dyDescent="0.25">
      <c r="D268" s="56" t="s">
        <v>3505</v>
      </c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</row>
    <row r="270" spans="4:23" x14ac:dyDescent="0.25">
      <c r="D270" s="57" t="s">
        <v>357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4:23" x14ac:dyDescent="0.25">
      <c r="D271" s="57" t="s">
        <v>322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23" x14ac:dyDescent="0.25">
      <c r="D272" s="57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 t="s">
        <v>280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282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3506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3507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3508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285" t="s">
        <v>3509</v>
      </c>
    </row>
    <row r="311" spans="4:4" x14ac:dyDescent="0.25">
      <c r="D311" s="51" t="s">
        <v>3261</v>
      </c>
    </row>
    <row r="313" spans="4:4" x14ac:dyDescent="0.25">
      <c r="D313" s="285" t="s">
        <v>3509</v>
      </c>
    </row>
    <row r="353" spans="2:4" x14ac:dyDescent="0.25">
      <c r="B353" s="50">
        <v>0</v>
      </c>
      <c r="D353" s="51" t="s">
        <v>3479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3515</v>
      </c>
    </row>
    <row r="359" spans="2:4" x14ac:dyDescent="0.25">
      <c r="D359" s="285" t="s">
        <v>3471</v>
      </c>
    </row>
    <row r="390" spans="4:39" x14ac:dyDescent="0.25">
      <c r="D390" s="285" t="s">
        <v>269</v>
      </c>
    </row>
    <row r="391" spans="4:39" x14ac:dyDescent="0.25">
      <c r="D391" s="51" t="s">
        <v>3510</v>
      </c>
    </row>
    <row r="393" spans="4:39" x14ac:dyDescent="0.25">
      <c r="D393" s="56" t="s">
        <v>575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AA393" s="57" t="s">
        <v>357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38" t="s">
        <v>554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AA394" s="57" t="s">
        <v>322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38" t="s">
        <v>555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AA395" s="57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</row>
    <row r="396" spans="4:39" x14ac:dyDescent="0.25">
      <c r="D396" s="56" t="s">
        <v>3323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AA396" s="57" t="s">
        <v>267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D397" s="56" t="s">
        <v>375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AA397" s="57" t="s">
        <v>282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6" t="s">
        <v>3028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AA398" s="57" t="s">
        <v>3514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38" t="s">
        <v>3196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AA399" s="57" t="s">
        <v>3513</v>
      </c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</row>
    <row r="400" spans="4:39" x14ac:dyDescent="0.25">
      <c r="D400" s="38" t="s">
        <v>3443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AA400" s="57" t="s">
        <v>3512</v>
      </c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</row>
    <row r="401" spans="4:39" x14ac:dyDescent="0.25">
      <c r="D401" s="38" t="s">
        <v>3444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AA401" s="57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</row>
    <row r="402" spans="4:39" x14ac:dyDescent="0.25">
      <c r="D402" s="38" t="s">
        <v>3445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AA402" s="57" t="s">
        <v>263</v>
      </c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</row>
    <row r="403" spans="4:39" x14ac:dyDescent="0.25">
      <c r="D403" s="56" t="s">
        <v>524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AA403" s="57" t="s">
        <v>264</v>
      </c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</row>
    <row r="404" spans="4:39" x14ac:dyDescent="0.25">
      <c r="D404" s="56" t="s">
        <v>266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AA404" s="57" t="s">
        <v>358</v>
      </c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</row>
    <row r="405" spans="4:39" x14ac:dyDescent="0.25">
      <c r="D405" s="56" t="s">
        <v>277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4:39" x14ac:dyDescent="0.25">
      <c r="D406" s="56" t="s">
        <v>273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4:39" x14ac:dyDescent="0.25">
      <c r="D407" s="38" t="s">
        <v>3446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4:39" x14ac:dyDescent="0.25">
      <c r="D408" s="38" t="s">
        <v>3447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4:39" x14ac:dyDescent="0.25">
      <c r="D409" s="56" t="s">
        <v>544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4:39" x14ac:dyDescent="0.25">
      <c r="D410" s="56" t="s">
        <v>545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4:39" x14ac:dyDescent="0.25">
      <c r="D411" s="38" t="s">
        <v>3448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4:39" x14ac:dyDescent="0.25">
      <c r="D412" s="38" t="s">
        <v>3449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4:39" x14ac:dyDescent="0.25">
      <c r="D413" s="38" t="s">
        <v>3450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4:39" x14ac:dyDescent="0.25">
      <c r="D414" s="38" t="s">
        <v>3451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4:39" x14ac:dyDescent="0.25">
      <c r="D415" s="38" t="s">
        <v>3452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4:39" x14ac:dyDescent="0.25">
      <c r="D416" s="56" t="s">
        <v>3511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8" spans="4:4" x14ac:dyDescent="0.25">
      <c r="D418" s="285" t="s">
        <v>3521</v>
      </c>
    </row>
    <row r="434" spans="4:4" x14ac:dyDescent="0.25">
      <c r="D434" s="51" t="s">
        <v>3676</v>
      </c>
    </row>
    <row r="436" spans="4:4" x14ac:dyDescent="0.25">
      <c r="D436" s="285" t="s">
        <v>3521</v>
      </c>
    </row>
    <row r="473" spans="2:4" x14ac:dyDescent="0.25">
      <c r="B473" s="50">
        <v>0</v>
      </c>
      <c r="D473" s="51" t="s">
        <v>3482</v>
      </c>
    </row>
    <row r="474" spans="2:4" x14ac:dyDescent="0.25">
      <c r="D474" s="59" t="s">
        <v>304</v>
      </c>
    </row>
    <row r="476" spans="2:4" x14ac:dyDescent="0.25">
      <c r="D476" s="285" t="s">
        <v>36</v>
      </c>
    </row>
    <row r="477" spans="2:4" x14ac:dyDescent="0.25">
      <c r="D477" s="54" t="s">
        <v>3522</v>
      </c>
    </row>
    <row r="479" spans="2:4" x14ac:dyDescent="0.25">
      <c r="D479" s="285" t="s">
        <v>3472</v>
      </c>
    </row>
    <row r="503" spans="4:4" x14ac:dyDescent="0.25">
      <c r="D503" s="285" t="s">
        <v>309</v>
      </c>
    </row>
    <row r="504" spans="4:4" x14ac:dyDescent="0.25">
      <c r="D504" s="51" t="s">
        <v>3523</v>
      </c>
    </row>
    <row r="505" spans="4:4" x14ac:dyDescent="0.25">
      <c r="D505" s="51" t="s">
        <v>3524</v>
      </c>
    </row>
    <row r="507" spans="4:4" x14ac:dyDescent="0.25">
      <c r="D507" s="285" t="s">
        <v>3474</v>
      </c>
    </row>
    <row r="521" spans="4:20" x14ac:dyDescent="0.25">
      <c r="D521" s="56" t="s">
        <v>34</v>
      </c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</row>
    <row r="522" spans="4:20" x14ac:dyDescent="0.25">
      <c r="D522" s="56" t="s">
        <v>871</v>
      </c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</row>
    <row r="523" spans="4:20" x14ac:dyDescent="0.25">
      <c r="D523" s="56" t="s">
        <v>872</v>
      </c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</row>
    <row r="524" spans="4:20" x14ac:dyDescent="0.25">
      <c r="D524" s="56" t="s">
        <v>869</v>
      </c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</row>
    <row r="525" spans="4:20" x14ac:dyDescent="0.25">
      <c r="D525" s="56" t="s">
        <v>873</v>
      </c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</row>
    <row r="526" spans="4:20" x14ac:dyDescent="0.25">
      <c r="D526" s="56" t="s">
        <v>870</v>
      </c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</row>
    <row r="529" spans="4:38" x14ac:dyDescent="0.25">
      <c r="D529" s="56" t="s">
        <v>33</v>
      </c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Z529" s="57" t="s">
        <v>357</v>
      </c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  <c r="AK529" s="53"/>
      <c r="AL529" s="53"/>
    </row>
    <row r="530" spans="4:38" x14ac:dyDescent="0.25">
      <c r="D530" s="56" t="s">
        <v>627</v>
      </c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Z530" s="57" t="s">
        <v>322</v>
      </c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  <c r="AK530" s="53"/>
      <c r="AL530" s="53"/>
    </row>
    <row r="531" spans="4:38" x14ac:dyDescent="0.25">
      <c r="D531" s="56" t="s">
        <v>882</v>
      </c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Z531" s="57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53"/>
      <c r="AL531" s="53"/>
    </row>
    <row r="532" spans="4:38" x14ac:dyDescent="0.25">
      <c r="D532" s="56" t="s">
        <v>832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Z532" s="57" t="s">
        <v>836</v>
      </c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53"/>
      <c r="AL532" s="53"/>
    </row>
    <row r="533" spans="4:38" x14ac:dyDescent="0.25">
      <c r="D533" s="38" t="s">
        <v>874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Z533" s="57" t="s">
        <v>282</v>
      </c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</row>
    <row r="534" spans="4:38" x14ac:dyDescent="0.25">
      <c r="D534" s="38" t="s">
        <v>875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Z534" s="57" t="s">
        <v>885</v>
      </c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</row>
    <row r="535" spans="4:38" x14ac:dyDescent="0.25">
      <c r="D535" s="38" t="s">
        <v>876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Z535" s="57" t="s">
        <v>3548</v>
      </c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</row>
    <row r="536" spans="4:38" x14ac:dyDescent="0.25">
      <c r="D536" s="38" t="s">
        <v>877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Z536" s="57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</row>
    <row r="537" spans="4:38" x14ac:dyDescent="0.25">
      <c r="D537" s="38" t="s">
        <v>878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Z537" s="57" t="s">
        <v>263</v>
      </c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</row>
    <row r="538" spans="4:38" x14ac:dyDescent="0.25">
      <c r="D538" s="38" t="s">
        <v>879</v>
      </c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Z538" s="57" t="s">
        <v>264</v>
      </c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</row>
    <row r="539" spans="4:38" x14ac:dyDescent="0.25">
      <c r="D539" s="56" t="s">
        <v>857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Z539" s="57" t="s">
        <v>358</v>
      </c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</row>
    <row r="540" spans="4:38" x14ac:dyDescent="0.25">
      <c r="D540" s="56" t="s">
        <v>377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</row>
    <row r="541" spans="4:38" x14ac:dyDescent="0.25">
      <c r="D541" s="56" t="s">
        <v>858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</row>
    <row r="542" spans="4:38" x14ac:dyDescent="0.25">
      <c r="D542" s="56" t="s">
        <v>378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</row>
    <row r="543" spans="4:38" x14ac:dyDescent="0.25">
      <c r="D543" s="38" t="s">
        <v>880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</row>
    <row r="544" spans="4:38" x14ac:dyDescent="0.25">
      <c r="D544" s="38" t="s">
        <v>881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</row>
    <row r="545" spans="4:24" x14ac:dyDescent="0.25">
      <c r="D545" s="38" t="s">
        <v>884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</row>
    <row r="546" spans="4:24" x14ac:dyDescent="0.25">
      <c r="D546" s="38" t="s">
        <v>883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</row>
    <row r="547" spans="4:24" x14ac:dyDescent="0.25">
      <c r="D547" s="56" t="s">
        <v>3545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</row>
    <row r="548" spans="4:24" x14ac:dyDescent="0.25">
      <c r="D548" s="38" t="s">
        <v>3546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</row>
    <row r="549" spans="4:24" x14ac:dyDescent="0.25">
      <c r="D549" s="38" t="s">
        <v>3547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</row>
    <row r="550" spans="4:24" x14ac:dyDescent="0.25">
      <c r="D550" s="56" t="s">
        <v>259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</row>
    <row r="552" spans="4:24" x14ac:dyDescent="0.25">
      <c r="D552" s="285" t="s">
        <v>3549</v>
      </c>
    </row>
    <row r="568" spans="4:4" x14ac:dyDescent="0.25">
      <c r="D568" s="51" t="s">
        <v>3676</v>
      </c>
    </row>
    <row r="570" spans="4:4" x14ac:dyDescent="0.25">
      <c r="D570" s="285" t="s">
        <v>3549</v>
      </c>
    </row>
    <row r="610" spans="2:4" x14ac:dyDescent="0.25">
      <c r="B610" s="50">
        <v>0</v>
      </c>
      <c r="D610" s="51" t="s">
        <v>3495</v>
      </c>
    </row>
    <row r="611" spans="2:4" x14ac:dyDescent="0.25">
      <c r="D611" s="59" t="s">
        <v>304</v>
      </c>
    </row>
    <row r="613" spans="2:4" x14ac:dyDescent="0.25">
      <c r="D613" s="285" t="s">
        <v>36</v>
      </c>
    </row>
    <row r="614" spans="2:4" x14ac:dyDescent="0.25">
      <c r="D614" s="54" t="s">
        <v>3577</v>
      </c>
    </row>
    <row r="616" spans="2:4" x14ac:dyDescent="0.25">
      <c r="D616" s="285" t="s">
        <v>3489</v>
      </c>
    </row>
    <row r="638" spans="4:16" x14ac:dyDescent="0.25">
      <c r="D638" s="285" t="s">
        <v>3578</v>
      </c>
      <c r="P638" s="285" t="s">
        <v>3582</v>
      </c>
    </row>
    <row r="639" spans="4:16" x14ac:dyDescent="0.25">
      <c r="D639" s="285" t="s">
        <v>3579</v>
      </c>
      <c r="P639" s="285" t="s">
        <v>3583</v>
      </c>
    </row>
    <row r="640" spans="4:16" x14ac:dyDescent="0.25">
      <c r="D640" s="285" t="s">
        <v>3580</v>
      </c>
      <c r="P640" s="285" t="s">
        <v>3584</v>
      </c>
    </row>
    <row r="641" spans="4:96" x14ac:dyDescent="0.25">
      <c r="D641" s="285" t="s">
        <v>3581</v>
      </c>
      <c r="P641" s="285" t="s">
        <v>3585</v>
      </c>
    </row>
    <row r="643" spans="4:96" x14ac:dyDescent="0.25">
      <c r="M643" s="285" t="s">
        <v>274</v>
      </c>
      <c r="AH643" s="285" t="s">
        <v>275</v>
      </c>
    </row>
    <row r="644" spans="4:96" x14ac:dyDescent="0.25">
      <c r="D644" s="51" t="s">
        <v>309</v>
      </c>
      <c r="M644" s="51" t="s">
        <v>495</v>
      </c>
      <c r="V644" s="51" t="s">
        <v>496</v>
      </c>
      <c r="AB644" s="51" t="s">
        <v>316</v>
      </c>
      <c r="AH644" s="51" t="s">
        <v>495</v>
      </c>
      <c r="AP644" s="51" t="s">
        <v>496</v>
      </c>
      <c r="AV644" s="51" t="s">
        <v>316</v>
      </c>
    </row>
    <row r="645" spans="4:96" x14ac:dyDescent="0.25">
      <c r="M645" s="285" t="s">
        <v>3586</v>
      </c>
      <c r="V645" s="285" t="s">
        <v>3587</v>
      </c>
      <c r="AH645" s="285" t="s">
        <v>3588</v>
      </c>
      <c r="AP645" s="285" t="s">
        <v>3589</v>
      </c>
    </row>
    <row r="647" spans="4:96" x14ac:dyDescent="0.25">
      <c r="D647" s="56" t="s">
        <v>380</v>
      </c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  <c r="BH647" s="52"/>
      <c r="BI647" s="52"/>
      <c r="BJ647" s="52"/>
      <c r="BK647" s="52"/>
      <c r="BL647" s="52"/>
      <c r="BM647" s="52"/>
      <c r="BN647" s="52"/>
      <c r="BO647" s="52"/>
      <c r="BP647" s="52"/>
      <c r="BQ647" s="52"/>
      <c r="BR647" s="52"/>
      <c r="BS647" s="52"/>
      <c r="BT647" s="52"/>
      <c r="BU647" s="52"/>
      <c r="BV647" s="52"/>
      <c r="BW647" s="52"/>
      <c r="BX647" s="52"/>
      <c r="BY647" s="52"/>
      <c r="BZ647" s="52"/>
      <c r="CA647" s="52"/>
      <c r="CB647" s="52"/>
      <c r="CC647" s="52"/>
      <c r="CD647" s="52"/>
      <c r="CE647" s="52"/>
      <c r="CF647" s="52"/>
      <c r="CG647" s="52"/>
      <c r="CH647" s="52"/>
      <c r="CI647" s="52"/>
      <c r="CJ647" s="52"/>
      <c r="CK647" s="52"/>
      <c r="CL647" s="52"/>
      <c r="CM647" s="52"/>
      <c r="CN647" s="52"/>
      <c r="CO647" s="52"/>
      <c r="CP647" s="52"/>
      <c r="CQ647" s="52"/>
      <c r="CR647" s="52"/>
    </row>
    <row r="648" spans="4:96" x14ac:dyDescent="0.25">
      <c r="D648" s="56" t="s">
        <v>350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  <c r="BH648" s="52"/>
      <c r="BI648" s="52"/>
      <c r="BJ648" s="52"/>
      <c r="BK648" s="52"/>
      <c r="BL648" s="52"/>
      <c r="BM648" s="52"/>
      <c r="BN648" s="52"/>
      <c r="BO648" s="52"/>
      <c r="BP648" s="52"/>
      <c r="BQ648" s="52"/>
      <c r="BR648" s="52"/>
      <c r="BS648" s="52"/>
      <c r="BT648" s="52"/>
      <c r="BU648" s="52"/>
      <c r="BV648" s="52"/>
      <c r="BW648" s="52"/>
      <c r="BX648" s="52"/>
      <c r="BY648" s="52"/>
      <c r="BZ648" s="52"/>
      <c r="CA648" s="52"/>
      <c r="CB648" s="52"/>
      <c r="CC648" s="52"/>
      <c r="CD648" s="52"/>
      <c r="CE648" s="52"/>
      <c r="CF648" s="52"/>
      <c r="CG648" s="52"/>
      <c r="CH648" s="52"/>
      <c r="CI648" s="52"/>
      <c r="CJ648" s="52"/>
      <c r="CK648" s="52"/>
      <c r="CL648" s="52"/>
      <c r="CM648" s="52"/>
      <c r="CN648" s="52"/>
      <c r="CO648" s="52"/>
      <c r="CP648" s="52"/>
      <c r="CQ648" s="52"/>
      <c r="CR648" s="52"/>
    </row>
    <row r="649" spans="4:96" x14ac:dyDescent="0.25">
      <c r="D649" s="57" t="str">
        <f>"select '" &amp; TRIM(D645) &amp; "' AgreementNumber, '" &amp; TRIM(M645) &amp; "' bChassisNumber, '" &amp; TRIM(V645) &amp; "' bEngineNumber, '" &amp; TRIM(AH645) &amp; "' aChassisNumber, '" &amp; TRIM(AP645) &amp; "' aEngineNumber union all"</f>
        <v>select '' AgreementNumber, 'MK2GAWP2TJK000696GS' bChassisNumber, '4B11XQ9143GS' bEngineNumber, 'MK2NCXTATNJ - 011139' aChassisNumber, '4A91KBG0065' aEngineNumber union all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  <c r="AO649" s="53"/>
      <c r="AP649" s="53"/>
      <c r="AQ649" s="53"/>
      <c r="AR649" s="53"/>
      <c r="AS649" s="53"/>
      <c r="AT649" s="53"/>
      <c r="AU649" s="53"/>
      <c r="AV649" s="53"/>
      <c r="AW649" s="53"/>
      <c r="AX649" s="53"/>
      <c r="AY649" s="53"/>
      <c r="AZ649" s="53"/>
      <c r="BA649" s="53"/>
      <c r="BB649" s="53"/>
      <c r="BC649" s="53"/>
      <c r="BD649" s="53"/>
      <c r="BE649" s="53"/>
      <c r="BF649" s="53"/>
      <c r="BG649" s="53"/>
      <c r="BH649" s="53"/>
      <c r="BI649" s="53"/>
      <c r="BJ649" s="53"/>
      <c r="BK649" s="53"/>
      <c r="BL649" s="53"/>
      <c r="BM649" s="53"/>
      <c r="BN649" s="53"/>
      <c r="BO649" s="53"/>
      <c r="BP649" s="53"/>
      <c r="BQ649" s="53"/>
      <c r="BR649" s="53"/>
      <c r="BS649" s="53"/>
      <c r="BT649" s="53"/>
      <c r="BU649" s="53"/>
      <c r="BV649" s="53"/>
      <c r="BW649" s="53"/>
      <c r="BX649" s="53"/>
      <c r="BY649" s="53"/>
      <c r="BZ649" s="53"/>
      <c r="CA649" s="53"/>
      <c r="CB649" s="53"/>
      <c r="CC649" s="52"/>
      <c r="CD649" s="52"/>
      <c r="CE649" s="52"/>
      <c r="CF649" s="52"/>
      <c r="CG649" s="52"/>
      <c r="CH649" s="52"/>
      <c r="CI649" s="52"/>
      <c r="CJ649" s="52"/>
      <c r="CK649" s="52"/>
      <c r="CL649" s="52"/>
      <c r="CM649" s="52"/>
      <c r="CN649" s="52"/>
      <c r="CO649" s="52"/>
      <c r="CP649" s="52"/>
      <c r="CQ649" s="52"/>
      <c r="CR649" s="52"/>
    </row>
    <row r="650" spans="4:96" x14ac:dyDescent="0.25">
      <c r="D650" s="56" t="s">
        <v>351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/>
      <c r="BH650" s="52"/>
      <c r="BI650" s="52"/>
      <c r="BJ650" s="52"/>
      <c r="BK650" s="52"/>
      <c r="BL650" s="52"/>
      <c r="BM650" s="52"/>
      <c r="BN650" s="52"/>
      <c r="BO650" s="52"/>
      <c r="BP650" s="52"/>
      <c r="BQ650" s="52"/>
      <c r="BR650" s="52"/>
      <c r="BS650" s="52"/>
      <c r="BT650" s="52"/>
      <c r="BU650" s="52"/>
      <c r="BV650" s="52"/>
      <c r="BW650" s="52"/>
      <c r="BX650" s="52"/>
      <c r="BY650" s="52"/>
      <c r="BZ650" s="52"/>
      <c r="CA650" s="52"/>
      <c r="CB650" s="52"/>
      <c r="CC650" s="52"/>
      <c r="CD650" s="52"/>
      <c r="CE650" s="52"/>
      <c r="CF650" s="52"/>
      <c r="CG650" s="52"/>
      <c r="CH650" s="52"/>
      <c r="CI650" s="52"/>
      <c r="CJ650" s="52"/>
      <c r="CK650" s="52"/>
      <c r="CL650" s="52"/>
      <c r="CM650" s="52"/>
      <c r="CN650" s="52"/>
      <c r="CO650" s="52"/>
      <c r="CP650" s="52"/>
      <c r="CQ650" s="52"/>
      <c r="CR650" s="52"/>
    </row>
    <row r="651" spans="4:96" x14ac:dyDescent="0.25">
      <c r="D651" s="56" t="s">
        <v>367</v>
      </c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  <c r="BG651" s="52"/>
      <c r="BH651" s="52"/>
      <c r="BI651" s="52"/>
      <c r="BJ651" s="52"/>
      <c r="BK651" s="52"/>
      <c r="BL651" s="52"/>
      <c r="BM651" s="52"/>
      <c r="BN651" s="52"/>
      <c r="BO651" s="52"/>
      <c r="BP651" s="52"/>
      <c r="BQ651" s="52"/>
      <c r="BR651" s="52"/>
      <c r="BS651" s="52"/>
      <c r="BT651" s="52"/>
      <c r="BU651" s="52"/>
      <c r="BV651" s="52"/>
      <c r="BW651" s="52"/>
      <c r="BX651" s="52"/>
      <c r="BY651" s="52"/>
      <c r="BZ651" s="52"/>
      <c r="CA651" s="52"/>
      <c r="CB651" s="52"/>
      <c r="CC651" s="52"/>
      <c r="CD651" s="52"/>
      <c r="CE651" s="52"/>
      <c r="CF651" s="52"/>
      <c r="CG651" s="52"/>
      <c r="CH651" s="52"/>
      <c r="CI651" s="52"/>
      <c r="CJ651" s="52"/>
      <c r="CK651" s="52"/>
      <c r="CL651" s="52"/>
      <c r="CM651" s="52"/>
      <c r="CN651" s="52"/>
      <c r="CO651" s="52"/>
      <c r="CP651" s="52"/>
      <c r="CQ651" s="52"/>
      <c r="CR651" s="52"/>
    </row>
    <row r="652" spans="4:96" x14ac:dyDescent="0.25">
      <c r="D652" s="57" t="s">
        <v>354</v>
      </c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  <c r="AO652" s="53"/>
      <c r="AP652" s="53"/>
      <c r="AQ652" s="53"/>
      <c r="AR652" s="53"/>
      <c r="AS652" s="53"/>
      <c r="AT652" s="53"/>
      <c r="AU652" s="53"/>
      <c r="AV652" s="53"/>
      <c r="AW652" s="53"/>
      <c r="AX652" s="53"/>
      <c r="AY652" s="53"/>
      <c r="AZ652" s="53"/>
      <c r="BA652" s="53"/>
      <c r="BB652" s="53"/>
      <c r="BC652" s="53"/>
      <c r="BD652" s="53"/>
      <c r="BE652" s="53"/>
      <c r="BF652" s="53"/>
      <c r="BG652" s="53"/>
      <c r="BH652" s="53"/>
      <c r="BI652" s="53"/>
      <c r="BJ652" s="53"/>
      <c r="BK652" s="53"/>
      <c r="BL652" s="53"/>
      <c r="BM652" s="53"/>
      <c r="BN652" s="53"/>
      <c r="BO652" s="53"/>
      <c r="BP652" s="53"/>
      <c r="BQ652" s="53"/>
      <c r="BR652" s="53"/>
      <c r="BS652" s="53"/>
      <c r="BT652" s="53"/>
      <c r="BU652" s="53"/>
      <c r="BV652" s="53"/>
      <c r="BW652" s="53"/>
      <c r="BX652" s="53"/>
      <c r="BY652" s="53"/>
      <c r="BZ652" s="53"/>
      <c r="CA652" s="53"/>
      <c r="CB652" s="53"/>
      <c r="CC652" s="53"/>
      <c r="CD652" s="53"/>
      <c r="CE652" s="53"/>
      <c r="CF652" s="53"/>
      <c r="CG652" s="53"/>
      <c r="CH652" s="53"/>
      <c r="CI652" s="53"/>
      <c r="CJ652" s="53"/>
      <c r="CK652" s="53"/>
      <c r="CL652" s="53"/>
      <c r="CM652" s="53"/>
      <c r="CN652" s="53"/>
      <c r="CO652" s="53"/>
      <c r="CP652" s="53"/>
      <c r="CQ652" s="53"/>
      <c r="CR652" s="53"/>
    </row>
    <row r="653" spans="4:96" x14ac:dyDescent="0.25">
      <c r="D653" s="57" t="s">
        <v>445</v>
      </c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  <c r="AO653" s="53"/>
      <c r="AP653" s="53"/>
      <c r="AQ653" s="53"/>
      <c r="AR653" s="53"/>
      <c r="AS653" s="53"/>
      <c r="AT653" s="53"/>
      <c r="AU653" s="53"/>
      <c r="AV653" s="53"/>
      <c r="AW653" s="53"/>
      <c r="AX653" s="53"/>
      <c r="AY653" s="53"/>
      <c r="AZ653" s="53"/>
      <c r="BA653" s="53"/>
      <c r="BB653" s="53"/>
      <c r="BC653" s="53"/>
      <c r="BD653" s="53"/>
      <c r="BE653" s="53"/>
      <c r="BF653" s="53"/>
      <c r="BG653" s="53"/>
      <c r="BH653" s="53"/>
      <c r="BI653" s="53"/>
      <c r="BJ653" s="53"/>
      <c r="BK653" s="53"/>
      <c r="BL653" s="53"/>
      <c r="BM653" s="53"/>
      <c r="BN653" s="53"/>
      <c r="BO653" s="53"/>
      <c r="BP653" s="53"/>
      <c r="BQ653" s="53"/>
      <c r="BR653" s="53"/>
      <c r="BS653" s="53"/>
      <c r="BT653" s="53"/>
      <c r="BU653" s="53"/>
      <c r="BV653" s="53"/>
      <c r="BW653" s="53"/>
      <c r="BX653" s="53"/>
      <c r="BY653" s="53"/>
      <c r="BZ653" s="53"/>
      <c r="CA653" s="53"/>
      <c r="CB653" s="53"/>
      <c r="CC653" s="53"/>
      <c r="CD653" s="53"/>
      <c r="CE653" s="53"/>
      <c r="CF653" s="53"/>
      <c r="CG653" s="53"/>
      <c r="CH653" s="53"/>
      <c r="CI653" s="53"/>
      <c r="CJ653" s="53"/>
      <c r="CK653" s="53"/>
      <c r="CL653" s="53"/>
      <c r="CM653" s="53"/>
      <c r="CN653" s="53"/>
      <c r="CO653" s="53"/>
      <c r="CP653" s="53"/>
      <c r="CQ653" s="53"/>
      <c r="CR653" s="53"/>
    </row>
    <row r="654" spans="4:96" x14ac:dyDescent="0.25">
      <c r="D654" s="57" t="s">
        <v>461</v>
      </c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  <c r="AO654" s="53"/>
      <c r="AP654" s="53"/>
      <c r="AQ654" s="53"/>
      <c r="AR654" s="53"/>
      <c r="AS654" s="53"/>
      <c r="AT654" s="53"/>
      <c r="AU654" s="53"/>
      <c r="AV654" s="53"/>
      <c r="AW654" s="53"/>
      <c r="AX654" s="53"/>
      <c r="AY654" s="53"/>
      <c r="AZ654" s="53"/>
      <c r="BA654" s="53"/>
      <c r="BB654" s="53"/>
      <c r="BC654" s="53"/>
      <c r="BD654" s="53"/>
      <c r="BE654" s="53"/>
      <c r="BF654" s="53"/>
      <c r="BG654" s="53"/>
      <c r="BH654" s="53"/>
      <c r="BI654" s="53"/>
      <c r="BJ654" s="53"/>
      <c r="BK654" s="53"/>
      <c r="BL654" s="53"/>
      <c r="BM654" s="53"/>
      <c r="BN654" s="53"/>
      <c r="BO654" s="53"/>
      <c r="BP654" s="53"/>
      <c r="BQ654" s="53"/>
      <c r="BR654" s="53"/>
      <c r="BS654" s="53"/>
      <c r="BT654" s="53"/>
      <c r="BU654" s="53"/>
      <c r="BV654" s="53"/>
      <c r="BW654" s="53"/>
      <c r="BX654" s="53"/>
      <c r="BY654" s="53"/>
      <c r="BZ654" s="53"/>
      <c r="CA654" s="53"/>
      <c r="CB654" s="53"/>
      <c r="CC654" s="53"/>
      <c r="CD654" s="53"/>
      <c r="CE654" s="53"/>
      <c r="CF654" s="53"/>
      <c r="CG654" s="53"/>
      <c r="CH654" s="53"/>
      <c r="CI654" s="53"/>
      <c r="CJ654" s="53"/>
      <c r="CK654" s="53"/>
      <c r="CL654" s="53"/>
      <c r="CM654" s="53"/>
      <c r="CN654" s="53"/>
      <c r="CO654" s="53"/>
      <c r="CP654" s="53"/>
      <c r="CQ654" s="53"/>
      <c r="CR654" s="53"/>
    </row>
    <row r="655" spans="4:96" x14ac:dyDescent="0.25">
      <c r="D655" s="57" t="s">
        <v>353</v>
      </c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  <c r="AO655" s="53"/>
      <c r="AP655" s="53"/>
      <c r="AQ655" s="53"/>
      <c r="AR655" s="53"/>
      <c r="AS655" s="53"/>
      <c r="AT655" s="53"/>
      <c r="AU655" s="53"/>
      <c r="AV655" s="53"/>
      <c r="AW655" s="53"/>
      <c r="AX655" s="53"/>
      <c r="AY655" s="53"/>
      <c r="AZ655" s="53"/>
      <c r="BA655" s="53"/>
      <c r="BB655" s="53"/>
      <c r="BC655" s="53"/>
      <c r="BD655" s="53"/>
      <c r="BE655" s="53"/>
      <c r="BF655" s="53"/>
      <c r="BG655" s="53"/>
      <c r="BH655" s="53"/>
      <c r="BI655" s="53"/>
      <c r="BJ655" s="53"/>
      <c r="BK655" s="53"/>
      <c r="BL655" s="53"/>
      <c r="BM655" s="53"/>
      <c r="BN655" s="53"/>
      <c r="BO655" s="53"/>
      <c r="BP655" s="53"/>
      <c r="BQ655" s="53"/>
      <c r="BR655" s="53"/>
      <c r="BS655" s="53"/>
      <c r="BT655" s="53"/>
      <c r="BU655" s="53"/>
      <c r="BV655" s="53"/>
      <c r="BW655" s="53"/>
      <c r="BX655" s="53"/>
      <c r="BY655" s="53"/>
      <c r="BZ655" s="53"/>
      <c r="CA655" s="53"/>
      <c r="CB655" s="53"/>
      <c r="CC655" s="53"/>
      <c r="CD655" s="53"/>
      <c r="CE655" s="53"/>
      <c r="CF655" s="53"/>
      <c r="CG655" s="53"/>
      <c r="CH655" s="53"/>
      <c r="CI655" s="53"/>
      <c r="CJ655" s="53"/>
      <c r="CK655" s="53"/>
      <c r="CL655" s="53"/>
      <c r="CM655" s="53"/>
      <c r="CN655" s="53"/>
      <c r="CO655" s="53"/>
      <c r="CP655" s="53"/>
      <c r="CQ655" s="53"/>
      <c r="CR655" s="53"/>
    </row>
    <row r="656" spans="4:96" x14ac:dyDescent="0.25">
      <c r="D656" s="57" t="s">
        <v>452</v>
      </c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3"/>
      <c r="AN656" s="53"/>
      <c r="AO656" s="53"/>
      <c r="AP656" s="53"/>
      <c r="AQ656" s="53"/>
      <c r="AR656" s="53"/>
      <c r="AS656" s="53"/>
      <c r="AT656" s="53"/>
      <c r="AU656" s="53"/>
      <c r="AV656" s="53"/>
      <c r="AW656" s="53"/>
      <c r="AX656" s="53"/>
      <c r="AY656" s="53"/>
      <c r="AZ656" s="53"/>
      <c r="BA656" s="53"/>
      <c r="BB656" s="53"/>
      <c r="BC656" s="53"/>
      <c r="BD656" s="53"/>
      <c r="BE656" s="53"/>
      <c r="BF656" s="53"/>
      <c r="BG656" s="53"/>
      <c r="BH656" s="53"/>
      <c r="BI656" s="53"/>
      <c r="BJ656" s="53"/>
      <c r="BK656" s="53"/>
      <c r="BL656" s="53"/>
      <c r="BM656" s="53"/>
      <c r="BN656" s="53"/>
      <c r="BO656" s="53"/>
      <c r="BP656" s="53"/>
      <c r="BQ656" s="53"/>
      <c r="BR656" s="53"/>
      <c r="BS656" s="53"/>
      <c r="BT656" s="53"/>
      <c r="BU656" s="53"/>
      <c r="BV656" s="53"/>
      <c r="BW656" s="53"/>
      <c r="BX656" s="53"/>
      <c r="BY656" s="53"/>
      <c r="BZ656" s="53"/>
      <c r="CA656" s="53"/>
      <c r="CB656" s="53"/>
      <c r="CC656" s="53"/>
      <c r="CD656" s="53"/>
      <c r="CE656" s="53"/>
      <c r="CF656" s="53"/>
      <c r="CG656" s="53"/>
      <c r="CH656" s="53"/>
      <c r="CI656" s="53"/>
      <c r="CJ656" s="53"/>
      <c r="CK656" s="53"/>
      <c r="CL656" s="53"/>
      <c r="CM656" s="53"/>
      <c r="CN656" s="53"/>
      <c r="CO656" s="53"/>
      <c r="CP656" s="53"/>
      <c r="CQ656" s="53"/>
      <c r="CR656" s="53"/>
    </row>
    <row r="657" spans="4:96" x14ac:dyDescent="0.25">
      <c r="D657" s="37" t="s">
        <v>524</v>
      </c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3"/>
      <c r="AN657" s="53"/>
      <c r="AO657" s="53"/>
      <c r="AP657" s="53"/>
      <c r="AQ657" s="53"/>
      <c r="AR657" s="53"/>
      <c r="AS657" s="53"/>
      <c r="AT657" s="53"/>
      <c r="AU657" s="53"/>
      <c r="AV657" s="53"/>
      <c r="AW657" s="53"/>
      <c r="AX657" s="53"/>
      <c r="AY657" s="53"/>
      <c r="AZ657" s="53"/>
      <c r="BA657" s="53"/>
      <c r="BB657" s="53"/>
      <c r="BC657" s="53"/>
      <c r="BD657" s="53"/>
      <c r="BE657" s="53"/>
      <c r="BF657" s="53"/>
      <c r="BG657" s="53"/>
      <c r="BH657" s="53"/>
      <c r="BI657" s="53"/>
      <c r="BJ657" s="53"/>
      <c r="BK657" s="53"/>
      <c r="BL657" s="53"/>
      <c r="BM657" s="53"/>
      <c r="BN657" s="53"/>
      <c r="BO657" s="53"/>
      <c r="BP657" s="53"/>
      <c r="BQ657" s="53"/>
      <c r="BR657" s="53"/>
      <c r="BS657" s="53"/>
      <c r="BT657" s="53"/>
      <c r="BU657" s="53"/>
      <c r="BV657" s="53"/>
      <c r="BW657" s="53"/>
      <c r="BX657" s="53"/>
      <c r="BY657" s="53"/>
      <c r="BZ657" s="53"/>
      <c r="CA657" s="53"/>
      <c r="CB657" s="53"/>
      <c r="CC657" s="53"/>
      <c r="CD657" s="53"/>
      <c r="CE657" s="53"/>
      <c r="CF657" s="53"/>
      <c r="CG657" s="53"/>
      <c r="CH657" s="53"/>
      <c r="CI657" s="53"/>
      <c r="CJ657" s="53"/>
      <c r="CK657" s="53"/>
      <c r="CL657" s="53"/>
      <c r="CM657" s="53"/>
      <c r="CN657" s="53"/>
      <c r="CO657" s="53"/>
      <c r="CP657" s="53"/>
      <c r="CQ657" s="53"/>
      <c r="CR657" s="53"/>
    </row>
    <row r="658" spans="4:96" x14ac:dyDescent="0.25">
      <c r="D658" s="57" t="s">
        <v>257</v>
      </c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3"/>
      <c r="AN658" s="53"/>
      <c r="AO658" s="53"/>
      <c r="AP658" s="53"/>
      <c r="AQ658" s="53"/>
      <c r="AR658" s="53"/>
      <c r="AS658" s="53"/>
      <c r="AT658" s="53"/>
      <c r="AU658" s="53"/>
      <c r="AV658" s="53"/>
      <c r="AW658" s="53"/>
      <c r="AX658" s="53"/>
      <c r="AY658" s="53"/>
      <c r="AZ658" s="53"/>
      <c r="BA658" s="53"/>
      <c r="BB658" s="53"/>
      <c r="BC658" s="53"/>
      <c r="BD658" s="53"/>
      <c r="BE658" s="53"/>
      <c r="BF658" s="53"/>
      <c r="BG658" s="53"/>
      <c r="BH658" s="53"/>
      <c r="BI658" s="53"/>
      <c r="BJ658" s="53"/>
      <c r="BK658" s="53"/>
      <c r="BL658" s="53"/>
      <c r="BM658" s="53"/>
      <c r="BN658" s="53"/>
      <c r="BO658" s="53"/>
      <c r="BP658" s="53"/>
      <c r="BQ658" s="53"/>
      <c r="BR658" s="53"/>
      <c r="BS658" s="53"/>
      <c r="BT658" s="53"/>
      <c r="BU658" s="53"/>
      <c r="BV658" s="53"/>
      <c r="BW658" s="53"/>
      <c r="BX658" s="53"/>
      <c r="BY658" s="53"/>
      <c r="BZ658" s="53"/>
      <c r="CA658" s="53"/>
      <c r="CB658" s="53"/>
      <c r="CC658" s="53"/>
      <c r="CD658" s="53"/>
      <c r="CE658" s="53"/>
      <c r="CF658" s="53"/>
      <c r="CG658" s="53"/>
      <c r="CH658" s="53"/>
      <c r="CI658" s="53"/>
      <c r="CJ658" s="53"/>
      <c r="CK658" s="53"/>
      <c r="CL658" s="53"/>
      <c r="CM658" s="53"/>
      <c r="CN658" s="53"/>
      <c r="CO658" s="53"/>
      <c r="CP658" s="53"/>
      <c r="CQ658" s="53"/>
      <c r="CR658" s="53"/>
    </row>
    <row r="659" spans="4:96" x14ac:dyDescent="0.25">
      <c r="D659" s="57" t="s">
        <v>329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3"/>
      <c r="AN659" s="53"/>
      <c r="AO659" s="53"/>
      <c r="AP659" s="53"/>
      <c r="AQ659" s="53"/>
      <c r="AR659" s="53"/>
      <c r="AS659" s="53"/>
      <c r="AT659" s="53"/>
      <c r="AU659" s="53"/>
      <c r="AV659" s="53"/>
      <c r="AW659" s="53"/>
      <c r="AX659" s="53"/>
      <c r="AY659" s="53"/>
      <c r="AZ659" s="53"/>
      <c r="BA659" s="53"/>
      <c r="BB659" s="53"/>
      <c r="BC659" s="53"/>
      <c r="BD659" s="53"/>
      <c r="BE659" s="53"/>
      <c r="BF659" s="53"/>
      <c r="BG659" s="53"/>
      <c r="BH659" s="53"/>
      <c r="BI659" s="53"/>
      <c r="BJ659" s="53"/>
      <c r="BK659" s="53"/>
      <c r="BL659" s="53"/>
      <c r="BM659" s="53"/>
      <c r="BN659" s="53"/>
      <c r="BO659" s="53"/>
      <c r="BP659" s="53"/>
      <c r="BQ659" s="53"/>
      <c r="BR659" s="53"/>
      <c r="BS659" s="53"/>
      <c r="BT659" s="53"/>
      <c r="BU659" s="53"/>
      <c r="BV659" s="53"/>
      <c r="BW659" s="53"/>
      <c r="BX659" s="53"/>
      <c r="BY659" s="53"/>
      <c r="BZ659" s="53"/>
      <c r="CA659" s="53"/>
      <c r="CB659" s="53"/>
      <c r="CC659" s="53"/>
      <c r="CD659" s="53"/>
      <c r="CE659" s="53"/>
      <c r="CF659" s="53"/>
      <c r="CG659" s="53"/>
      <c r="CH659" s="53"/>
      <c r="CI659" s="53"/>
      <c r="CJ659" s="53"/>
      <c r="CK659" s="53"/>
      <c r="CL659" s="53"/>
      <c r="CM659" s="53"/>
      <c r="CN659" s="53"/>
      <c r="CO659" s="53"/>
      <c r="CP659" s="53"/>
      <c r="CQ659" s="53"/>
      <c r="CR659" s="53"/>
    </row>
    <row r="660" spans="4:96" x14ac:dyDescent="0.25">
      <c r="D660" s="57" t="s">
        <v>279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3"/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3"/>
      <c r="BL660" s="53"/>
      <c r="BM660" s="53"/>
      <c r="BN660" s="53"/>
      <c r="BO660" s="53"/>
      <c r="BP660" s="53"/>
      <c r="BQ660" s="53"/>
      <c r="BR660" s="53"/>
      <c r="BS660" s="53"/>
      <c r="BT660" s="53"/>
      <c r="BU660" s="53"/>
      <c r="BV660" s="53"/>
      <c r="BW660" s="53"/>
      <c r="BX660" s="53"/>
      <c r="BY660" s="53"/>
      <c r="BZ660" s="53"/>
      <c r="CA660" s="53"/>
      <c r="CB660" s="53"/>
      <c r="CC660" s="53"/>
      <c r="CD660" s="53"/>
      <c r="CE660" s="53"/>
      <c r="CF660" s="53"/>
      <c r="CG660" s="53"/>
      <c r="CH660" s="53"/>
      <c r="CI660" s="53"/>
      <c r="CJ660" s="53"/>
      <c r="CK660" s="53"/>
      <c r="CL660" s="53"/>
      <c r="CM660" s="53"/>
      <c r="CN660" s="53"/>
      <c r="CO660" s="53"/>
      <c r="CP660" s="53"/>
      <c r="CQ660" s="53"/>
      <c r="CR660" s="53"/>
    </row>
    <row r="661" spans="4:96" x14ac:dyDescent="0.25">
      <c r="D661" s="57" t="s">
        <v>332</v>
      </c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53"/>
      <c r="AH661" s="53"/>
      <c r="AI661" s="53"/>
      <c r="AJ661" s="53"/>
      <c r="AK661" s="53"/>
      <c r="AL661" s="53"/>
      <c r="AM661" s="53"/>
      <c r="AN661" s="53"/>
      <c r="AO661" s="53"/>
      <c r="AP661" s="53"/>
      <c r="AQ661" s="53"/>
      <c r="AR661" s="53"/>
      <c r="AS661" s="53"/>
      <c r="AT661" s="53"/>
      <c r="AU661" s="53"/>
      <c r="AV661" s="53"/>
      <c r="AW661" s="53"/>
      <c r="AX661" s="53"/>
      <c r="AY661" s="53"/>
      <c r="AZ661" s="53"/>
      <c r="BA661" s="53"/>
      <c r="BB661" s="53"/>
      <c r="BC661" s="53"/>
      <c r="BD661" s="53"/>
      <c r="BE661" s="53"/>
      <c r="BF661" s="53"/>
      <c r="BG661" s="53"/>
      <c r="BH661" s="53"/>
      <c r="BI661" s="53"/>
      <c r="BJ661" s="53"/>
      <c r="BK661" s="53"/>
      <c r="BL661" s="53"/>
      <c r="BM661" s="53"/>
      <c r="BN661" s="53"/>
      <c r="BO661" s="53"/>
      <c r="BP661" s="53"/>
      <c r="BQ661" s="53"/>
      <c r="BR661" s="53"/>
      <c r="BS661" s="53"/>
      <c r="BT661" s="53"/>
      <c r="BU661" s="53"/>
      <c r="BV661" s="53"/>
      <c r="BW661" s="53"/>
      <c r="BX661" s="53"/>
      <c r="BY661" s="53"/>
      <c r="BZ661" s="53"/>
      <c r="CA661" s="53"/>
      <c r="CB661" s="53"/>
      <c r="CC661" s="53"/>
      <c r="CD661" s="53"/>
      <c r="CE661" s="53"/>
      <c r="CF661" s="53"/>
      <c r="CG661" s="53"/>
      <c r="CH661" s="53"/>
      <c r="CI661" s="53"/>
      <c r="CJ661" s="53"/>
      <c r="CK661" s="53"/>
      <c r="CL661" s="53"/>
      <c r="CM661" s="53"/>
      <c r="CN661" s="53"/>
      <c r="CO661" s="53"/>
      <c r="CP661" s="53"/>
      <c r="CQ661" s="53"/>
      <c r="CR661" s="53"/>
    </row>
    <row r="662" spans="4:96" x14ac:dyDescent="0.25">
      <c r="D662" s="57" t="s">
        <v>333</v>
      </c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53"/>
      <c r="AH662" s="53"/>
      <c r="AI662" s="53"/>
      <c r="AJ662" s="53"/>
      <c r="AK662" s="53"/>
      <c r="AL662" s="53"/>
      <c r="AM662" s="53"/>
      <c r="AN662" s="53"/>
      <c r="AO662" s="53"/>
      <c r="AP662" s="53"/>
      <c r="AQ662" s="53"/>
      <c r="AR662" s="53"/>
      <c r="AS662" s="53"/>
      <c r="AT662" s="53"/>
      <c r="AU662" s="53"/>
      <c r="AV662" s="53"/>
      <c r="AW662" s="53"/>
      <c r="AX662" s="53"/>
      <c r="AY662" s="53"/>
      <c r="AZ662" s="53"/>
      <c r="BA662" s="53"/>
      <c r="BB662" s="53"/>
      <c r="BC662" s="53"/>
      <c r="BD662" s="53"/>
      <c r="BE662" s="53"/>
      <c r="BF662" s="53"/>
      <c r="BG662" s="53"/>
      <c r="BH662" s="53"/>
      <c r="BI662" s="53"/>
      <c r="BJ662" s="53"/>
      <c r="BK662" s="53"/>
      <c r="BL662" s="53"/>
      <c r="BM662" s="53"/>
      <c r="BN662" s="53"/>
      <c r="BO662" s="53"/>
      <c r="BP662" s="53"/>
      <c r="BQ662" s="53"/>
      <c r="BR662" s="53"/>
      <c r="BS662" s="53"/>
      <c r="BT662" s="53"/>
      <c r="BU662" s="53"/>
      <c r="BV662" s="53"/>
      <c r="BW662" s="53"/>
      <c r="BX662" s="53"/>
      <c r="BY662" s="53"/>
      <c r="BZ662" s="53"/>
      <c r="CA662" s="53"/>
      <c r="CB662" s="53"/>
      <c r="CC662" s="53"/>
      <c r="CD662" s="53"/>
      <c r="CE662" s="53"/>
      <c r="CF662" s="53"/>
      <c r="CG662" s="53"/>
      <c r="CH662" s="53"/>
      <c r="CI662" s="53"/>
      <c r="CJ662" s="53"/>
      <c r="CK662" s="53"/>
      <c r="CL662" s="53"/>
      <c r="CM662" s="53"/>
      <c r="CN662" s="53"/>
      <c r="CO662" s="53"/>
      <c r="CP662" s="53"/>
      <c r="CQ662" s="53"/>
      <c r="CR662" s="53"/>
    </row>
    <row r="663" spans="4:96" x14ac:dyDescent="0.25">
      <c r="D663" s="56" t="s">
        <v>368</v>
      </c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  <c r="BG663" s="52"/>
      <c r="BH663" s="52"/>
      <c r="BI663" s="52"/>
      <c r="BJ663" s="52"/>
      <c r="BK663" s="52"/>
      <c r="BL663" s="52"/>
      <c r="BM663" s="52"/>
      <c r="BN663" s="52"/>
      <c r="BO663" s="52"/>
      <c r="BP663" s="52"/>
      <c r="BQ663" s="52"/>
      <c r="BR663" s="52"/>
      <c r="BS663" s="52"/>
      <c r="BT663" s="52"/>
      <c r="BU663" s="52"/>
      <c r="BV663" s="52"/>
      <c r="BW663" s="52"/>
      <c r="BX663" s="52"/>
      <c r="BY663" s="52"/>
      <c r="BZ663" s="52"/>
      <c r="CA663" s="52"/>
      <c r="CB663" s="52"/>
      <c r="CC663" s="52"/>
      <c r="CD663" s="52"/>
      <c r="CE663" s="52"/>
      <c r="CF663" s="52"/>
      <c r="CG663" s="52"/>
      <c r="CH663" s="52"/>
      <c r="CI663" s="52"/>
      <c r="CJ663" s="52"/>
      <c r="CK663" s="52"/>
      <c r="CL663" s="52"/>
      <c r="CM663" s="52"/>
      <c r="CN663" s="52"/>
      <c r="CO663" s="52"/>
      <c r="CP663" s="52"/>
      <c r="CQ663" s="52"/>
      <c r="CR663" s="52"/>
    </row>
    <row r="664" spans="4:96" x14ac:dyDescent="0.25">
      <c r="D664" s="56" t="s">
        <v>508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  <c r="BG664" s="52"/>
      <c r="BH664" s="52"/>
      <c r="BI664" s="52"/>
      <c r="BJ664" s="52"/>
      <c r="BK664" s="52"/>
      <c r="BL664" s="52"/>
      <c r="BM664" s="52"/>
      <c r="BN664" s="52"/>
      <c r="BO664" s="52"/>
      <c r="BP664" s="52"/>
      <c r="BQ664" s="52"/>
      <c r="BR664" s="52"/>
      <c r="BS664" s="52"/>
      <c r="BT664" s="52"/>
      <c r="BU664" s="52"/>
      <c r="BV664" s="52"/>
      <c r="BW664" s="52"/>
      <c r="BX664" s="52"/>
      <c r="BY664" s="52"/>
      <c r="BZ664" s="52"/>
      <c r="CA664" s="52"/>
      <c r="CB664" s="52"/>
      <c r="CC664" s="52"/>
      <c r="CD664" s="52"/>
      <c r="CE664" s="52"/>
      <c r="CF664" s="52"/>
      <c r="CG664" s="52"/>
      <c r="CH664" s="52"/>
      <c r="CI664" s="52"/>
      <c r="CJ664" s="52"/>
      <c r="CK664" s="52"/>
      <c r="CL664" s="52"/>
      <c r="CM664" s="52"/>
      <c r="CN664" s="52"/>
      <c r="CO664" s="52"/>
      <c r="CP664" s="52"/>
      <c r="CQ664" s="52"/>
      <c r="CR664" s="52"/>
    </row>
    <row r="665" spans="4:96" x14ac:dyDescent="0.25">
      <c r="D665" s="56" t="s">
        <v>509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  <c r="BG665" s="52"/>
      <c r="BH665" s="52"/>
      <c r="BI665" s="52"/>
      <c r="BJ665" s="52"/>
      <c r="BK665" s="52"/>
      <c r="BL665" s="52"/>
      <c r="BM665" s="52"/>
      <c r="BN665" s="52"/>
      <c r="BO665" s="52"/>
      <c r="BP665" s="52"/>
      <c r="BQ665" s="52"/>
      <c r="BR665" s="52"/>
      <c r="BS665" s="52"/>
      <c r="BT665" s="52"/>
      <c r="BU665" s="52"/>
      <c r="BV665" s="52"/>
      <c r="BW665" s="52"/>
      <c r="BX665" s="52"/>
      <c r="BY665" s="52"/>
      <c r="BZ665" s="52"/>
      <c r="CA665" s="52"/>
      <c r="CB665" s="52"/>
      <c r="CC665" s="52"/>
      <c r="CD665" s="52"/>
      <c r="CE665" s="52"/>
      <c r="CF665" s="52"/>
      <c r="CG665" s="52"/>
      <c r="CH665" s="52"/>
      <c r="CI665" s="52"/>
      <c r="CJ665" s="52"/>
      <c r="CK665" s="52"/>
      <c r="CL665" s="52"/>
      <c r="CM665" s="52"/>
      <c r="CN665" s="52"/>
      <c r="CO665" s="52"/>
      <c r="CP665" s="52"/>
      <c r="CQ665" s="52"/>
      <c r="CR665" s="52"/>
    </row>
    <row r="666" spans="4:96" x14ac:dyDescent="0.25">
      <c r="D666" s="56" t="s">
        <v>510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  <c r="BG666" s="52"/>
      <c r="BH666" s="52"/>
      <c r="BI666" s="52"/>
      <c r="BJ666" s="52"/>
      <c r="BK666" s="52"/>
      <c r="BL666" s="52"/>
      <c r="BM666" s="52"/>
      <c r="BN666" s="52"/>
      <c r="BO666" s="52"/>
      <c r="BP666" s="52"/>
      <c r="BQ666" s="52"/>
      <c r="BR666" s="52"/>
      <c r="BS666" s="52"/>
      <c r="BT666" s="52"/>
      <c r="BU666" s="52"/>
      <c r="BV666" s="52"/>
      <c r="BW666" s="52"/>
      <c r="BX666" s="52"/>
      <c r="BY666" s="52"/>
      <c r="BZ666" s="52"/>
      <c r="CA666" s="52"/>
      <c r="CB666" s="52"/>
      <c r="CC666" s="52"/>
      <c r="CD666" s="52"/>
      <c r="CE666" s="52"/>
      <c r="CF666" s="52"/>
      <c r="CG666" s="52"/>
      <c r="CH666" s="52"/>
      <c r="CI666" s="52"/>
      <c r="CJ666" s="52"/>
      <c r="CK666" s="52"/>
      <c r="CL666" s="52"/>
      <c r="CM666" s="52"/>
      <c r="CN666" s="52"/>
      <c r="CO666" s="52"/>
      <c r="CP666" s="52"/>
      <c r="CQ666" s="52"/>
      <c r="CR666" s="52"/>
    </row>
    <row r="668" spans="4:96" x14ac:dyDescent="0.25">
      <c r="D668" s="51" t="s">
        <v>309</v>
      </c>
      <c r="E668" s="51" t="s">
        <v>561</v>
      </c>
      <c r="F668" s="51" t="s">
        <v>562</v>
      </c>
      <c r="G668" s="51" t="s">
        <v>564</v>
      </c>
      <c r="H668" s="51" t="s">
        <v>565</v>
      </c>
      <c r="I668" s="51" t="s">
        <v>309</v>
      </c>
      <c r="J668" s="51" t="s">
        <v>567</v>
      </c>
      <c r="K668" s="51" t="s">
        <v>568</v>
      </c>
      <c r="L668" s="51" t="s">
        <v>569</v>
      </c>
      <c r="M668" s="51" t="s">
        <v>570</v>
      </c>
      <c r="N668" s="51" t="s">
        <v>571</v>
      </c>
      <c r="O668" s="51" t="s">
        <v>572</v>
      </c>
      <c r="P668" s="51">
        <v>1</v>
      </c>
    </row>
    <row r="669" spans="4:96" x14ac:dyDescent="0.25">
      <c r="E669" s="285" t="s">
        <v>3586</v>
      </c>
      <c r="F669" s="285" t="s">
        <v>3587</v>
      </c>
      <c r="G669" s="285" t="s">
        <v>3588</v>
      </c>
      <c r="H669" s="285" t="s">
        <v>3589</v>
      </c>
      <c r="I669" s="285" t="s">
        <v>3590</v>
      </c>
      <c r="J669" s="285">
        <v>19604</v>
      </c>
      <c r="K669" s="285" t="s">
        <v>3586</v>
      </c>
      <c r="L669" s="285" t="s">
        <v>3587</v>
      </c>
      <c r="M669" s="285">
        <v>17727</v>
      </c>
      <c r="N669" s="285" t="s">
        <v>3586</v>
      </c>
      <c r="O669" s="285" t="s">
        <v>3587</v>
      </c>
      <c r="P669" s="285">
        <v>1</v>
      </c>
    </row>
    <row r="671" spans="4:96" x14ac:dyDescent="0.25">
      <c r="D671" s="57" t="s">
        <v>357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</row>
    <row r="672" spans="4:96" x14ac:dyDescent="0.25">
      <c r="D672" s="57" t="s">
        <v>322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W672" s="53"/>
      <c r="AX672" s="53"/>
    </row>
    <row r="673" spans="4:50" x14ac:dyDescent="0.25">
      <c r="D673" s="57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</row>
    <row r="674" spans="4:50" x14ac:dyDescent="0.25">
      <c r="D674" s="56" t="str">
        <f>"update Tb_OPL_Unit set ChassisNumber = '" &amp; TRIM(G669) &amp; "', EngineNumber = '" &amp; TRIM(H669) &amp; "' where IdTb_OPL_Unit = " &amp; M669 &amp; ";"</f>
        <v>update Tb_OPL_Unit set ChassisNumber = 'MK2NCXTATNJ - 011139', EngineNumber = '4A91KBG0065' where IdTb_OPL_Unit = 17727;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</row>
    <row r="675" spans="4:50" x14ac:dyDescent="0.25">
      <c r="D675" s="57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O675" s="53"/>
      <c r="AP675" s="53"/>
      <c r="AQ675" s="53"/>
      <c r="AR675" s="53"/>
      <c r="AS675" s="53"/>
      <c r="AT675" s="53"/>
      <c r="AU675" s="53"/>
      <c r="AV675" s="53"/>
      <c r="AW675" s="53"/>
      <c r="AX675" s="53"/>
    </row>
    <row r="676" spans="4:50" x14ac:dyDescent="0.25">
      <c r="D676" s="56" t="str">
        <f>"update OPLUObjectLease set Remarks = '" &amp; TRIM(G669) &amp; "', EngineNumber = '" &amp; TRIM(H669) &amp; "' where IdUObjLease = " &amp; J669 &amp; ";"</f>
        <v>update OPLUObjectLease set Remarks = 'MK2NCXTATNJ - 011139', EngineNumber = '4A91KBG0065' where IdUObjLease = 19604;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</row>
    <row r="677" spans="4:50" x14ac:dyDescent="0.25">
      <c r="D677" s="57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  <c r="AT677" s="53"/>
      <c r="AU677" s="53"/>
      <c r="AV677" s="53"/>
      <c r="AW677" s="53"/>
      <c r="AX677" s="53"/>
    </row>
    <row r="678" spans="4:50" x14ac:dyDescent="0.25">
      <c r="D678" s="57" t="s">
        <v>263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  <c r="AT678" s="53"/>
      <c r="AU678" s="53"/>
      <c r="AV678" s="53"/>
      <c r="AW678" s="53"/>
      <c r="AX678" s="53"/>
    </row>
    <row r="679" spans="4:50" x14ac:dyDescent="0.25">
      <c r="D679" s="57" t="s">
        <v>264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  <c r="AT679" s="53"/>
      <c r="AU679" s="53"/>
      <c r="AV679" s="53"/>
      <c r="AW679" s="53"/>
      <c r="AX679" s="53"/>
    </row>
    <row r="680" spans="4:50" x14ac:dyDescent="0.25">
      <c r="D680" s="57" t="s">
        <v>358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  <c r="AT680" s="53"/>
      <c r="AU680" s="53"/>
      <c r="AV680" s="53"/>
      <c r="AW680" s="53"/>
      <c r="AX680" s="53"/>
    </row>
    <row r="682" spans="4:50" x14ac:dyDescent="0.25">
      <c r="D682" s="285" t="s">
        <v>3592</v>
      </c>
    </row>
    <row r="724" spans="2:4" x14ac:dyDescent="0.25">
      <c r="B724" s="50">
        <v>0</v>
      </c>
      <c r="D724" s="51" t="s">
        <v>3502</v>
      </c>
    </row>
    <row r="725" spans="2:4" x14ac:dyDescent="0.25">
      <c r="D725" s="59" t="s">
        <v>304</v>
      </c>
    </row>
    <row r="726" spans="2:4" x14ac:dyDescent="0.25">
      <c r="D726" s="55" t="s">
        <v>35</v>
      </c>
    </row>
    <row r="1166" spans="2:4" x14ac:dyDescent="0.25">
      <c r="B1166" s="48">
        <v>0</v>
      </c>
      <c r="D1166" s="51" t="s">
        <v>3516</v>
      </c>
    </row>
    <row r="1167" spans="2:4" x14ac:dyDescent="0.25">
      <c r="D1167" s="59" t="s">
        <v>305</v>
      </c>
    </row>
    <row r="1169" spans="4:4" x14ac:dyDescent="0.25">
      <c r="D1169" s="285" t="s">
        <v>3517</v>
      </c>
    </row>
    <row r="1208" spans="4:4" x14ac:dyDescent="0.25">
      <c r="D1208" s="285" t="s">
        <v>3518</v>
      </c>
    </row>
    <row r="1233" spans="2:4" x14ac:dyDescent="0.25">
      <c r="B1233" s="50">
        <v>0</v>
      </c>
      <c r="D1233" s="51" t="s">
        <v>3529</v>
      </c>
    </row>
    <row r="1234" spans="2:4" x14ac:dyDescent="0.25">
      <c r="D1234" s="59" t="s">
        <v>304</v>
      </c>
    </row>
    <row r="1236" spans="2:4" x14ac:dyDescent="0.25">
      <c r="D1236" s="285" t="s">
        <v>36</v>
      </c>
    </row>
    <row r="1237" spans="2:4" x14ac:dyDescent="0.25">
      <c r="D1237" s="54" t="s">
        <v>3543</v>
      </c>
    </row>
    <row r="1239" spans="2:4" x14ac:dyDescent="0.25">
      <c r="D1239" s="285" t="s">
        <v>3525</v>
      </c>
    </row>
    <row r="1263" spans="4:4" x14ac:dyDescent="0.25">
      <c r="D1263" s="285" t="s">
        <v>309</v>
      </c>
    </row>
    <row r="1264" spans="4:4" x14ac:dyDescent="0.25">
      <c r="D1264" s="51" t="s">
        <v>3280</v>
      </c>
    </row>
    <row r="1266" spans="4:23" x14ac:dyDescent="0.25">
      <c r="D1266" s="56" t="s">
        <v>271</v>
      </c>
      <c r="E1266" s="52"/>
      <c r="F1266" s="52"/>
      <c r="G1266" s="52"/>
      <c r="H1266" s="52"/>
      <c r="I1266" s="52"/>
      <c r="J1266" s="52"/>
      <c r="K1266" s="52"/>
      <c r="L1266" s="52"/>
      <c r="M1266" s="52"/>
      <c r="N1266" s="52"/>
      <c r="O1266" s="52"/>
      <c r="P1266" s="52"/>
      <c r="Q1266" s="52"/>
      <c r="R1266" s="52"/>
      <c r="S1266" s="52"/>
      <c r="T1266" s="52"/>
      <c r="U1266" s="52"/>
      <c r="V1266" s="52"/>
      <c r="W1266" s="52"/>
    </row>
    <row r="1267" spans="4:23" x14ac:dyDescent="0.25">
      <c r="D1267" s="56" t="s">
        <v>257</v>
      </c>
      <c r="E1267" s="52"/>
      <c r="F1267" s="52"/>
      <c r="G1267" s="52"/>
      <c r="H1267" s="52"/>
      <c r="I1267" s="52"/>
      <c r="J1267" s="52"/>
      <c r="K1267" s="52"/>
      <c r="L1267" s="52"/>
      <c r="M1267" s="52"/>
      <c r="N1267" s="52"/>
      <c r="O1267" s="52"/>
      <c r="P1267" s="52"/>
      <c r="Q1267" s="52"/>
      <c r="R1267" s="52"/>
      <c r="S1267" s="52"/>
      <c r="T1267" s="52"/>
      <c r="U1267" s="52"/>
      <c r="V1267" s="52"/>
      <c r="W1267" s="52"/>
    </row>
    <row r="1268" spans="4:23" x14ac:dyDescent="0.25">
      <c r="D1268" s="56" t="s">
        <v>787</v>
      </c>
      <c r="E1268" s="52"/>
      <c r="F1268" s="52"/>
      <c r="G1268" s="52"/>
      <c r="H1268" s="52"/>
      <c r="I1268" s="52"/>
      <c r="J1268" s="52"/>
      <c r="K1268" s="52"/>
      <c r="L1268" s="52"/>
      <c r="M1268" s="52"/>
      <c r="N1268" s="52"/>
      <c r="O1268" s="52"/>
      <c r="P1268" s="52"/>
      <c r="Q1268" s="52"/>
      <c r="R1268" s="52"/>
      <c r="S1268" s="52"/>
      <c r="T1268" s="52"/>
      <c r="U1268" s="52"/>
      <c r="V1268" s="52"/>
      <c r="W1268" s="52"/>
    </row>
    <row r="1269" spans="4:23" x14ac:dyDescent="0.25">
      <c r="D1269" s="56" t="s">
        <v>279</v>
      </c>
      <c r="E1269" s="52"/>
      <c r="F1269" s="52"/>
      <c r="G1269" s="52"/>
      <c r="H1269" s="52"/>
      <c r="I1269" s="52"/>
      <c r="J1269" s="52"/>
      <c r="K1269" s="52"/>
      <c r="L1269" s="52"/>
      <c r="M1269" s="52"/>
      <c r="N1269" s="52"/>
      <c r="O1269" s="52"/>
      <c r="P1269" s="52"/>
      <c r="Q1269" s="52"/>
      <c r="R1269" s="52"/>
      <c r="S1269" s="52"/>
      <c r="T1269" s="52"/>
      <c r="U1269" s="52"/>
      <c r="V1269" s="52"/>
      <c r="W1269" s="52"/>
    </row>
    <row r="1270" spans="4:23" x14ac:dyDescent="0.25">
      <c r="D1270" s="56" t="s">
        <v>3542</v>
      </c>
      <c r="E1270" s="52"/>
      <c r="F1270" s="52"/>
      <c r="G1270" s="52"/>
      <c r="H1270" s="52"/>
      <c r="I1270" s="52"/>
      <c r="J1270" s="52"/>
      <c r="K1270" s="52"/>
      <c r="L1270" s="52"/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  <c r="W1270" s="52"/>
    </row>
    <row r="1272" spans="4:23" x14ac:dyDescent="0.25">
      <c r="D1272" s="285" t="s">
        <v>3544</v>
      </c>
    </row>
    <row r="1321" spans="4:23" x14ac:dyDescent="0.25">
      <c r="D1321" s="56" t="s">
        <v>2647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W1321" s="52"/>
    </row>
    <row r="1322" spans="4:23" x14ac:dyDescent="0.25">
      <c r="D1322" s="56" t="s">
        <v>257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W1322" s="52"/>
    </row>
    <row r="1323" spans="4:23" x14ac:dyDescent="0.25">
      <c r="D1323" s="56" t="s">
        <v>3550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W1323" s="52"/>
    </row>
    <row r="1324" spans="4:23" x14ac:dyDescent="0.25">
      <c r="D1324" s="56" t="s">
        <v>279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W1324" s="52"/>
    </row>
    <row r="1325" spans="4:23" x14ac:dyDescent="0.25">
      <c r="D1325" s="56" t="s">
        <v>3551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W1325" s="52"/>
    </row>
    <row r="1326" spans="4:23" x14ac:dyDescent="0.25">
      <c r="D1326" s="56" t="s">
        <v>3552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W1326" s="52"/>
    </row>
    <row r="1327" spans="4:23" x14ac:dyDescent="0.25">
      <c r="D1327" s="56" t="s">
        <v>3542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W1327" s="52"/>
    </row>
    <row r="1329" spans="4:21" x14ac:dyDescent="0.25">
      <c r="D1329" s="57" t="s">
        <v>357</v>
      </c>
      <c r="E1329" s="53"/>
      <c r="F1329" s="53"/>
      <c r="G1329" s="53"/>
      <c r="H1329" s="53"/>
      <c r="I1329" s="53"/>
      <c r="J1329" s="53"/>
      <c r="K1329" s="53"/>
      <c r="L1329" s="53"/>
      <c r="M1329" s="53"/>
      <c r="N1329" s="53"/>
      <c r="O1329" s="53"/>
      <c r="P1329" s="53"/>
      <c r="Q1329" s="53"/>
      <c r="R1329" s="53"/>
      <c r="S1329" s="53"/>
      <c r="T1329" s="53"/>
      <c r="U1329" s="53"/>
    </row>
    <row r="1330" spans="4:21" x14ac:dyDescent="0.25">
      <c r="D1330" s="57" t="s">
        <v>322</v>
      </c>
      <c r="E1330" s="53"/>
      <c r="F1330" s="53"/>
      <c r="G1330" s="53"/>
      <c r="H1330" s="53"/>
      <c r="I1330" s="53"/>
      <c r="J1330" s="53"/>
      <c r="K1330" s="53"/>
      <c r="L1330" s="53"/>
      <c r="M1330" s="53"/>
      <c r="N1330" s="53"/>
      <c r="O1330" s="53"/>
      <c r="P1330" s="53"/>
      <c r="Q1330" s="53"/>
      <c r="R1330" s="53"/>
      <c r="S1330" s="53"/>
      <c r="T1330" s="53"/>
      <c r="U1330" s="53"/>
    </row>
    <row r="1331" spans="4:21" x14ac:dyDescent="0.25">
      <c r="D1331" s="57"/>
      <c r="E1331" s="53"/>
      <c r="F1331" s="53"/>
      <c r="G1331" s="53"/>
      <c r="H1331" s="53"/>
      <c r="I1331" s="53"/>
      <c r="J1331" s="53"/>
      <c r="K1331" s="53"/>
      <c r="L1331" s="53"/>
      <c r="M1331" s="53"/>
      <c r="N1331" s="53"/>
      <c r="O1331" s="53"/>
      <c r="P1331" s="53"/>
      <c r="Q1331" s="53"/>
      <c r="R1331" s="53"/>
      <c r="S1331" s="53"/>
      <c r="T1331" s="53"/>
      <c r="U1331" s="53"/>
    </row>
    <row r="1332" spans="4:21" x14ac:dyDescent="0.25">
      <c r="D1332" s="57" t="s">
        <v>3362</v>
      </c>
      <c r="E1332" s="53"/>
      <c r="F1332" s="53"/>
      <c r="G1332" s="53"/>
      <c r="H1332" s="53"/>
      <c r="I1332" s="53"/>
      <c r="J1332" s="53"/>
      <c r="K1332" s="53"/>
      <c r="L1332" s="53"/>
      <c r="M1332" s="53"/>
      <c r="N1332" s="53"/>
      <c r="O1332" s="53"/>
      <c r="P1332" s="53"/>
      <c r="Q1332" s="53"/>
      <c r="R1332" s="53"/>
      <c r="S1332" s="53"/>
      <c r="T1332" s="53"/>
      <c r="U1332" s="53"/>
    </row>
    <row r="1333" spans="4:21" x14ac:dyDescent="0.25">
      <c r="D1333" s="57" t="s">
        <v>282</v>
      </c>
      <c r="E1333" s="53"/>
      <c r="F1333" s="53"/>
      <c r="G1333" s="53"/>
      <c r="H1333" s="53"/>
      <c r="I1333" s="53"/>
      <c r="J1333" s="53"/>
      <c r="K1333" s="53"/>
      <c r="L1333" s="53"/>
      <c r="M1333" s="53"/>
      <c r="N1333" s="53"/>
      <c r="O1333" s="53"/>
      <c r="P1333" s="53"/>
      <c r="Q1333" s="53"/>
      <c r="R1333" s="53"/>
      <c r="S1333" s="53"/>
      <c r="T1333" s="53"/>
      <c r="U1333" s="53"/>
    </row>
    <row r="1334" spans="4:21" x14ac:dyDescent="0.25">
      <c r="D1334" s="57" t="s">
        <v>3289</v>
      </c>
      <c r="E1334" s="53"/>
      <c r="F1334" s="53"/>
      <c r="G1334" s="53"/>
      <c r="H1334" s="53"/>
      <c r="I1334" s="53"/>
      <c r="J1334" s="53"/>
      <c r="K1334" s="53"/>
      <c r="L1334" s="53"/>
      <c r="M1334" s="53"/>
      <c r="N1334" s="53"/>
      <c r="O1334" s="53"/>
      <c r="P1334" s="53"/>
      <c r="Q1334" s="53"/>
      <c r="R1334" s="53"/>
      <c r="S1334" s="53"/>
      <c r="T1334" s="53"/>
      <c r="U1334" s="53"/>
    </row>
    <row r="1335" spans="4:21" x14ac:dyDescent="0.25">
      <c r="D1335" s="57" t="s">
        <v>3553</v>
      </c>
      <c r="E1335" s="53"/>
      <c r="F1335" s="53"/>
      <c r="G1335" s="53"/>
      <c r="H1335" s="53"/>
      <c r="I1335" s="53"/>
      <c r="J1335" s="53"/>
      <c r="K1335" s="53"/>
      <c r="L1335" s="53"/>
      <c r="M1335" s="53"/>
      <c r="N1335" s="53"/>
      <c r="O1335" s="53"/>
      <c r="P1335" s="53"/>
      <c r="Q1335" s="53"/>
      <c r="R1335" s="53"/>
      <c r="S1335" s="53"/>
      <c r="T1335" s="53"/>
      <c r="U1335" s="53"/>
    </row>
    <row r="1336" spans="4:21" x14ac:dyDescent="0.25">
      <c r="D1336" s="57" t="s">
        <v>3554</v>
      </c>
      <c r="E1336" s="53"/>
      <c r="F1336" s="53"/>
      <c r="G1336" s="53"/>
      <c r="H1336" s="53"/>
      <c r="I1336" s="53"/>
      <c r="J1336" s="53"/>
      <c r="K1336" s="53"/>
      <c r="L1336" s="53"/>
      <c r="M1336" s="53"/>
      <c r="N1336" s="53"/>
      <c r="O1336" s="53"/>
      <c r="P1336" s="53"/>
      <c r="Q1336" s="53"/>
      <c r="R1336" s="53"/>
      <c r="S1336" s="53"/>
      <c r="T1336" s="53"/>
      <c r="U1336" s="53"/>
    </row>
    <row r="1337" spans="4:21" x14ac:dyDescent="0.25">
      <c r="D1337" s="57"/>
      <c r="E1337" s="53"/>
      <c r="F1337" s="53"/>
      <c r="G1337" s="53"/>
      <c r="H1337" s="53"/>
      <c r="I1337" s="53"/>
      <c r="J1337" s="53"/>
      <c r="K1337" s="53"/>
      <c r="L1337" s="53"/>
      <c r="M1337" s="53"/>
      <c r="N1337" s="53"/>
      <c r="O1337" s="53"/>
      <c r="P1337" s="53"/>
      <c r="Q1337" s="53"/>
      <c r="R1337" s="53"/>
      <c r="S1337" s="53"/>
      <c r="T1337" s="53"/>
      <c r="U1337" s="53"/>
    </row>
    <row r="1338" spans="4:21" x14ac:dyDescent="0.25">
      <c r="D1338" s="57" t="s">
        <v>263</v>
      </c>
      <c r="E1338" s="53"/>
      <c r="F1338" s="53"/>
      <c r="G1338" s="53"/>
      <c r="H1338" s="53"/>
      <c r="I1338" s="53"/>
      <c r="J1338" s="53"/>
      <c r="K1338" s="53"/>
      <c r="L1338" s="53"/>
      <c r="M1338" s="53"/>
      <c r="N1338" s="53"/>
      <c r="O1338" s="53"/>
      <c r="P1338" s="53"/>
      <c r="Q1338" s="53"/>
      <c r="R1338" s="53"/>
      <c r="S1338" s="53"/>
      <c r="T1338" s="53"/>
      <c r="U1338" s="53"/>
    </row>
    <row r="1339" spans="4:21" x14ac:dyDescent="0.25">
      <c r="D1339" s="57" t="s">
        <v>264</v>
      </c>
      <c r="E1339" s="53"/>
      <c r="F1339" s="53"/>
      <c r="G1339" s="53"/>
      <c r="H1339" s="53"/>
      <c r="I1339" s="53"/>
      <c r="J1339" s="53"/>
      <c r="K1339" s="53"/>
      <c r="L1339" s="53"/>
      <c r="M1339" s="53"/>
      <c r="N1339" s="53"/>
      <c r="O1339" s="53"/>
      <c r="P1339" s="53"/>
      <c r="Q1339" s="53"/>
      <c r="R1339" s="53"/>
      <c r="S1339" s="53"/>
      <c r="T1339" s="53"/>
      <c r="U1339" s="53"/>
    </row>
    <row r="1340" spans="4:21" x14ac:dyDescent="0.25">
      <c r="D1340" s="57" t="s">
        <v>358</v>
      </c>
      <c r="E1340" s="53"/>
      <c r="F1340" s="53"/>
      <c r="G1340" s="53"/>
      <c r="H1340" s="53"/>
      <c r="I1340" s="53"/>
      <c r="J1340" s="53"/>
      <c r="K1340" s="53"/>
      <c r="L1340" s="53"/>
      <c r="M1340" s="53"/>
      <c r="N1340" s="53"/>
      <c r="O1340" s="53"/>
      <c r="P1340" s="53"/>
      <c r="Q1340" s="53"/>
      <c r="R1340" s="53"/>
      <c r="S1340" s="53"/>
      <c r="T1340" s="53"/>
      <c r="U1340" s="53"/>
    </row>
    <row r="1342" spans="4:21" x14ac:dyDescent="0.25">
      <c r="D1342" s="285" t="s">
        <v>3544</v>
      </c>
    </row>
    <row r="1387" spans="2:4" x14ac:dyDescent="0.25">
      <c r="B1387" s="50">
        <v>0</v>
      </c>
      <c r="D1387" s="51" t="s">
        <v>3594</v>
      </c>
    </row>
    <row r="1388" spans="2:4" x14ac:dyDescent="0.25">
      <c r="D1388" s="59" t="s">
        <v>303</v>
      </c>
    </row>
    <row r="1390" spans="2:4" x14ac:dyDescent="0.25">
      <c r="D1390" s="285" t="s">
        <v>36</v>
      </c>
    </row>
    <row r="1391" spans="2:4" x14ac:dyDescent="0.25">
      <c r="D1391" s="54" t="s">
        <v>3596</v>
      </c>
    </row>
    <row r="1393" spans="4:4" x14ac:dyDescent="0.25">
      <c r="D1393" s="285" t="s">
        <v>3591</v>
      </c>
    </row>
    <row r="1417" spans="4:23" x14ac:dyDescent="0.25">
      <c r="D1417" s="285" t="s">
        <v>309</v>
      </c>
      <c r="M1417" s="285" t="s">
        <v>274</v>
      </c>
      <c r="R1417" s="285" t="s">
        <v>275</v>
      </c>
    </row>
    <row r="1418" spans="4:23" x14ac:dyDescent="0.25">
      <c r="D1418" s="51" t="s">
        <v>3597</v>
      </c>
      <c r="M1418" s="58" t="s">
        <v>3598</v>
      </c>
      <c r="R1418" s="58" t="s">
        <v>3599</v>
      </c>
    </row>
    <row r="1420" spans="4:23" x14ac:dyDescent="0.25">
      <c r="D1420" s="56" t="s">
        <v>342</v>
      </c>
      <c r="E1420" s="52"/>
      <c r="F1420" s="52"/>
      <c r="G1420" s="52"/>
      <c r="H1420" s="52"/>
      <c r="I1420" s="52"/>
      <c r="J1420" s="52"/>
      <c r="K1420" s="52"/>
      <c r="L1420" s="52"/>
      <c r="M1420" s="52"/>
      <c r="N1420" s="52"/>
      <c r="O1420" s="52"/>
      <c r="P1420" s="52"/>
      <c r="Q1420" s="52"/>
      <c r="R1420" s="52"/>
      <c r="S1420" s="52"/>
      <c r="T1420" s="52"/>
      <c r="U1420" s="52"/>
      <c r="V1420" s="52"/>
      <c r="W1420" s="52"/>
    </row>
    <row r="1421" spans="4:23" x14ac:dyDescent="0.25">
      <c r="D1421" s="56" t="s">
        <v>3600</v>
      </c>
      <c r="E1421" s="52"/>
      <c r="F1421" s="52"/>
      <c r="G1421" s="52"/>
      <c r="H1421" s="52"/>
      <c r="I1421" s="52"/>
      <c r="J1421" s="52"/>
      <c r="K1421" s="52"/>
      <c r="L1421" s="52"/>
      <c r="M1421" s="52"/>
      <c r="N1421" s="52"/>
      <c r="O1421" s="52"/>
      <c r="P1421" s="52"/>
      <c r="Q1421" s="52"/>
      <c r="R1421" s="52"/>
      <c r="S1421" s="52"/>
      <c r="T1421" s="52"/>
      <c r="U1421" s="52"/>
      <c r="V1421" s="52"/>
      <c r="W1421" s="52"/>
    </row>
    <row r="1422" spans="4:23" x14ac:dyDescent="0.25">
      <c r="D1422" s="56" t="s">
        <v>257</v>
      </c>
      <c r="E1422" s="52"/>
      <c r="F1422" s="52"/>
      <c r="G1422" s="52"/>
      <c r="H1422" s="52"/>
      <c r="I1422" s="52"/>
      <c r="J1422" s="52"/>
      <c r="K1422" s="52"/>
      <c r="L1422" s="52"/>
      <c r="M1422" s="52"/>
      <c r="N1422" s="52"/>
      <c r="O1422" s="52"/>
      <c r="P1422" s="52"/>
      <c r="Q1422" s="52"/>
      <c r="R1422" s="52"/>
      <c r="S1422" s="52"/>
      <c r="T1422" s="52"/>
      <c r="U1422" s="52"/>
      <c r="V1422" s="52"/>
      <c r="W1422" s="52"/>
    </row>
    <row r="1423" spans="4:23" x14ac:dyDescent="0.25">
      <c r="D1423" s="56" t="s">
        <v>3601</v>
      </c>
      <c r="E1423" s="52"/>
      <c r="F1423" s="52"/>
      <c r="G1423" s="52"/>
      <c r="H1423" s="52"/>
      <c r="I1423" s="52"/>
      <c r="J1423" s="52"/>
      <c r="K1423" s="52"/>
      <c r="L1423" s="52"/>
      <c r="M1423" s="52"/>
      <c r="N1423" s="52"/>
      <c r="O1423" s="52"/>
      <c r="P1423" s="52"/>
      <c r="Q1423" s="52"/>
      <c r="R1423" s="52"/>
      <c r="S1423" s="52"/>
      <c r="T1423" s="52"/>
      <c r="U1423" s="52"/>
      <c r="V1423" s="52"/>
      <c r="W1423" s="52"/>
    </row>
    <row r="1425" spans="4:21" x14ac:dyDescent="0.25">
      <c r="D1425" s="57" t="s">
        <v>357</v>
      </c>
      <c r="E1425" s="53"/>
      <c r="F1425" s="53"/>
      <c r="G1425" s="53"/>
      <c r="H1425" s="53"/>
      <c r="I1425" s="53"/>
      <c r="J1425" s="53"/>
      <c r="K1425" s="53"/>
      <c r="L1425" s="53"/>
      <c r="M1425" s="53"/>
      <c r="N1425" s="53"/>
      <c r="O1425" s="53"/>
      <c r="P1425" s="53"/>
      <c r="Q1425" s="53"/>
      <c r="R1425" s="53"/>
      <c r="S1425" s="53"/>
      <c r="T1425" s="53"/>
      <c r="U1425" s="53"/>
    </row>
    <row r="1426" spans="4:21" x14ac:dyDescent="0.25">
      <c r="D1426" s="57" t="s">
        <v>322</v>
      </c>
      <c r="E1426" s="53"/>
      <c r="F1426" s="53"/>
      <c r="G1426" s="53"/>
      <c r="H1426" s="53"/>
      <c r="I1426" s="53"/>
      <c r="J1426" s="53"/>
      <c r="K1426" s="53"/>
      <c r="L1426" s="53"/>
      <c r="M1426" s="53"/>
      <c r="N1426" s="53"/>
      <c r="O1426" s="53"/>
      <c r="P1426" s="53"/>
      <c r="Q1426" s="53"/>
      <c r="R1426" s="53"/>
      <c r="S1426" s="53"/>
      <c r="T1426" s="53"/>
      <c r="U1426" s="53"/>
    </row>
    <row r="1427" spans="4:21" x14ac:dyDescent="0.25">
      <c r="D1427" s="57"/>
      <c r="E1427" s="53"/>
      <c r="F1427" s="53"/>
      <c r="G1427" s="53"/>
      <c r="H1427" s="53"/>
      <c r="I1427" s="53"/>
      <c r="J1427" s="53"/>
      <c r="K1427" s="53"/>
      <c r="L1427" s="53"/>
      <c r="M1427" s="53"/>
      <c r="N1427" s="53"/>
      <c r="O1427" s="53"/>
      <c r="P1427" s="53"/>
      <c r="Q1427" s="53"/>
      <c r="R1427" s="53"/>
      <c r="S1427" s="53"/>
      <c r="T1427" s="53"/>
      <c r="U1427" s="53"/>
    </row>
    <row r="1428" spans="4:21" x14ac:dyDescent="0.25">
      <c r="D1428" s="57" t="s">
        <v>280</v>
      </c>
      <c r="E1428" s="53"/>
      <c r="F1428" s="53"/>
      <c r="G1428" s="53"/>
      <c r="H1428" s="53"/>
      <c r="I1428" s="53"/>
      <c r="J1428" s="53"/>
      <c r="K1428" s="53"/>
      <c r="L1428" s="53"/>
      <c r="M1428" s="53"/>
      <c r="N1428" s="53"/>
      <c r="O1428" s="53"/>
      <c r="P1428" s="53"/>
      <c r="Q1428" s="53"/>
      <c r="R1428" s="53"/>
      <c r="S1428" s="53"/>
      <c r="T1428" s="53"/>
      <c r="U1428" s="53"/>
    </row>
    <row r="1429" spans="4:21" x14ac:dyDescent="0.25">
      <c r="D1429" s="57" t="s">
        <v>282</v>
      </c>
      <c r="E1429" s="53"/>
      <c r="F1429" s="53"/>
      <c r="G1429" s="53"/>
      <c r="H1429" s="53"/>
      <c r="I1429" s="53"/>
      <c r="J1429" s="53"/>
      <c r="K1429" s="53"/>
      <c r="L1429" s="53"/>
      <c r="M1429" s="53"/>
      <c r="N1429" s="53"/>
      <c r="O1429" s="53"/>
      <c r="P1429" s="53"/>
      <c r="Q1429" s="53"/>
      <c r="R1429" s="53"/>
      <c r="S1429" s="53"/>
      <c r="T1429" s="53"/>
      <c r="U1429" s="53"/>
    </row>
    <row r="1430" spans="4:21" x14ac:dyDescent="0.25">
      <c r="D1430" s="57" t="s">
        <v>3602</v>
      </c>
      <c r="E1430" s="53"/>
      <c r="F1430" s="53"/>
      <c r="G1430" s="53"/>
      <c r="H1430" s="53"/>
      <c r="I1430" s="53"/>
      <c r="J1430" s="53"/>
      <c r="K1430" s="53"/>
      <c r="L1430" s="53"/>
      <c r="M1430" s="53"/>
      <c r="N1430" s="53"/>
      <c r="O1430" s="53"/>
      <c r="P1430" s="53"/>
      <c r="Q1430" s="53"/>
      <c r="R1430" s="53"/>
      <c r="S1430" s="53"/>
      <c r="T1430" s="53"/>
      <c r="U1430" s="53"/>
    </row>
    <row r="1431" spans="4:21" x14ac:dyDescent="0.25">
      <c r="D1431" s="57" t="s">
        <v>3603</v>
      </c>
      <c r="E1431" s="53"/>
      <c r="F1431" s="53"/>
      <c r="G1431" s="53"/>
      <c r="H1431" s="53"/>
      <c r="I1431" s="53"/>
      <c r="J1431" s="53"/>
      <c r="K1431" s="53"/>
      <c r="L1431" s="53"/>
      <c r="M1431" s="53"/>
      <c r="N1431" s="53"/>
      <c r="O1431" s="53"/>
      <c r="P1431" s="53"/>
      <c r="Q1431" s="53"/>
      <c r="R1431" s="53"/>
      <c r="S1431" s="53"/>
      <c r="T1431" s="53"/>
      <c r="U1431" s="53"/>
    </row>
    <row r="1432" spans="4:21" x14ac:dyDescent="0.25">
      <c r="D1432" s="57" t="s">
        <v>3604</v>
      </c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</row>
    <row r="1433" spans="4:21" x14ac:dyDescent="0.25">
      <c r="D1433" s="57"/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</row>
    <row r="1434" spans="4:21" x14ac:dyDescent="0.25">
      <c r="D1434" s="57" t="s">
        <v>263</v>
      </c>
      <c r="E1434" s="53"/>
      <c r="F1434" s="53"/>
      <c r="G1434" s="5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</row>
    <row r="1435" spans="4:21" x14ac:dyDescent="0.25">
      <c r="D1435" s="57" t="s">
        <v>264</v>
      </c>
      <c r="E1435" s="53"/>
      <c r="F1435" s="53"/>
      <c r="G1435" s="5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</row>
    <row r="1436" spans="4:21" x14ac:dyDescent="0.25">
      <c r="D1436" s="57" t="s">
        <v>358</v>
      </c>
      <c r="E1436" s="53"/>
      <c r="F1436" s="53"/>
      <c r="G1436" s="5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</row>
    <row r="1438" spans="4:21" x14ac:dyDescent="0.25">
      <c r="D1438" s="285" t="s">
        <v>3605</v>
      </c>
    </row>
    <row r="1478" spans="2:25" x14ac:dyDescent="0.25">
      <c r="B1478" s="48">
        <v>0</v>
      </c>
      <c r="D1478" s="51" t="s">
        <v>466</v>
      </c>
    </row>
    <row r="1479" spans="2:25" x14ac:dyDescent="0.25">
      <c r="D1479" s="59" t="s">
        <v>305</v>
      </c>
    </row>
    <row r="1485" spans="2:25" x14ac:dyDescent="0.25">
      <c r="D1485" s="285" t="s">
        <v>336</v>
      </c>
    </row>
    <row r="1486" spans="2:25" x14ac:dyDescent="0.25">
      <c r="D1486" s="51" t="s">
        <v>3606</v>
      </c>
    </row>
    <row r="1488" spans="2:25" x14ac:dyDescent="0.25">
      <c r="D1488" s="56" t="s">
        <v>341</v>
      </c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  <c r="X1488" s="52"/>
      <c r="Y1488" s="52"/>
    </row>
    <row r="1489" spans="4:25" x14ac:dyDescent="0.25">
      <c r="D1489" s="56" t="s">
        <v>349</v>
      </c>
      <c r="E1489" s="52"/>
      <c r="F1489" s="52"/>
      <c r="G1489" s="52"/>
      <c r="H1489" s="52"/>
      <c r="I1489" s="52"/>
      <c r="J1489" s="52"/>
      <c r="K1489" s="52"/>
      <c r="L1489" s="52"/>
      <c r="M1489" s="52"/>
      <c r="N1489" s="52"/>
      <c r="O1489" s="52"/>
      <c r="P1489" s="52"/>
      <c r="Q1489" s="52"/>
      <c r="R1489" s="52"/>
      <c r="S1489" s="52"/>
      <c r="T1489" s="52"/>
      <c r="U1489" s="52"/>
      <c r="V1489" s="52"/>
      <c r="W1489" s="52"/>
      <c r="X1489" s="52"/>
      <c r="Y1489" s="52"/>
    </row>
    <row r="1490" spans="4:25" x14ac:dyDescent="0.25">
      <c r="D1490" s="56" t="s">
        <v>832</v>
      </c>
      <c r="E1490" s="52"/>
      <c r="F1490" s="52"/>
      <c r="G1490" s="52"/>
      <c r="H1490" s="52"/>
      <c r="I1490" s="52"/>
      <c r="J1490" s="52"/>
      <c r="K1490" s="52"/>
      <c r="L1490" s="52"/>
      <c r="M1490" s="52"/>
      <c r="N1490" s="52"/>
      <c r="O1490" s="52"/>
      <c r="P1490" s="52"/>
      <c r="Q1490" s="52"/>
      <c r="R1490" s="52"/>
      <c r="S1490" s="52"/>
      <c r="T1490" s="52"/>
      <c r="U1490" s="52"/>
      <c r="V1490" s="52"/>
      <c r="W1490" s="52"/>
      <c r="X1490" s="52"/>
      <c r="Y1490" s="52"/>
    </row>
    <row r="1491" spans="4:25" x14ac:dyDescent="0.25">
      <c r="D1491" s="56" t="s">
        <v>3607</v>
      </c>
      <c r="E1491" s="52"/>
      <c r="F1491" s="52"/>
      <c r="G1491" s="52"/>
      <c r="H1491" s="52"/>
      <c r="I1491" s="52"/>
      <c r="J1491" s="52"/>
      <c r="K1491" s="52"/>
      <c r="L1491" s="52"/>
      <c r="M1491" s="52"/>
      <c r="N1491" s="52"/>
      <c r="O1491" s="52"/>
      <c r="P1491" s="52"/>
      <c r="Q1491" s="52"/>
      <c r="R1491" s="52"/>
      <c r="S1491" s="52"/>
      <c r="T1491" s="52"/>
      <c r="U1491" s="52"/>
      <c r="V1491" s="52"/>
      <c r="W1491" s="52"/>
      <c r="X1491" s="52"/>
      <c r="Y1491" s="52"/>
    </row>
    <row r="1493" spans="4:25" x14ac:dyDescent="0.25">
      <c r="D1493" s="57" t="s">
        <v>357</v>
      </c>
      <c r="E1493" s="53"/>
      <c r="F1493" s="53"/>
      <c r="G1493" s="53"/>
      <c r="H1493" s="53"/>
      <c r="I1493" s="53"/>
      <c r="J1493" s="53"/>
      <c r="K1493" s="53"/>
      <c r="L1493" s="53"/>
      <c r="M1493" s="53"/>
      <c r="N1493" s="53"/>
      <c r="O1493" s="53"/>
      <c r="P1493" s="53"/>
      <c r="Q1493" s="53"/>
      <c r="R1493" s="53"/>
      <c r="S1493" s="53"/>
    </row>
    <row r="1494" spans="4:25" x14ac:dyDescent="0.25">
      <c r="D1494" s="57" t="s">
        <v>322</v>
      </c>
      <c r="E1494" s="53"/>
      <c r="F1494" s="53"/>
      <c r="G1494" s="53"/>
      <c r="H1494" s="53"/>
      <c r="I1494" s="53"/>
      <c r="J1494" s="53"/>
      <c r="K1494" s="53"/>
      <c r="L1494" s="53"/>
      <c r="M1494" s="53"/>
      <c r="N1494" s="53"/>
      <c r="O1494" s="53"/>
      <c r="P1494" s="53"/>
      <c r="Q1494" s="53"/>
      <c r="R1494" s="53"/>
      <c r="S1494" s="53"/>
    </row>
    <row r="1495" spans="4:25" x14ac:dyDescent="0.25">
      <c r="D1495" s="57"/>
      <c r="E1495" s="53"/>
      <c r="F1495" s="53"/>
      <c r="G1495" s="53"/>
      <c r="H1495" s="53"/>
      <c r="I1495" s="53"/>
      <c r="J1495" s="53"/>
      <c r="K1495" s="53"/>
      <c r="L1495" s="53"/>
      <c r="M1495" s="53"/>
      <c r="N1495" s="53"/>
      <c r="O1495" s="53"/>
      <c r="P1495" s="53"/>
      <c r="Q1495" s="53"/>
      <c r="R1495" s="53"/>
      <c r="S1495" s="53"/>
    </row>
    <row r="1496" spans="4:25" x14ac:dyDescent="0.25">
      <c r="D1496" s="57" t="s">
        <v>836</v>
      </c>
      <c r="E1496" s="53"/>
      <c r="F1496" s="53"/>
      <c r="G1496" s="53"/>
      <c r="H1496" s="53"/>
      <c r="I1496" s="53"/>
      <c r="J1496" s="53"/>
      <c r="K1496" s="53"/>
      <c r="L1496" s="53"/>
      <c r="M1496" s="53"/>
      <c r="N1496" s="53"/>
      <c r="O1496" s="53"/>
      <c r="P1496" s="53"/>
      <c r="Q1496" s="53"/>
      <c r="R1496" s="53"/>
      <c r="S1496" s="53"/>
    </row>
    <row r="1497" spans="4:25" x14ac:dyDescent="0.25">
      <c r="D1497" s="57" t="s">
        <v>282</v>
      </c>
      <c r="E1497" s="53"/>
      <c r="F1497" s="53"/>
      <c r="G1497" s="53"/>
      <c r="H1497" s="53"/>
      <c r="I1497" s="53"/>
      <c r="J1497" s="53"/>
      <c r="K1497" s="53"/>
      <c r="L1497" s="53"/>
      <c r="M1497" s="53"/>
      <c r="N1497" s="53"/>
      <c r="O1497" s="53"/>
      <c r="P1497" s="53"/>
      <c r="Q1497" s="53"/>
      <c r="R1497" s="53"/>
      <c r="S1497" s="53"/>
    </row>
    <row r="1498" spans="4:25" x14ac:dyDescent="0.25">
      <c r="D1498" s="57" t="s">
        <v>834</v>
      </c>
      <c r="E1498" s="53"/>
      <c r="F1498" s="53"/>
      <c r="G1498" s="53"/>
      <c r="H1498" s="53"/>
      <c r="I1498" s="53"/>
      <c r="J1498" s="53"/>
      <c r="K1498" s="53"/>
      <c r="L1498" s="53"/>
      <c r="M1498" s="53"/>
      <c r="N1498" s="53"/>
      <c r="O1498" s="53"/>
      <c r="P1498" s="53"/>
      <c r="Q1498" s="53"/>
      <c r="R1498" s="53"/>
      <c r="S1498" s="53"/>
    </row>
    <row r="1499" spans="4:25" x14ac:dyDescent="0.25">
      <c r="D1499" s="57" t="s">
        <v>835</v>
      </c>
      <c r="E1499" s="53"/>
      <c r="F1499" s="53"/>
      <c r="G1499" s="53"/>
      <c r="H1499" s="53"/>
      <c r="I1499" s="53"/>
      <c r="J1499" s="53"/>
      <c r="K1499" s="53"/>
      <c r="L1499" s="53"/>
      <c r="M1499" s="53"/>
      <c r="N1499" s="53"/>
      <c r="O1499" s="53"/>
      <c r="P1499" s="53"/>
      <c r="Q1499" s="53"/>
      <c r="R1499" s="53"/>
      <c r="S1499" s="53"/>
    </row>
    <row r="1500" spans="4:25" x14ac:dyDescent="0.25">
      <c r="D1500" s="57" t="s">
        <v>3608</v>
      </c>
      <c r="E1500" s="53"/>
      <c r="F1500" s="53"/>
      <c r="G1500" s="53"/>
      <c r="H1500" s="53"/>
      <c r="I1500" s="53"/>
      <c r="J1500" s="53"/>
      <c r="K1500" s="53"/>
      <c r="L1500" s="53"/>
      <c r="M1500" s="53"/>
      <c r="N1500" s="53"/>
      <c r="O1500" s="53"/>
      <c r="P1500" s="53"/>
      <c r="Q1500" s="53"/>
      <c r="R1500" s="53"/>
      <c r="S1500" s="53"/>
    </row>
    <row r="1501" spans="4:25" x14ac:dyDescent="0.25">
      <c r="D1501" s="57"/>
      <c r="E1501" s="53"/>
      <c r="F1501" s="53"/>
      <c r="G1501" s="53"/>
      <c r="H1501" s="53"/>
      <c r="I1501" s="53"/>
      <c r="J1501" s="53"/>
      <c r="K1501" s="53"/>
      <c r="L1501" s="53"/>
      <c r="M1501" s="53"/>
      <c r="N1501" s="53"/>
      <c r="O1501" s="53"/>
      <c r="P1501" s="53"/>
      <c r="Q1501" s="53"/>
      <c r="R1501" s="53"/>
      <c r="S1501" s="53"/>
    </row>
    <row r="1502" spans="4:25" x14ac:dyDescent="0.25">
      <c r="D1502" s="57" t="s">
        <v>263</v>
      </c>
      <c r="E1502" s="53"/>
      <c r="F1502" s="53"/>
      <c r="G1502" s="53"/>
      <c r="H1502" s="53"/>
      <c r="I1502" s="53"/>
      <c r="J1502" s="53"/>
      <c r="K1502" s="53"/>
      <c r="L1502" s="53"/>
      <c r="M1502" s="53"/>
      <c r="N1502" s="53"/>
      <c r="O1502" s="53"/>
      <c r="P1502" s="53"/>
      <c r="Q1502" s="53"/>
      <c r="R1502" s="53"/>
      <c r="S1502" s="53"/>
    </row>
    <row r="1503" spans="4:25" x14ac:dyDescent="0.25">
      <c r="D1503" s="57" t="s">
        <v>264</v>
      </c>
      <c r="E1503" s="53"/>
      <c r="F1503" s="53"/>
      <c r="G1503" s="53"/>
      <c r="H1503" s="53"/>
      <c r="I1503" s="53"/>
      <c r="J1503" s="53"/>
      <c r="K1503" s="53"/>
      <c r="L1503" s="53"/>
      <c r="M1503" s="53"/>
      <c r="N1503" s="53"/>
      <c r="O1503" s="53"/>
      <c r="P1503" s="53"/>
      <c r="Q1503" s="53"/>
      <c r="R1503" s="53"/>
      <c r="S1503" s="53"/>
    </row>
    <row r="1504" spans="4:25" x14ac:dyDescent="0.25">
      <c r="D1504" s="57" t="s">
        <v>358</v>
      </c>
      <c r="E1504" s="53"/>
      <c r="F1504" s="53"/>
      <c r="G1504" s="53"/>
      <c r="H1504" s="53"/>
      <c r="I1504" s="53"/>
      <c r="J1504" s="53"/>
      <c r="K1504" s="53"/>
      <c r="L1504" s="53"/>
      <c r="M1504" s="53"/>
      <c r="N1504" s="53"/>
      <c r="O1504" s="53"/>
      <c r="P1504" s="53"/>
      <c r="Q1504" s="53"/>
      <c r="R1504" s="53"/>
      <c r="S1504" s="53"/>
    </row>
    <row r="1510" spans="2:4" x14ac:dyDescent="0.25">
      <c r="B1510" s="48">
        <v>0</v>
      </c>
      <c r="D1510" s="51" t="s">
        <v>2226</v>
      </c>
    </row>
    <row r="1511" spans="2:4" x14ac:dyDescent="0.25">
      <c r="D1511" s="59" t="s">
        <v>305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8BE4-6212-44D3-873D-6E0443052D90}">
  <dimension ref="A2:J32"/>
  <sheetViews>
    <sheetView topLeftCell="A3" workbookViewId="0">
      <selection activeCell="E38" sqref="E38"/>
    </sheetView>
  </sheetViews>
  <sheetFormatPr defaultColWidth="2.85546875" defaultRowHeight="15" x14ac:dyDescent="0.25"/>
  <cols>
    <col min="1" max="1" width="9.140625" style="303" bestFit="1" customWidth="1"/>
    <col min="2" max="2" width="40" style="303" customWidth="1"/>
    <col min="3" max="3" width="15.28515625" style="303" customWidth="1"/>
    <col min="4" max="4" width="17" style="303" bestFit="1" customWidth="1"/>
    <col min="5" max="5" width="18.85546875" style="303" bestFit="1" customWidth="1"/>
    <col min="6" max="7" width="10.7109375" style="303" bestFit="1" customWidth="1"/>
    <col min="8" max="8" width="8.5703125" style="303" bestFit="1" customWidth="1"/>
    <col min="9" max="9" width="7.5703125" style="303" bestFit="1" customWidth="1"/>
    <col min="10" max="10" width="10.7109375" style="303" customWidth="1"/>
    <col min="11" max="16384" width="2.85546875" style="303"/>
  </cols>
  <sheetData>
    <row r="2" spans="1:10" ht="18.75" x14ac:dyDescent="0.25">
      <c r="A2" s="361" t="s">
        <v>3493</v>
      </c>
      <c r="B2" s="362"/>
      <c r="C2" s="362"/>
      <c r="D2" s="362"/>
      <c r="E2" s="362"/>
      <c r="F2" s="362"/>
      <c r="G2" s="362"/>
      <c r="H2" s="362"/>
      <c r="I2" s="362"/>
      <c r="J2" s="362"/>
    </row>
    <row r="3" spans="1:10" x14ac:dyDescent="0.25">
      <c r="A3" s="362" t="s">
        <v>3492</v>
      </c>
      <c r="B3" s="362"/>
      <c r="C3" s="362"/>
      <c r="D3" s="362"/>
      <c r="E3" s="362"/>
      <c r="F3" s="362"/>
      <c r="G3" s="362"/>
      <c r="H3" s="362"/>
      <c r="I3" s="362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26" t="s">
        <v>3258</v>
      </c>
      <c r="B15" s="326" t="s">
        <v>3257</v>
      </c>
      <c r="C15" s="326" t="s">
        <v>925</v>
      </c>
      <c r="D15" s="326" t="s">
        <v>330</v>
      </c>
      <c r="E15" s="326" t="s">
        <v>276</v>
      </c>
      <c r="F15" s="327">
        <v>44953.638194444</v>
      </c>
      <c r="G15" s="327">
        <v>45392.601388889001</v>
      </c>
      <c r="H15" s="326" t="s">
        <v>23</v>
      </c>
      <c r="I15" s="326" t="s">
        <v>18</v>
      </c>
      <c r="J15" s="326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24" t="s">
        <v>3476</v>
      </c>
      <c r="B22" s="324" t="s">
        <v>3475</v>
      </c>
      <c r="C22" s="324" t="s">
        <v>335</v>
      </c>
      <c r="D22" s="324" t="s">
        <v>330</v>
      </c>
      <c r="E22" s="324" t="s">
        <v>276</v>
      </c>
      <c r="F22" s="325">
        <v>44958.691666667</v>
      </c>
      <c r="G22" s="325">
        <v>45398.358333333003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26" t="s">
        <v>3473</v>
      </c>
      <c r="B23" s="326" t="s">
        <v>3477</v>
      </c>
      <c r="C23" s="326" t="s">
        <v>697</v>
      </c>
      <c r="D23" s="326" t="s">
        <v>330</v>
      </c>
      <c r="E23" s="326" t="s">
        <v>276</v>
      </c>
      <c r="F23" s="327">
        <v>44958.693055556003</v>
      </c>
      <c r="G23" s="327">
        <v>45398.359722221998</v>
      </c>
      <c r="H23" s="326" t="s">
        <v>23</v>
      </c>
      <c r="I23" s="326" t="s">
        <v>18</v>
      </c>
      <c r="J23" s="326" t="s">
        <v>255</v>
      </c>
    </row>
    <row r="24" spans="1:10" ht="45" x14ac:dyDescent="0.25">
      <c r="A24" s="316" t="s">
        <v>3480</v>
      </c>
      <c r="B24" s="316" t="s">
        <v>3481</v>
      </c>
      <c r="C24" s="316" t="s">
        <v>356</v>
      </c>
      <c r="D24" s="316" t="s">
        <v>330</v>
      </c>
      <c r="E24" s="316" t="s">
        <v>276</v>
      </c>
      <c r="F24" s="317">
        <v>44958.702083333003</v>
      </c>
      <c r="G24" s="317">
        <v>45398.368750000001</v>
      </c>
      <c r="H24" s="316" t="s">
        <v>23</v>
      </c>
      <c r="I24" s="316" t="s">
        <v>18</v>
      </c>
      <c r="J24" s="316" t="s">
        <v>255</v>
      </c>
    </row>
    <row r="25" spans="1:10" ht="45" x14ac:dyDescent="0.25">
      <c r="A25" s="326" t="s">
        <v>3490</v>
      </c>
      <c r="B25" s="329" t="s">
        <v>3491</v>
      </c>
      <c r="C25" s="326" t="s">
        <v>356</v>
      </c>
      <c r="D25" s="326" t="s">
        <v>330</v>
      </c>
      <c r="E25" s="326" t="s">
        <v>347</v>
      </c>
      <c r="F25" s="327">
        <v>44959.334722222004</v>
      </c>
      <c r="G25" s="327">
        <v>45394.626388889003</v>
      </c>
      <c r="H25" s="326" t="s">
        <v>23</v>
      </c>
      <c r="I25" s="326" t="s">
        <v>18</v>
      </c>
      <c r="J25" s="326" t="s">
        <v>255</v>
      </c>
    </row>
    <row r="27" spans="1:10" x14ac:dyDescent="0.25">
      <c r="A27" s="316" t="s">
        <v>3496</v>
      </c>
      <c r="B27" s="318" t="s">
        <v>3497</v>
      </c>
      <c r="C27" s="316"/>
      <c r="D27" s="316"/>
      <c r="E27" s="316"/>
      <c r="F27" s="317"/>
      <c r="G27" s="317"/>
      <c r="H27" s="316"/>
      <c r="I27" s="316"/>
      <c r="J27" s="318" t="s">
        <v>346</v>
      </c>
    </row>
    <row r="28" spans="1:10" ht="75" x14ac:dyDescent="0.25">
      <c r="A28" s="316" t="s">
        <v>3501</v>
      </c>
      <c r="B28" s="318" t="s">
        <v>3500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x14ac:dyDescent="0.25">
      <c r="A29" s="324" t="s">
        <v>3527</v>
      </c>
      <c r="B29" s="328" t="s">
        <v>3528</v>
      </c>
      <c r="C29" s="324"/>
      <c r="D29" s="324"/>
      <c r="E29" s="324"/>
      <c r="F29" s="325"/>
      <c r="G29" s="325"/>
      <c r="H29" s="324"/>
      <c r="I29" s="324"/>
      <c r="J29" s="328" t="s">
        <v>346</v>
      </c>
    </row>
    <row r="30" spans="1:10" x14ac:dyDescent="0.25">
      <c r="A30" s="316" t="s">
        <v>3593</v>
      </c>
      <c r="B30" s="318" t="s">
        <v>3595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5"/>
      <c r="C31" s="313"/>
      <c r="D31" s="313"/>
      <c r="E31" s="313"/>
      <c r="F31" s="314"/>
      <c r="G31" s="314"/>
      <c r="H31" s="313"/>
      <c r="I31" s="313"/>
      <c r="J31" s="313"/>
    </row>
    <row r="32" spans="1:10" x14ac:dyDescent="0.25">
      <c r="A32" s="313"/>
      <c r="B32" s="315"/>
      <c r="C32" s="313"/>
      <c r="D32" s="313"/>
      <c r="E32" s="313"/>
      <c r="F32" s="314"/>
      <c r="G32" s="314"/>
      <c r="H32" s="313"/>
      <c r="I32" s="313"/>
      <c r="J32" s="31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3FD3-767F-4452-AF5E-582271639546}">
  <sheetPr codeName="Sheet68"/>
  <dimension ref="B2:CM1866"/>
  <sheetViews>
    <sheetView topLeftCell="A442" zoomScaleNormal="100" workbookViewId="0">
      <selection activeCell="D454" sqref="D454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3611</v>
      </c>
    </row>
    <row r="56" spans="2:4" x14ac:dyDescent="0.25">
      <c r="D56" s="59" t="s">
        <v>305</v>
      </c>
    </row>
    <row r="58" spans="2:4" x14ac:dyDescent="0.25">
      <c r="D58" s="285" t="s">
        <v>36</v>
      </c>
    </row>
    <row r="59" spans="2:4" x14ac:dyDescent="0.25">
      <c r="D59" s="51" t="s">
        <v>3611</v>
      </c>
    </row>
    <row r="61" spans="2:4" x14ac:dyDescent="0.25">
      <c r="D61" s="285" t="s">
        <v>3612</v>
      </c>
    </row>
    <row r="91" spans="4:8" x14ac:dyDescent="0.25">
      <c r="D91" s="285" t="s">
        <v>484</v>
      </c>
      <c r="H91" s="285" t="s">
        <v>269</v>
      </c>
    </row>
    <row r="92" spans="4:8" x14ac:dyDescent="0.25">
      <c r="D92" s="28" t="s">
        <v>3613</v>
      </c>
      <c r="H92" s="51" t="s">
        <v>3614</v>
      </c>
    </row>
    <row r="94" spans="4:8" x14ac:dyDescent="0.25">
      <c r="D94" s="68" t="s">
        <v>3615</v>
      </c>
    </row>
    <row r="96" spans="4:8" x14ac:dyDescent="0.25">
      <c r="D96" s="51" t="s">
        <v>3616</v>
      </c>
    </row>
    <row r="98" spans="4:21" x14ac:dyDescent="0.25">
      <c r="D98" s="56" t="s">
        <v>34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</row>
    <row r="99" spans="4:21" x14ac:dyDescent="0.25">
      <c r="D99" s="56" t="s">
        <v>3617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</row>
    <row r="100" spans="4:21" x14ac:dyDescent="0.25">
      <c r="D100" s="56" t="s">
        <v>3618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</row>
    <row r="102" spans="4:21" x14ac:dyDescent="0.25">
      <c r="D102" s="285" t="s">
        <v>3619</v>
      </c>
    </row>
    <row r="127" spans="4:4" x14ac:dyDescent="0.25">
      <c r="D127" s="51" t="s">
        <v>1671</v>
      </c>
    </row>
    <row r="129" spans="4:4" x14ac:dyDescent="0.25">
      <c r="D129" s="285" t="s">
        <v>3620</v>
      </c>
    </row>
    <row r="149" spans="4:4" x14ac:dyDescent="0.25">
      <c r="D149" s="51" t="s">
        <v>3621</v>
      </c>
    </row>
    <row r="186" spans="4:4" x14ac:dyDescent="0.25">
      <c r="D186" s="51" t="s">
        <v>1234</v>
      </c>
    </row>
    <row r="215" spans="2:4" x14ac:dyDescent="0.25">
      <c r="B215" s="50">
        <v>0</v>
      </c>
      <c r="D215" s="51" t="s">
        <v>3631</v>
      </c>
    </row>
    <row r="216" spans="2:4" x14ac:dyDescent="0.25">
      <c r="D216" s="59" t="s">
        <v>306</v>
      </c>
    </row>
    <row r="218" spans="2:4" x14ac:dyDescent="0.25">
      <c r="D218" s="285" t="s">
        <v>3622</v>
      </c>
    </row>
    <row r="291" spans="4:5" x14ac:dyDescent="0.25">
      <c r="D291" s="285">
        <v>1</v>
      </c>
      <c r="E291" s="285" t="s">
        <v>3530</v>
      </c>
    </row>
    <row r="292" spans="4:5" x14ac:dyDescent="0.25">
      <c r="D292" s="285" t="s">
        <v>3623</v>
      </c>
    </row>
    <row r="293" spans="4:5" x14ac:dyDescent="0.25">
      <c r="D293" s="285" t="s">
        <v>3624</v>
      </c>
    </row>
    <row r="294" spans="4:5" x14ac:dyDescent="0.25">
      <c r="D294" s="285" t="s">
        <v>3625</v>
      </c>
    </row>
    <row r="295" spans="4:5" x14ac:dyDescent="0.25">
      <c r="D295" s="285" t="s">
        <v>3626</v>
      </c>
    </row>
    <row r="297" spans="4:5" x14ac:dyDescent="0.25">
      <c r="D297" s="285">
        <v>2</v>
      </c>
      <c r="E297" s="285" t="s">
        <v>3531</v>
      </c>
    </row>
    <row r="298" spans="4:5" x14ac:dyDescent="0.25">
      <c r="D298" s="285" t="s">
        <v>3627</v>
      </c>
    </row>
    <row r="299" spans="4:5" x14ac:dyDescent="0.25">
      <c r="D299" s="285" t="s">
        <v>3628</v>
      </c>
    </row>
    <row r="300" spans="4:5" x14ac:dyDescent="0.25">
      <c r="D300" s="285" t="s">
        <v>3629</v>
      </c>
    </row>
    <row r="301" spans="4:5" x14ac:dyDescent="0.25">
      <c r="D301" s="285" t="s">
        <v>3626</v>
      </c>
    </row>
    <row r="303" spans="4:5" x14ac:dyDescent="0.25">
      <c r="D303" s="285" t="s">
        <v>3632</v>
      </c>
    </row>
    <row r="322" spans="4:25" x14ac:dyDescent="0.25">
      <c r="D322" s="51" t="s">
        <v>3530</v>
      </c>
      <c r="L322" s="51" t="s">
        <v>3633</v>
      </c>
    </row>
    <row r="323" spans="4:25" x14ac:dyDescent="0.25">
      <c r="D323" s="51" t="s">
        <v>3531</v>
      </c>
      <c r="L323" s="51" t="s">
        <v>3634</v>
      </c>
    </row>
    <row r="325" spans="4:25" x14ac:dyDescent="0.25">
      <c r="D325" s="56" t="s">
        <v>34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Y325" s="58" t="s">
        <v>3637</v>
      </c>
    </row>
    <row r="326" spans="4:25" x14ac:dyDescent="0.25">
      <c r="D326" s="56" t="s">
        <v>1237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</row>
    <row r="327" spans="4:25" x14ac:dyDescent="0.25">
      <c r="D327" s="56" t="s">
        <v>536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</row>
    <row r="328" spans="4:25" x14ac:dyDescent="0.25">
      <c r="D328" s="56" t="s">
        <v>3635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</row>
    <row r="329" spans="4:25" x14ac:dyDescent="0.25">
      <c r="D329" s="56" t="s">
        <v>3636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</row>
    <row r="330" spans="4:25" x14ac:dyDescent="0.25">
      <c r="D330" s="56" t="s">
        <v>259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</row>
    <row r="332" spans="4:25" x14ac:dyDescent="0.25">
      <c r="D332" s="285" t="s">
        <v>3638</v>
      </c>
    </row>
    <row r="368" spans="2:4" x14ac:dyDescent="0.25">
      <c r="B368" s="50">
        <v>0</v>
      </c>
      <c r="D368" s="51" t="s">
        <v>3642</v>
      </c>
    </row>
    <row r="369" spans="4:4" x14ac:dyDescent="0.25">
      <c r="D369" s="59" t="s">
        <v>306</v>
      </c>
    </row>
    <row r="371" spans="4:4" x14ac:dyDescent="0.25">
      <c r="D371" s="285" t="s">
        <v>36</v>
      </c>
    </row>
    <row r="372" spans="4:4" x14ac:dyDescent="0.25">
      <c r="D372" s="54" t="s">
        <v>3647</v>
      </c>
    </row>
    <row r="374" spans="4:4" x14ac:dyDescent="0.25">
      <c r="D374" s="285" t="s">
        <v>3463</v>
      </c>
    </row>
    <row r="423" spans="4:13" x14ac:dyDescent="0.25">
      <c r="D423" s="51" t="s">
        <v>3467</v>
      </c>
      <c r="M423" s="51" t="s">
        <v>3644</v>
      </c>
    </row>
    <row r="425" spans="4:13" x14ac:dyDescent="0.25">
      <c r="D425" s="285" t="s">
        <v>3645</v>
      </c>
    </row>
    <row r="454" spans="4:4" x14ac:dyDescent="0.25">
      <c r="D454" s="285" t="s">
        <v>3646</v>
      </c>
    </row>
    <row r="490" spans="4:4" x14ac:dyDescent="0.25">
      <c r="D490" s="285" t="s">
        <v>3648</v>
      </c>
    </row>
    <row r="525" spans="2:4" x14ac:dyDescent="0.25">
      <c r="B525" s="50">
        <v>0</v>
      </c>
      <c r="D525" s="51" t="s">
        <v>3502</v>
      </c>
    </row>
    <row r="526" spans="2:4" x14ac:dyDescent="0.25">
      <c r="D526" s="59" t="s">
        <v>304</v>
      </c>
    </row>
    <row r="528" spans="2:4" x14ac:dyDescent="0.25">
      <c r="D528" s="285" t="s">
        <v>3500</v>
      </c>
    </row>
    <row r="576" spans="4:4" x14ac:dyDescent="0.25">
      <c r="D576" s="285" t="s">
        <v>3503</v>
      </c>
    </row>
    <row r="631" spans="4:4" x14ac:dyDescent="0.25">
      <c r="D631" s="285" t="s">
        <v>3519</v>
      </c>
    </row>
    <row r="655" spans="4:4" x14ac:dyDescent="0.25">
      <c r="D655" s="285" t="s">
        <v>3520</v>
      </c>
    </row>
    <row r="736" spans="4:4" x14ac:dyDescent="0.25">
      <c r="D736" s="285" t="s">
        <v>3520</v>
      </c>
    </row>
    <row r="748" spans="4:4" x14ac:dyDescent="0.25">
      <c r="D748" s="285" t="s">
        <v>3526</v>
      </c>
    </row>
    <row r="773" spans="4:13" x14ac:dyDescent="0.25">
      <c r="D773" s="285" t="s">
        <v>3530</v>
      </c>
      <c r="M773" s="285" t="s">
        <v>3532</v>
      </c>
    </row>
    <row r="774" spans="4:13" x14ac:dyDescent="0.25">
      <c r="D774" s="285" t="s">
        <v>3531</v>
      </c>
      <c r="M774" s="285" t="s">
        <v>3533</v>
      </c>
    </row>
    <row r="775" spans="4:13" x14ac:dyDescent="0.25">
      <c r="D775" s="285" t="s">
        <v>593</v>
      </c>
      <c r="M775" s="285" t="s">
        <v>3534</v>
      </c>
    </row>
    <row r="776" spans="4:13" x14ac:dyDescent="0.25">
      <c r="D776" s="285" t="s">
        <v>438</v>
      </c>
      <c r="M776" s="285" t="s">
        <v>3535</v>
      </c>
    </row>
    <row r="777" spans="4:13" x14ac:dyDescent="0.25">
      <c r="D777" s="285" t="s">
        <v>1747</v>
      </c>
      <c r="M777" s="285" t="s">
        <v>3536</v>
      </c>
    </row>
    <row r="778" spans="4:13" x14ac:dyDescent="0.25">
      <c r="D778" s="285" t="s">
        <v>1794</v>
      </c>
      <c r="M778" s="285" t="s">
        <v>3537</v>
      </c>
    </row>
    <row r="779" spans="4:13" x14ac:dyDescent="0.25">
      <c r="D779" s="285" t="s">
        <v>1795</v>
      </c>
      <c r="M779" s="285" t="s">
        <v>3538</v>
      </c>
    </row>
    <row r="780" spans="4:13" x14ac:dyDescent="0.25">
      <c r="D780" s="285" t="s">
        <v>1796</v>
      </c>
      <c r="M780" s="285" t="s">
        <v>3539</v>
      </c>
    </row>
    <row r="781" spans="4:13" x14ac:dyDescent="0.25">
      <c r="D781" s="285" t="s">
        <v>1755</v>
      </c>
      <c r="M781" s="285" t="s">
        <v>3540</v>
      </c>
    </row>
    <row r="782" spans="4:13" x14ac:dyDescent="0.25">
      <c r="D782" s="285" t="s">
        <v>1752</v>
      </c>
      <c r="M782" s="285" t="s">
        <v>3541</v>
      </c>
    </row>
    <row r="784" spans="4:13" x14ac:dyDescent="0.25">
      <c r="D784" s="285" t="s">
        <v>3526</v>
      </c>
    </row>
    <row r="828" spans="57:65" x14ac:dyDescent="0.25">
      <c r="BE828" s="285" t="s">
        <v>437</v>
      </c>
      <c r="BM828" s="285" t="s">
        <v>3567</v>
      </c>
    </row>
    <row r="829" spans="57:65" x14ac:dyDescent="0.25">
      <c r="BE829" s="285" t="s">
        <v>591</v>
      </c>
      <c r="BM829" s="285" t="s">
        <v>3570</v>
      </c>
    </row>
    <row r="830" spans="57:65" x14ac:dyDescent="0.25">
      <c r="BE830" s="285" t="s">
        <v>1235</v>
      </c>
      <c r="BM830" s="285" t="s">
        <v>3564</v>
      </c>
    </row>
    <row r="831" spans="57:65" x14ac:dyDescent="0.25">
      <c r="BE831" s="285" t="s">
        <v>1756</v>
      </c>
      <c r="BM831" s="285" t="s">
        <v>3569</v>
      </c>
    </row>
    <row r="832" spans="57:65" x14ac:dyDescent="0.25">
      <c r="BE832" s="285" t="s">
        <v>694</v>
      </c>
      <c r="BM832" s="285" t="s">
        <v>3561</v>
      </c>
    </row>
    <row r="833" spans="57:65" x14ac:dyDescent="0.25">
      <c r="BE833" s="285" t="s">
        <v>589</v>
      </c>
      <c r="BM833" s="285" t="s">
        <v>3568</v>
      </c>
    </row>
    <row r="834" spans="57:65" x14ac:dyDescent="0.25">
      <c r="BE834" s="285" t="s">
        <v>1339</v>
      </c>
      <c r="BM834" s="285" t="s">
        <v>3562</v>
      </c>
    </row>
    <row r="835" spans="57:65" x14ac:dyDescent="0.25">
      <c r="BE835" s="285" t="s">
        <v>439</v>
      </c>
      <c r="BM835" s="285" t="s">
        <v>3573</v>
      </c>
    </row>
    <row r="836" spans="57:65" x14ac:dyDescent="0.25">
      <c r="BE836" s="285" t="s">
        <v>590</v>
      </c>
      <c r="BM836" s="285" t="s">
        <v>3557</v>
      </c>
    </row>
    <row r="837" spans="57:65" x14ac:dyDescent="0.25">
      <c r="BE837" s="285" t="s">
        <v>588</v>
      </c>
      <c r="BM837" s="285" t="s">
        <v>3555</v>
      </c>
    </row>
    <row r="838" spans="57:65" x14ac:dyDescent="0.25">
      <c r="BE838" s="285" t="s">
        <v>587</v>
      </c>
      <c r="BM838" s="285" t="s">
        <v>3556</v>
      </c>
    </row>
    <row r="839" spans="57:65" x14ac:dyDescent="0.25">
      <c r="BE839" s="285" t="s">
        <v>693</v>
      </c>
      <c r="BM839" s="285" t="s">
        <v>3558</v>
      </c>
    </row>
    <row r="840" spans="57:65" x14ac:dyDescent="0.25">
      <c r="BE840" s="285" t="s">
        <v>586</v>
      </c>
      <c r="BM840" s="285" t="s">
        <v>3572</v>
      </c>
    </row>
    <row r="841" spans="57:65" x14ac:dyDescent="0.25">
      <c r="BE841" s="285" t="s">
        <v>592</v>
      </c>
      <c r="BM841" s="285" t="s">
        <v>3574</v>
      </c>
    </row>
    <row r="842" spans="57:65" x14ac:dyDescent="0.25">
      <c r="BE842" s="285" t="s">
        <v>1340</v>
      </c>
      <c r="BM842" s="285" t="s">
        <v>3563</v>
      </c>
    </row>
    <row r="843" spans="57:65" x14ac:dyDescent="0.25">
      <c r="BE843" s="285" t="s">
        <v>383</v>
      </c>
      <c r="BM843" s="285" t="s">
        <v>3575</v>
      </c>
    </row>
    <row r="844" spans="57:65" x14ac:dyDescent="0.25">
      <c r="BE844" s="285" t="s">
        <v>585</v>
      </c>
      <c r="BM844" s="285" t="s">
        <v>3571</v>
      </c>
    </row>
    <row r="845" spans="57:65" x14ac:dyDescent="0.25">
      <c r="BE845" s="285" t="s">
        <v>550</v>
      </c>
      <c r="BM845" s="285" t="s">
        <v>3560</v>
      </c>
    </row>
    <row r="846" spans="57:65" x14ac:dyDescent="0.25">
      <c r="BE846" s="285" t="s">
        <v>695</v>
      </c>
      <c r="BM846" s="285" t="s">
        <v>3559</v>
      </c>
    </row>
    <row r="847" spans="57:65" x14ac:dyDescent="0.25">
      <c r="BE847" s="285" t="s">
        <v>435</v>
      </c>
      <c r="BM847" s="285" t="s">
        <v>3565</v>
      </c>
    </row>
    <row r="848" spans="57:65" x14ac:dyDescent="0.25">
      <c r="BE848" s="285" t="s">
        <v>436</v>
      </c>
      <c r="BM848" s="285" t="s">
        <v>3566</v>
      </c>
    </row>
    <row r="851" spans="4:4" x14ac:dyDescent="0.25">
      <c r="D851" s="285" t="s">
        <v>3576</v>
      </c>
    </row>
    <row r="896" spans="4:4" x14ac:dyDescent="0.25">
      <c r="D896" s="51" t="s">
        <v>3376</v>
      </c>
    </row>
    <row r="898" spans="4:4" x14ac:dyDescent="0.25">
      <c r="D898" s="285" t="s">
        <v>3576</v>
      </c>
    </row>
    <row r="919" spans="4:4" x14ac:dyDescent="0.25">
      <c r="D919" s="285" t="s">
        <v>309</v>
      </c>
    </row>
    <row r="920" spans="4:4" x14ac:dyDescent="0.25">
      <c r="D920" s="51" t="s">
        <v>3639</v>
      </c>
    </row>
    <row r="922" spans="4:4" x14ac:dyDescent="0.25">
      <c r="D922" s="285" t="s">
        <v>3576</v>
      </c>
    </row>
    <row r="958" spans="4:13" x14ac:dyDescent="0.25">
      <c r="D958" s="285" t="s">
        <v>309</v>
      </c>
    </row>
    <row r="959" spans="4:13" x14ac:dyDescent="0.25">
      <c r="D959" s="51" t="s">
        <v>3639</v>
      </c>
      <c r="M959" s="51" t="s">
        <v>3640</v>
      </c>
    </row>
    <row r="961" spans="4:4" x14ac:dyDescent="0.25">
      <c r="D961" s="285" t="s">
        <v>3576</v>
      </c>
    </row>
    <row r="1013" spans="2:4" x14ac:dyDescent="0.25">
      <c r="B1013" s="50">
        <v>0</v>
      </c>
      <c r="D1013" s="51" t="s">
        <v>3296</v>
      </c>
    </row>
    <row r="1014" spans="2:4" x14ac:dyDescent="0.25">
      <c r="D1014" s="59" t="s">
        <v>304</v>
      </c>
    </row>
    <row r="1016" spans="2:4" x14ac:dyDescent="0.25">
      <c r="D1016" s="285" t="s">
        <v>36</v>
      </c>
    </row>
    <row r="1017" spans="2:4" x14ac:dyDescent="0.25">
      <c r="D1017" s="54" t="s">
        <v>3295</v>
      </c>
    </row>
    <row r="1019" spans="2:4" x14ac:dyDescent="0.25">
      <c r="D1019" s="285" t="s">
        <v>3276</v>
      </c>
    </row>
    <row r="1056" spans="2:4" s="47" customFormat="1" x14ac:dyDescent="0.25">
      <c r="B1056" s="50">
        <v>0</v>
      </c>
      <c r="D1056" s="51" t="s">
        <v>513</v>
      </c>
    </row>
    <row r="1057" spans="4:4" s="47" customFormat="1" x14ac:dyDescent="0.25">
      <c r="D1057" s="59" t="s">
        <v>306</v>
      </c>
    </row>
    <row r="1058" spans="4:4" s="47" customFormat="1" x14ac:dyDescent="0.25">
      <c r="D1058" s="55" t="s">
        <v>3649</v>
      </c>
    </row>
    <row r="1060" spans="4:4" s="47" customFormat="1" x14ac:dyDescent="0.25">
      <c r="D1060" s="47" t="s">
        <v>36</v>
      </c>
    </row>
    <row r="1061" spans="4:4" s="47" customFormat="1" x14ac:dyDescent="0.25">
      <c r="D1061" s="54" t="s">
        <v>515</v>
      </c>
    </row>
    <row r="1062" spans="4:4" s="47" customFormat="1" x14ac:dyDescent="0.25"/>
    <row r="1063" spans="4:4" s="47" customFormat="1" x14ac:dyDescent="0.25">
      <c r="D1063" s="47" t="s">
        <v>511</v>
      </c>
    </row>
    <row r="1064" spans="4:4" s="47" customFormat="1" x14ac:dyDescent="0.25"/>
    <row r="1065" spans="4:4" s="47" customFormat="1" x14ac:dyDescent="0.25"/>
    <row r="1066" spans="4:4" s="47" customFormat="1" x14ac:dyDescent="0.25"/>
    <row r="1067" spans="4:4" s="47" customFormat="1" x14ac:dyDescent="0.25"/>
    <row r="1068" spans="4:4" s="47" customFormat="1" x14ac:dyDescent="0.25"/>
    <row r="1069" spans="4:4" s="47" customFormat="1" x14ac:dyDescent="0.25"/>
    <row r="1070" spans="4:4" s="47" customFormat="1" x14ac:dyDescent="0.25"/>
    <row r="1071" spans="4:4" s="47" customFormat="1" x14ac:dyDescent="0.25"/>
    <row r="1072" spans="4:4" s="47" customFormat="1" x14ac:dyDescent="0.25"/>
    <row r="1073" s="47" customFormat="1" x14ac:dyDescent="0.25"/>
    <row r="1074" s="47" customFormat="1" x14ac:dyDescent="0.25"/>
    <row r="1075" s="47" customFormat="1" x14ac:dyDescent="0.25"/>
    <row r="1076" s="47" customFormat="1" x14ac:dyDescent="0.25"/>
    <row r="1077" s="47" customFormat="1" x14ac:dyDescent="0.25"/>
    <row r="1078" s="47" customFormat="1" x14ac:dyDescent="0.25"/>
    <row r="1079" s="47" customFormat="1" x14ac:dyDescent="0.25"/>
    <row r="1080" s="47" customFormat="1" x14ac:dyDescent="0.25"/>
    <row r="1081" s="47" customFormat="1" x14ac:dyDescent="0.25"/>
    <row r="1082" s="47" customFormat="1" x14ac:dyDescent="0.25"/>
    <row r="1083" s="47" customFormat="1" x14ac:dyDescent="0.25"/>
    <row r="1084" s="47" customFormat="1" x14ac:dyDescent="0.25"/>
    <row r="1085" s="47" customFormat="1" x14ac:dyDescent="0.25"/>
    <row r="1086" s="47" customFormat="1" x14ac:dyDescent="0.25"/>
    <row r="1087" s="47" customFormat="1" x14ac:dyDescent="0.25"/>
    <row r="1088" s="47" customFormat="1" x14ac:dyDescent="0.25"/>
    <row r="1089" spans="4:13" s="47" customFormat="1" x14ac:dyDescent="0.25"/>
    <row r="1090" spans="4:13" s="47" customFormat="1" x14ac:dyDescent="0.25"/>
    <row r="1091" spans="4:13" s="47" customFormat="1" x14ac:dyDescent="0.25"/>
    <row r="1092" spans="4:13" s="47" customFormat="1" x14ac:dyDescent="0.25"/>
    <row r="1093" spans="4:13" s="47" customFormat="1" x14ac:dyDescent="0.25"/>
    <row r="1094" spans="4:13" s="47" customFormat="1" x14ac:dyDescent="0.25">
      <c r="D1094" s="47" t="s">
        <v>269</v>
      </c>
      <c r="M1094" s="47" t="s">
        <v>309</v>
      </c>
    </row>
    <row r="1095" spans="4:13" s="47" customFormat="1" x14ac:dyDescent="0.25">
      <c r="D1095" s="51" t="s">
        <v>516</v>
      </c>
      <c r="M1095" s="51" t="s">
        <v>517</v>
      </c>
    </row>
    <row r="1096" spans="4:13" s="47" customFormat="1" x14ac:dyDescent="0.25"/>
    <row r="1097" spans="4:13" s="47" customFormat="1" x14ac:dyDescent="0.25">
      <c r="D1097" s="47" t="s">
        <v>518</v>
      </c>
    </row>
    <row r="1098" spans="4:13" s="47" customFormat="1" x14ac:dyDescent="0.25"/>
    <row r="1099" spans="4:13" s="47" customFormat="1" x14ac:dyDescent="0.25"/>
    <row r="1100" spans="4:13" s="47" customFormat="1" x14ac:dyDescent="0.25"/>
    <row r="1101" spans="4:13" s="47" customFormat="1" x14ac:dyDescent="0.25"/>
    <row r="1102" spans="4:13" s="47" customFormat="1" x14ac:dyDescent="0.25"/>
    <row r="1103" spans="4:13" s="47" customFormat="1" x14ac:dyDescent="0.25"/>
    <row r="1104" spans="4:13" s="47" customFormat="1" x14ac:dyDescent="0.25"/>
    <row r="1105" spans="4:4" s="47" customFormat="1" x14ac:dyDescent="0.25"/>
    <row r="1106" spans="4:4" s="47" customFormat="1" x14ac:dyDescent="0.25"/>
    <row r="1107" spans="4:4" s="47" customFormat="1" x14ac:dyDescent="0.25"/>
    <row r="1108" spans="4:4" s="47" customFormat="1" x14ac:dyDescent="0.25"/>
    <row r="1109" spans="4:4" s="47" customFormat="1" x14ac:dyDescent="0.25"/>
    <row r="1110" spans="4:4" s="47" customFormat="1" x14ac:dyDescent="0.25"/>
    <row r="1111" spans="4:4" s="47" customFormat="1" x14ac:dyDescent="0.25"/>
    <row r="1112" spans="4:4" s="47" customFormat="1" x14ac:dyDescent="0.25"/>
    <row r="1113" spans="4:4" s="47" customFormat="1" x14ac:dyDescent="0.25"/>
    <row r="1114" spans="4:4" s="47" customFormat="1" x14ac:dyDescent="0.25"/>
    <row r="1115" spans="4:4" s="47" customFormat="1" x14ac:dyDescent="0.25"/>
    <row r="1116" spans="4:4" s="47" customFormat="1" x14ac:dyDescent="0.25">
      <c r="D1116" s="51" t="s">
        <v>551</v>
      </c>
    </row>
    <row r="1117" spans="4:4" s="47" customFormat="1" x14ac:dyDescent="0.25"/>
    <row r="1118" spans="4:4" s="47" customFormat="1" x14ac:dyDescent="0.25">
      <c r="D1118" s="47" t="s">
        <v>518</v>
      </c>
    </row>
    <row r="1119" spans="4:4" s="47" customFormat="1" x14ac:dyDescent="0.25"/>
    <row r="1120" spans="4:4" s="47" customFormat="1" x14ac:dyDescent="0.25"/>
    <row r="1121" s="47" customFormat="1" x14ac:dyDescent="0.25"/>
    <row r="1122" s="47" customFormat="1" x14ac:dyDescent="0.25"/>
    <row r="1123" s="47" customFormat="1" x14ac:dyDescent="0.25"/>
    <row r="1124" s="47" customFormat="1" x14ac:dyDescent="0.25"/>
    <row r="1125" s="47" customFormat="1" x14ac:dyDescent="0.25"/>
    <row r="1126" s="47" customFormat="1" x14ac:dyDescent="0.25"/>
    <row r="1127" s="47" customFormat="1" x14ac:dyDescent="0.25"/>
    <row r="1128" s="47" customFormat="1" x14ac:dyDescent="0.25"/>
    <row r="1129" s="47" customFormat="1" x14ac:dyDescent="0.25"/>
    <row r="1130" s="47" customFormat="1" x14ac:dyDescent="0.25"/>
    <row r="1131" s="47" customFormat="1" x14ac:dyDescent="0.25"/>
    <row r="1132" s="47" customFormat="1" x14ac:dyDescent="0.25"/>
    <row r="1133" s="47" customFormat="1" x14ac:dyDescent="0.25"/>
    <row r="1134" s="47" customFormat="1" x14ac:dyDescent="0.25"/>
    <row r="1135" s="47" customFormat="1" x14ac:dyDescent="0.25"/>
    <row r="1136" s="47" customFormat="1" x14ac:dyDescent="0.25"/>
    <row r="1137" s="47" customFormat="1" x14ac:dyDescent="0.25"/>
    <row r="1138" s="47" customFormat="1" x14ac:dyDescent="0.25"/>
    <row r="1139" s="47" customFormat="1" x14ac:dyDescent="0.25"/>
    <row r="1140" s="47" customFormat="1" x14ac:dyDescent="0.25"/>
    <row r="1141" s="47" customFormat="1" x14ac:dyDescent="0.25"/>
    <row r="1142" s="47" customFormat="1" x14ac:dyDescent="0.25"/>
    <row r="1143" s="47" customFormat="1" x14ac:dyDescent="0.25"/>
    <row r="1144" s="47" customFormat="1" x14ac:dyDescent="0.25"/>
    <row r="1145" s="47" customFormat="1" x14ac:dyDescent="0.25"/>
    <row r="1146" s="47" customFormat="1" x14ac:dyDescent="0.25"/>
    <row r="1147" s="47" customFormat="1" x14ac:dyDescent="0.25"/>
    <row r="1148" s="47" customFormat="1" x14ac:dyDescent="0.25"/>
    <row r="1149" s="47" customFormat="1" x14ac:dyDescent="0.25"/>
    <row r="1150" s="47" customFormat="1" x14ac:dyDescent="0.25"/>
    <row r="1151" s="47" customFormat="1" x14ac:dyDescent="0.25"/>
    <row r="1152" s="47" customFormat="1" x14ac:dyDescent="0.25"/>
    <row r="1153" spans="4:4" s="47" customFormat="1" x14ac:dyDescent="0.25"/>
    <row r="1154" spans="4:4" s="47" customFormat="1" x14ac:dyDescent="0.25"/>
    <row r="1155" spans="4:4" s="47" customFormat="1" x14ac:dyDescent="0.25"/>
    <row r="1156" spans="4:4" s="47" customFormat="1" x14ac:dyDescent="0.25"/>
    <row r="1157" spans="4:4" s="47" customFormat="1" x14ac:dyDescent="0.25"/>
    <row r="1158" spans="4:4" s="47" customFormat="1" x14ac:dyDescent="0.25"/>
    <row r="1159" spans="4:4" s="47" customFormat="1" x14ac:dyDescent="0.25"/>
    <row r="1160" spans="4:4" s="47" customFormat="1" x14ac:dyDescent="0.25"/>
    <row r="1161" spans="4:4" s="47" customFormat="1" x14ac:dyDescent="0.25"/>
    <row r="1162" spans="4:4" s="47" customFormat="1" x14ac:dyDescent="0.25"/>
    <row r="1163" spans="4:4" s="47" customFormat="1" x14ac:dyDescent="0.25"/>
    <row r="1164" spans="4:4" s="47" customFormat="1" x14ac:dyDescent="0.25"/>
    <row r="1165" spans="4:4" s="47" customFormat="1" x14ac:dyDescent="0.25"/>
    <row r="1166" spans="4:4" s="47" customFormat="1" x14ac:dyDescent="0.25"/>
    <row r="1167" spans="4:4" s="47" customFormat="1" x14ac:dyDescent="0.25">
      <c r="D1167" s="47" t="s">
        <v>518</v>
      </c>
    </row>
    <row r="1168" spans="4:4" s="47" customFormat="1" x14ac:dyDescent="0.25"/>
    <row r="1169" s="47" customFormat="1" x14ac:dyDescent="0.25"/>
    <row r="1170" s="47" customFormat="1" x14ac:dyDescent="0.25"/>
    <row r="1171" s="47" customFormat="1" x14ac:dyDescent="0.25"/>
    <row r="1172" s="47" customFormat="1" x14ac:dyDescent="0.25"/>
    <row r="1173" s="47" customFormat="1" x14ac:dyDescent="0.25"/>
    <row r="1174" s="47" customFormat="1" x14ac:dyDescent="0.25"/>
    <row r="1175" s="47" customFormat="1" x14ac:dyDescent="0.25"/>
    <row r="1176" s="47" customFormat="1" x14ac:dyDescent="0.25"/>
    <row r="1177" s="47" customFormat="1" x14ac:dyDescent="0.25"/>
    <row r="1178" s="47" customFormat="1" x14ac:dyDescent="0.25"/>
    <row r="1179" s="47" customFormat="1" x14ac:dyDescent="0.25"/>
    <row r="1180" s="47" customFormat="1" x14ac:dyDescent="0.25"/>
    <row r="1181" s="47" customFormat="1" x14ac:dyDescent="0.25"/>
    <row r="1182" s="47" customFormat="1" x14ac:dyDescent="0.25"/>
    <row r="1183" s="47" customFormat="1" x14ac:dyDescent="0.25"/>
    <row r="1184" s="47" customFormat="1" x14ac:dyDescent="0.25"/>
    <row r="1185" spans="4:4" s="47" customFormat="1" x14ac:dyDescent="0.25"/>
    <row r="1186" spans="4:4" s="47" customFormat="1" x14ac:dyDescent="0.25">
      <c r="D1186" s="51" t="s">
        <v>689</v>
      </c>
    </row>
    <row r="1187" spans="4:4" s="47" customFormat="1" x14ac:dyDescent="0.25"/>
    <row r="1188" spans="4:4" s="47" customFormat="1" x14ac:dyDescent="0.25">
      <c r="D1188" s="47" t="s">
        <v>518</v>
      </c>
    </row>
    <row r="1189" spans="4:4" s="47" customFormat="1" x14ac:dyDescent="0.25"/>
    <row r="1190" spans="4:4" s="47" customFormat="1" x14ac:dyDescent="0.25"/>
    <row r="1191" spans="4:4" s="47" customFormat="1" x14ac:dyDescent="0.25"/>
    <row r="1192" spans="4:4" s="47" customFormat="1" x14ac:dyDescent="0.25"/>
    <row r="1193" spans="4:4" s="47" customFormat="1" x14ac:dyDescent="0.25"/>
    <row r="1194" spans="4:4" s="47" customFormat="1" x14ac:dyDescent="0.25"/>
    <row r="1195" spans="4:4" s="47" customFormat="1" x14ac:dyDescent="0.25"/>
    <row r="1196" spans="4:4" s="47" customFormat="1" x14ac:dyDescent="0.25"/>
    <row r="1197" spans="4:4" s="47" customFormat="1" x14ac:dyDescent="0.25"/>
    <row r="1198" spans="4:4" s="47" customFormat="1" x14ac:dyDescent="0.25"/>
    <row r="1199" spans="4:4" s="47" customFormat="1" x14ac:dyDescent="0.25"/>
    <row r="1200" spans="4:4" s="47" customFormat="1" x14ac:dyDescent="0.25"/>
    <row r="1201" s="47" customFormat="1" x14ac:dyDescent="0.25"/>
    <row r="1202" s="47" customFormat="1" x14ac:dyDescent="0.25"/>
    <row r="1203" s="47" customFormat="1" x14ac:dyDescent="0.25"/>
    <row r="1204" s="47" customFormat="1" x14ac:dyDescent="0.25"/>
    <row r="1205" s="47" customFormat="1" x14ac:dyDescent="0.25"/>
    <row r="1206" s="47" customFormat="1" x14ac:dyDescent="0.25"/>
    <row r="1207" s="47" customFormat="1" x14ac:dyDescent="0.25"/>
    <row r="1208" s="47" customFormat="1" x14ac:dyDescent="0.25"/>
    <row r="1209" s="47" customFormat="1" x14ac:dyDescent="0.25"/>
    <row r="1210" s="47" customFormat="1" x14ac:dyDescent="0.25"/>
    <row r="1211" s="47" customFormat="1" x14ac:dyDescent="0.25"/>
    <row r="1212" s="47" customFormat="1" x14ac:dyDescent="0.25"/>
    <row r="1213" s="47" customFormat="1" x14ac:dyDescent="0.25"/>
    <row r="1214" s="47" customFormat="1" x14ac:dyDescent="0.25"/>
    <row r="1215" s="47" customFormat="1" x14ac:dyDescent="0.25"/>
    <row r="1216" s="47" customFormat="1" x14ac:dyDescent="0.25"/>
    <row r="1217" spans="4:13" s="47" customFormat="1" x14ac:dyDescent="0.25"/>
    <row r="1218" spans="4:13" s="47" customFormat="1" x14ac:dyDescent="0.25"/>
    <row r="1219" spans="4:13" s="47" customFormat="1" x14ac:dyDescent="0.25"/>
    <row r="1220" spans="4:13" s="47" customFormat="1" x14ac:dyDescent="0.25"/>
    <row r="1221" spans="4:13" s="47" customFormat="1" x14ac:dyDescent="0.25"/>
    <row r="1222" spans="4:13" s="47" customFormat="1" x14ac:dyDescent="0.25"/>
    <row r="1223" spans="4:13" s="47" customFormat="1" x14ac:dyDescent="0.25"/>
    <row r="1224" spans="4:13" s="47" customFormat="1" x14ac:dyDescent="0.25"/>
    <row r="1225" spans="4:13" s="47" customFormat="1" x14ac:dyDescent="0.25"/>
    <row r="1226" spans="4:13" s="47" customFormat="1" x14ac:dyDescent="0.25"/>
    <row r="1227" spans="4:13" s="47" customFormat="1" x14ac:dyDescent="0.25"/>
    <row r="1228" spans="4:13" s="47" customFormat="1" x14ac:dyDescent="0.25"/>
    <row r="1229" spans="4:13" s="47" customFormat="1" x14ac:dyDescent="0.25"/>
    <row r="1230" spans="4:13" s="47" customFormat="1" x14ac:dyDescent="0.25">
      <c r="D1230" s="47" t="s">
        <v>269</v>
      </c>
      <c r="M1230" s="47" t="s">
        <v>309</v>
      </c>
    </row>
    <row r="1231" spans="4:13" s="47" customFormat="1" x14ac:dyDescent="0.25">
      <c r="D1231" s="51" t="s">
        <v>516</v>
      </c>
      <c r="M1231" s="51" t="s">
        <v>517</v>
      </c>
    </row>
    <row r="1232" spans="4:13" s="47" customFormat="1" x14ac:dyDescent="0.25"/>
    <row r="1233" spans="4:8" s="47" customFormat="1" x14ac:dyDescent="0.25"/>
    <row r="1234" spans="4:8" s="47" customFormat="1" x14ac:dyDescent="0.25"/>
    <row r="1235" spans="4:8" s="47" customFormat="1" x14ac:dyDescent="0.25"/>
    <row r="1236" spans="4:8" s="47" customFormat="1" x14ac:dyDescent="0.25"/>
    <row r="1237" spans="4:8" s="47" customFormat="1" x14ac:dyDescent="0.25"/>
    <row r="1238" spans="4:8" s="47" customFormat="1" x14ac:dyDescent="0.25">
      <c r="D1238" s="47" t="s">
        <v>701</v>
      </c>
      <c r="H1238" s="41" t="s">
        <v>705</v>
      </c>
    </row>
    <row r="1239" spans="4:8" s="47" customFormat="1" x14ac:dyDescent="0.25">
      <c r="D1239" s="47" t="s">
        <v>702</v>
      </c>
      <c r="H1239" s="41" t="s">
        <v>706</v>
      </c>
    </row>
    <row r="1240" spans="4:8" s="47" customFormat="1" x14ac:dyDescent="0.25"/>
    <row r="1241" spans="4:8" s="47" customFormat="1" x14ac:dyDescent="0.25"/>
    <row r="1242" spans="4:8" s="47" customFormat="1" x14ac:dyDescent="0.25"/>
    <row r="1243" spans="4:8" s="47" customFormat="1" x14ac:dyDescent="0.25"/>
    <row r="1244" spans="4:8" s="47" customFormat="1" x14ac:dyDescent="0.25"/>
    <row r="1245" spans="4:8" s="47" customFormat="1" x14ac:dyDescent="0.25">
      <c r="D1245" s="47" t="s">
        <v>701</v>
      </c>
      <c r="H1245" s="41" t="s">
        <v>707</v>
      </c>
    </row>
    <row r="1246" spans="4:8" s="47" customFormat="1" x14ac:dyDescent="0.25">
      <c r="D1246" s="47" t="s">
        <v>702</v>
      </c>
      <c r="H1246" s="41" t="s">
        <v>708</v>
      </c>
    </row>
    <row r="1247" spans="4:8" s="47" customFormat="1" x14ac:dyDescent="0.25"/>
    <row r="1248" spans="4:8" s="47" customFormat="1" x14ac:dyDescent="0.25"/>
    <row r="1249" spans="4:8" s="47" customFormat="1" x14ac:dyDescent="0.25"/>
    <row r="1250" spans="4:8" s="47" customFormat="1" x14ac:dyDescent="0.25"/>
    <row r="1251" spans="4:8" s="47" customFormat="1" x14ac:dyDescent="0.25"/>
    <row r="1252" spans="4:8" s="47" customFormat="1" x14ac:dyDescent="0.25">
      <c r="D1252" s="47" t="s">
        <v>701</v>
      </c>
      <c r="H1252" s="41" t="s">
        <v>709</v>
      </c>
    </row>
    <row r="1253" spans="4:8" s="47" customFormat="1" x14ac:dyDescent="0.25">
      <c r="D1253" s="47" t="s">
        <v>702</v>
      </c>
      <c r="H1253" s="41" t="s">
        <v>710</v>
      </c>
    </row>
    <row r="1254" spans="4:8" s="47" customFormat="1" x14ac:dyDescent="0.25"/>
    <row r="1255" spans="4:8" s="47" customFormat="1" x14ac:dyDescent="0.25"/>
    <row r="1256" spans="4:8" s="47" customFormat="1" x14ac:dyDescent="0.25"/>
    <row r="1257" spans="4:8" s="47" customFormat="1" x14ac:dyDescent="0.25"/>
    <row r="1258" spans="4:8" s="47" customFormat="1" x14ac:dyDescent="0.25"/>
    <row r="1259" spans="4:8" s="47" customFormat="1" x14ac:dyDescent="0.25">
      <c r="D1259" s="47" t="s">
        <v>701</v>
      </c>
      <c r="H1259" s="41" t="s">
        <v>711</v>
      </c>
    </row>
    <row r="1260" spans="4:8" s="47" customFormat="1" x14ac:dyDescent="0.25">
      <c r="D1260" s="47" t="s">
        <v>702</v>
      </c>
      <c r="H1260" s="41" t="s">
        <v>712</v>
      </c>
    </row>
    <row r="1261" spans="4:8" s="47" customFormat="1" x14ac:dyDescent="0.25"/>
    <row r="1262" spans="4:8" s="47" customFormat="1" x14ac:dyDescent="0.25"/>
    <row r="1263" spans="4:8" s="47" customFormat="1" x14ac:dyDescent="0.25"/>
    <row r="1264" spans="4:8" s="47" customFormat="1" x14ac:dyDescent="0.25"/>
    <row r="1265" spans="4:8" s="47" customFormat="1" x14ac:dyDescent="0.25"/>
    <row r="1266" spans="4:8" s="47" customFormat="1" x14ac:dyDescent="0.25">
      <c r="D1266" s="47" t="s">
        <v>701</v>
      </c>
      <c r="H1266" s="41" t="s">
        <v>713</v>
      </c>
    </row>
    <row r="1267" spans="4:8" s="47" customFormat="1" x14ac:dyDescent="0.25">
      <c r="D1267" s="47" t="s">
        <v>702</v>
      </c>
      <c r="H1267" s="41" t="s">
        <v>714</v>
      </c>
    </row>
    <row r="1268" spans="4:8" s="47" customFormat="1" x14ac:dyDescent="0.25"/>
    <row r="1269" spans="4:8" s="47" customFormat="1" x14ac:dyDescent="0.25"/>
    <row r="1270" spans="4:8" s="47" customFormat="1" x14ac:dyDescent="0.25"/>
    <row r="1271" spans="4:8" s="47" customFormat="1" x14ac:dyDescent="0.25"/>
    <row r="1272" spans="4:8" s="47" customFormat="1" x14ac:dyDescent="0.25"/>
    <row r="1273" spans="4:8" s="47" customFormat="1" x14ac:dyDescent="0.25">
      <c r="D1273" s="47" t="s">
        <v>701</v>
      </c>
      <c r="H1273" s="41" t="s">
        <v>715</v>
      </c>
    </row>
    <row r="1274" spans="4:8" s="47" customFormat="1" x14ac:dyDescent="0.25">
      <c r="D1274" s="47" t="s">
        <v>702</v>
      </c>
      <c r="H1274" s="41" t="s">
        <v>716</v>
      </c>
    </row>
    <row r="1275" spans="4:8" s="47" customFormat="1" x14ac:dyDescent="0.25"/>
    <row r="1276" spans="4:8" s="47" customFormat="1" x14ac:dyDescent="0.25"/>
    <row r="1277" spans="4:8" s="47" customFormat="1" x14ac:dyDescent="0.25"/>
    <row r="1278" spans="4:8" s="47" customFormat="1" x14ac:dyDescent="0.25"/>
    <row r="1279" spans="4:8" s="47" customFormat="1" x14ac:dyDescent="0.25"/>
    <row r="1280" spans="4:8" s="47" customFormat="1" x14ac:dyDescent="0.25">
      <c r="D1280" s="47" t="s">
        <v>701</v>
      </c>
      <c r="H1280" s="41" t="s">
        <v>717</v>
      </c>
    </row>
    <row r="1281" spans="4:34" s="47" customFormat="1" x14ac:dyDescent="0.25">
      <c r="D1281" s="47" t="s">
        <v>702</v>
      </c>
      <c r="H1281" s="41" t="s">
        <v>718</v>
      </c>
    </row>
    <row r="1282" spans="4:34" s="47" customFormat="1" x14ac:dyDescent="0.25"/>
    <row r="1283" spans="4:34" s="47" customFormat="1" x14ac:dyDescent="0.25">
      <c r="D1283" s="47" t="s">
        <v>656</v>
      </c>
    </row>
    <row r="1284" spans="4:34" s="47" customFormat="1" x14ac:dyDescent="0.25"/>
    <row r="1285" spans="4:34" s="47" customFormat="1" x14ac:dyDescent="0.25">
      <c r="D1285" s="56" t="s">
        <v>492</v>
      </c>
      <c r="E1285" s="52"/>
      <c r="F1285" s="52"/>
      <c r="G1285" s="52"/>
      <c r="H1285" s="52"/>
      <c r="I1285" s="52"/>
      <c r="J1285" s="52"/>
      <c r="K1285" s="52"/>
      <c r="L1285" s="52"/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  <c r="AA1285" s="51" t="s">
        <v>675</v>
      </c>
      <c r="AB1285" s="51" t="s">
        <v>676</v>
      </c>
      <c r="AH1285" s="47" t="s">
        <v>734</v>
      </c>
    </row>
    <row r="1286" spans="4:34" s="47" customFormat="1" x14ac:dyDescent="0.25">
      <c r="D1286" s="56" t="s">
        <v>657</v>
      </c>
      <c r="E1286" s="52"/>
      <c r="F1286" s="52"/>
      <c r="G1286" s="52"/>
      <c r="H1286" s="52"/>
      <c r="I1286" s="52"/>
      <c r="J1286" s="52"/>
      <c r="K1286" s="52"/>
      <c r="L1286" s="52"/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  <c r="AA1286" s="47" t="s">
        <v>720</v>
      </c>
      <c r="AB1286" s="47" t="s">
        <v>721</v>
      </c>
    </row>
    <row r="1287" spans="4:34" s="47" customFormat="1" x14ac:dyDescent="0.25">
      <c r="D1287" s="56" t="s">
        <v>658</v>
      </c>
      <c r="E1287" s="52"/>
      <c r="F1287" s="52"/>
      <c r="G1287" s="52"/>
      <c r="H1287" s="52"/>
      <c r="I1287" s="52"/>
      <c r="J1287" s="52"/>
      <c r="K1287" s="52"/>
      <c r="L1287" s="52"/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  <c r="AA1287" s="47" t="s">
        <v>720</v>
      </c>
      <c r="AB1287" s="47" t="s">
        <v>722</v>
      </c>
    </row>
    <row r="1288" spans="4:34" s="47" customFormat="1" x14ac:dyDescent="0.25">
      <c r="D1288" s="56" t="s">
        <v>659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  <c r="AA1288" s="47" t="s">
        <v>720</v>
      </c>
      <c r="AB1288" s="47" t="s">
        <v>723</v>
      </c>
    </row>
    <row r="1289" spans="4:34" s="47" customFormat="1" x14ac:dyDescent="0.25">
      <c r="D1289" s="56" t="s">
        <v>660</v>
      </c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  <c r="AA1289" s="47" t="s">
        <v>720</v>
      </c>
      <c r="AB1289" s="47" t="s">
        <v>724</v>
      </c>
    </row>
    <row r="1290" spans="4:34" s="47" customFormat="1" x14ac:dyDescent="0.25">
      <c r="D1290" s="56" t="s">
        <v>661</v>
      </c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  <c r="AA1290" s="47" t="s">
        <v>720</v>
      </c>
      <c r="AB1290" s="47" t="s">
        <v>725</v>
      </c>
    </row>
    <row r="1291" spans="4:34" s="47" customFormat="1" x14ac:dyDescent="0.25">
      <c r="D1291" s="56" t="s">
        <v>37</v>
      </c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  <c r="AA1291" s="47" t="s">
        <v>720</v>
      </c>
      <c r="AB1291" s="47" t="s">
        <v>726</v>
      </c>
    </row>
    <row r="1292" spans="4:34" s="47" customFormat="1" x14ac:dyDescent="0.25">
      <c r="D1292" s="56" t="s">
        <v>662</v>
      </c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  <c r="AA1292" s="47" t="s">
        <v>727</v>
      </c>
      <c r="AB1292" s="47" t="s">
        <v>728</v>
      </c>
    </row>
    <row r="1293" spans="4:34" s="47" customFormat="1" x14ac:dyDescent="0.25">
      <c r="D1293" s="56" t="s">
        <v>663</v>
      </c>
      <c r="E1293" s="52"/>
      <c r="F1293" s="52"/>
      <c r="G1293" s="52"/>
      <c r="H1293" s="52"/>
      <c r="I1293" s="52"/>
      <c r="J1293" s="52"/>
      <c r="K1293" s="52"/>
      <c r="L1293" s="52"/>
      <c r="M1293" s="52"/>
      <c r="N1293" s="52"/>
      <c r="O1293" s="52"/>
      <c r="P1293" s="52"/>
      <c r="Q1293" s="52"/>
      <c r="R1293" s="52"/>
      <c r="S1293" s="52"/>
      <c r="T1293" s="52"/>
      <c r="U1293" s="52"/>
      <c r="V1293" s="52"/>
      <c r="W1293" s="52"/>
      <c r="X1293" s="52"/>
      <c r="Y1293" s="52"/>
      <c r="AA1293" s="47" t="s">
        <v>727</v>
      </c>
      <c r="AB1293" s="47" t="s">
        <v>729</v>
      </c>
    </row>
    <row r="1294" spans="4:34" s="47" customFormat="1" x14ac:dyDescent="0.25">
      <c r="D1294" s="56" t="s">
        <v>664</v>
      </c>
      <c r="E1294" s="52"/>
      <c r="F1294" s="52"/>
      <c r="G1294" s="52"/>
      <c r="H1294" s="52"/>
      <c r="I1294" s="52"/>
      <c r="J1294" s="52"/>
      <c r="K1294" s="52"/>
      <c r="L1294" s="52"/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  <c r="AA1294" s="47" t="s">
        <v>727</v>
      </c>
      <c r="AB1294" s="47" t="s">
        <v>730</v>
      </c>
    </row>
    <row r="1295" spans="4:34" s="47" customFormat="1" x14ac:dyDescent="0.25">
      <c r="D1295" s="56" t="s">
        <v>665</v>
      </c>
      <c r="E1295" s="52"/>
      <c r="F1295" s="52"/>
      <c r="G1295" s="52"/>
      <c r="H1295" s="52"/>
      <c r="I1295" s="52"/>
      <c r="J1295" s="52"/>
      <c r="K1295" s="52"/>
      <c r="L1295" s="52"/>
      <c r="M1295" s="52"/>
      <c r="N1295" s="52"/>
      <c r="O1295" s="52"/>
      <c r="P1295" s="52"/>
      <c r="Q1295" s="52"/>
      <c r="R1295" s="52"/>
      <c r="S1295" s="52"/>
      <c r="T1295" s="52"/>
      <c r="U1295" s="52"/>
      <c r="V1295" s="52"/>
      <c r="W1295" s="52"/>
      <c r="X1295" s="52"/>
      <c r="Y1295" s="52"/>
      <c r="AA1295" s="47" t="s">
        <v>727</v>
      </c>
      <c r="AB1295" s="47" t="s">
        <v>731</v>
      </c>
    </row>
    <row r="1296" spans="4:34" s="47" customFormat="1" x14ac:dyDescent="0.25">
      <c r="D1296" s="56" t="s">
        <v>666</v>
      </c>
      <c r="E1296" s="52"/>
      <c r="F1296" s="52"/>
      <c r="G1296" s="52"/>
      <c r="H1296" s="52"/>
      <c r="I1296" s="52"/>
      <c r="J1296" s="52"/>
      <c r="K1296" s="52"/>
      <c r="L1296" s="52"/>
      <c r="M1296" s="52"/>
      <c r="N1296" s="52"/>
      <c r="O1296" s="52"/>
      <c r="P1296" s="52"/>
      <c r="Q1296" s="52"/>
      <c r="R1296" s="52"/>
      <c r="S1296" s="52"/>
      <c r="T1296" s="52"/>
      <c r="U1296" s="52"/>
      <c r="V1296" s="52"/>
      <c r="W1296" s="52"/>
      <c r="X1296" s="52"/>
      <c r="Y1296" s="52"/>
      <c r="AA1296" s="47" t="s">
        <v>727</v>
      </c>
      <c r="AB1296" s="47" t="s">
        <v>732</v>
      </c>
    </row>
    <row r="1297" spans="4:28" s="47" customFormat="1" x14ac:dyDescent="0.25">
      <c r="D1297" s="56" t="s">
        <v>667</v>
      </c>
      <c r="E1297" s="52"/>
      <c r="F1297" s="52"/>
      <c r="G1297" s="52"/>
      <c r="H1297" s="52"/>
      <c r="I1297" s="52"/>
      <c r="J1297" s="52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AA1297" s="47" t="s">
        <v>727</v>
      </c>
      <c r="AB1297" s="47" t="s">
        <v>733</v>
      </c>
    </row>
    <row r="1298" spans="4:28" s="47" customFormat="1" x14ac:dyDescent="0.25">
      <c r="D1298" s="56" t="s">
        <v>668</v>
      </c>
      <c r="E1298" s="52"/>
      <c r="F1298" s="52"/>
      <c r="G1298" s="52"/>
      <c r="H1298" s="52"/>
      <c r="I1298" s="52"/>
      <c r="J1298" s="52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</row>
    <row r="1299" spans="4:28" s="47" customFormat="1" x14ac:dyDescent="0.25">
      <c r="D1299" s="56" t="s">
        <v>669</v>
      </c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</row>
    <row r="1300" spans="4:28" s="47" customFormat="1" x14ac:dyDescent="0.25">
      <c r="D1300" s="56" t="s">
        <v>670</v>
      </c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</row>
    <row r="1301" spans="4:28" s="47" customFormat="1" x14ac:dyDescent="0.25">
      <c r="D1301" s="56" t="s">
        <v>671</v>
      </c>
      <c r="E1301" s="52"/>
      <c r="F1301" s="52"/>
      <c r="G1301" s="52"/>
      <c r="H1301" s="52"/>
      <c r="I1301" s="52"/>
      <c r="J1301" s="52"/>
      <c r="K1301" s="52"/>
      <c r="L1301" s="52"/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</row>
    <row r="1302" spans="4:28" s="47" customFormat="1" x14ac:dyDescent="0.25">
      <c r="D1302" s="56" t="s">
        <v>265</v>
      </c>
      <c r="E1302" s="52"/>
      <c r="F1302" s="52"/>
      <c r="G1302" s="52"/>
      <c r="H1302" s="52"/>
      <c r="I1302" s="52"/>
      <c r="J1302" s="52"/>
      <c r="K1302" s="52"/>
      <c r="L1302" s="52"/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</row>
    <row r="1303" spans="4:28" s="47" customFormat="1" x14ac:dyDescent="0.25">
      <c r="D1303" s="56" t="s">
        <v>672</v>
      </c>
      <c r="E1303" s="52"/>
      <c r="F1303" s="52"/>
      <c r="G1303" s="52"/>
      <c r="H1303" s="52"/>
      <c r="I1303" s="52"/>
      <c r="J1303" s="52"/>
      <c r="K1303" s="52"/>
      <c r="L1303" s="52"/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</row>
    <row r="1304" spans="4:28" s="47" customFormat="1" x14ac:dyDescent="0.25">
      <c r="D1304" s="56" t="s">
        <v>719</v>
      </c>
      <c r="E1304" s="52"/>
      <c r="F1304" s="52"/>
      <c r="G1304" s="52"/>
      <c r="H1304" s="52"/>
      <c r="I1304" s="52"/>
      <c r="J1304" s="52"/>
      <c r="K1304" s="52"/>
      <c r="L1304" s="52"/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</row>
    <row r="1305" spans="4:28" s="47" customFormat="1" x14ac:dyDescent="0.25">
      <c r="D1305" s="56" t="s">
        <v>278</v>
      </c>
      <c r="E1305" s="52"/>
      <c r="F1305" s="52"/>
      <c r="G1305" s="52"/>
      <c r="H1305" s="52"/>
      <c r="I1305" s="52"/>
      <c r="J1305" s="52"/>
      <c r="K1305" s="52"/>
      <c r="L1305" s="52"/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</row>
    <row r="1306" spans="4:28" s="47" customFormat="1" x14ac:dyDescent="0.25">
      <c r="D1306" s="56" t="s">
        <v>673</v>
      </c>
      <c r="E1306" s="52"/>
      <c r="F1306" s="52"/>
      <c r="G1306" s="52"/>
      <c r="H1306" s="52"/>
      <c r="I1306" s="52"/>
      <c r="J1306" s="52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</row>
    <row r="1307" spans="4:28" s="47" customFormat="1" x14ac:dyDescent="0.25">
      <c r="D1307" s="56" t="s">
        <v>674</v>
      </c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</row>
    <row r="1308" spans="4:28" s="47" customFormat="1" x14ac:dyDescent="0.25"/>
    <row r="1309" spans="4:28" s="47" customFormat="1" x14ac:dyDescent="0.25">
      <c r="D1309" s="47" t="s">
        <v>518</v>
      </c>
    </row>
    <row r="1310" spans="4:28" s="47" customFormat="1" x14ac:dyDescent="0.25"/>
    <row r="1311" spans="4:28" s="47" customFormat="1" x14ac:dyDescent="0.25"/>
    <row r="1312" spans="4:28" s="47" customFormat="1" x14ac:dyDescent="0.25"/>
    <row r="1313" s="47" customFormat="1" x14ac:dyDescent="0.25"/>
    <row r="1314" s="47" customFormat="1" x14ac:dyDescent="0.25"/>
    <row r="1315" s="47" customFormat="1" x14ac:dyDescent="0.25"/>
    <row r="1316" s="47" customFormat="1" x14ac:dyDescent="0.25"/>
    <row r="1317" s="47" customFormat="1" x14ac:dyDescent="0.25"/>
    <row r="1318" s="47" customFormat="1" x14ac:dyDescent="0.25"/>
    <row r="1319" s="47" customFormat="1" x14ac:dyDescent="0.25"/>
    <row r="1320" s="47" customFormat="1" x14ac:dyDescent="0.25"/>
    <row r="1321" s="47" customFormat="1" x14ac:dyDescent="0.25"/>
    <row r="1322" s="47" customFormat="1" x14ac:dyDescent="0.25"/>
    <row r="1323" s="47" customFormat="1" x14ac:dyDescent="0.25"/>
    <row r="1324" s="47" customFormat="1" x14ac:dyDescent="0.25"/>
    <row r="1325" s="47" customFormat="1" x14ac:dyDescent="0.25"/>
    <row r="1326" s="47" customFormat="1" x14ac:dyDescent="0.25"/>
    <row r="1327" s="47" customFormat="1" x14ac:dyDescent="0.25"/>
    <row r="1328" s="47" customFormat="1" x14ac:dyDescent="0.25"/>
    <row r="1329" spans="4:61" s="47" customFormat="1" x14ac:dyDescent="0.25"/>
    <row r="1330" spans="4:61" s="47" customFormat="1" x14ac:dyDescent="0.25"/>
    <row r="1331" spans="4:61" s="47" customFormat="1" x14ac:dyDescent="0.25"/>
    <row r="1332" spans="4:61" s="47" customFormat="1" x14ac:dyDescent="0.25"/>
    <row r="1333" spans="4:61" s="47" customFormat="1" x14ac:dyDescent="0.25"/>
    <row r="1334" spans="4:61" s="47" customFormat="1" x14ac:dyDescent="0.25"/>
    <row r="1335" spans="4:61" s="47" customFormat="1" x14ac:dyDescent="0.25"/>
    <row r="1336" spans="4:61" s="47" customFormat="1" x14ac:dyDescent="0.25"/>
    <row r="1337" spans="4:61" s="47" customFormat="1" x14ac:dyDescent="0.25"/>
    <row r="1338" spans="4:61" s="47" customFormat="1" x14ac:dyDescent="0.25"/>
    <row r="1339" spans="4:61" s="47" customFormat="1" x14ac:dyDescent="0.25"/>
    <row r="1340" spans="4:61" s="47" customFormat="1" x14ac:dyDescent="0.25"/>
    <row r="1341" spans="4:61" s="47" customFormat="1" x14ac:dyDescent="0.25"/>
    <row r="1342" spans="4:61" s="47" customFormat="1" x14ac:dyDescent="0.25">
      <c r="D1342" s="56" t="s">
        <v>739</v>
      </c>
      <c r="E1342" s="52"/>
      <c r="F1342" s="52"/>
      <c r="G1342" s="52"/>
      <c r="H1342" s="52"/>
      <c r="I1342" s="52"/>
      <c r="J1342" s="52"/>
      <c r="K1342" s="52"/>
      <c r="L1342" s="52"/>
      <c r="M1342" s="52"/>
      <c r="N1342" s="52"/>
      <c r="O1342" s="52"/>
      <c r="P1342" s="52"/>
      <c r="Q1342" s="52"/>
      <c r="R1342" s="52"/>
      <c r="S1342" s="52"/>
      <c r="T1342" s="52"/>
      <c r="U1342" s="52"/>
      <c r="V1342" s="52"/>
      <c r="W1342" s="52"/>
      <c r="X1342" s="52"/>
      <c r="Y1342" s="52"/>
      <c r="Z1342" s="52"/>
      <c r="AA1342" s="52"/>
      <c r="AB1342" s="52"/>
      <c r="AC1342" s="52"/>
      <c r="AD1342" s="52"/>
      <c r="AE1342" s="52"/>
      <c r="AF1342" s="52"/>
      <c r="AG1342" s="52"/>
      <c r="AH1342" s="52"/>
      <c r="AI1342" s="52"/>
      <c r="AJ1342" s="52"/>
      <c r="AK1342" s="52"/>
      <c r="AL1342" s="52"/>
      <c r="AM1342" s="52"/>
      <c r="AN1342" s="52"/>
      <c r="AO1342" s="52"/>
      <c r="AP1342" s="52"/>
      <c r="AQ1342" s="52"/>
      <c r="AR1342" s="52"/>
      <c r="AS1342" s="52"/>
      <c r="AT1342" s="52"/>
      <c r="AU1342" s="52"/>
      <c r="AV1342" s="52"/>
      <c r="AW1342" s="52"/>
      <c r="AX1342" s="52"/>
      <c r="AY1342" s="52"/>
      <c r="AZ1342" s="52"/>
      <c r="BA1342" s="52"/>
      <c r="BB1342" s="52"/>
      <c r="BC1342" s="52"/>
      <c r="BD1342" s="52"/>
      <c r="BE1342" s="52"/>
      <c r="BF1342" s="52"/>
      <c r="BG1342" s="52"/>
      <c r="BH1342" s="52"/>
      <c r="BI1342" s="52"/>
    </row>
    <row r="1343" spans="4:61" s="47" customFormat="1" x14ac:dyDescent="0.25">
      <c r="D1343" s="56" t="s">
        <v>620</v>
      </c>
      <c r="E1343" s="52"/>
      <c r="F1343" s="52"/>
      <c r="G1343" s="52"/>
      <c r="H1343" s="52"/>
      <c r="I1343" s="52"/>
      <c r="J1343" s="52"/>
      <c r="K1343" s="52"/>
      <c r="L1343" s="52"/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  <c r="X1343" s="52"/>
      <c r="Y1343" s="52"/>
      <c r="Z1343" s="52"/>
      <c r="AA1343" s="52"/>
      <c r="AB1343" s="52"/>
      <c r="AC1343" s="52"/>
      <c r="AD1343" s="52"/>
      <c r="AE1343" s="52"/>
      <c r="AF1343" s="52"/>
      <c r="AG1343" s="52"/>
      <c r="AH1343" s="52"/>
      <c r="AI1343" s="52"/>
      <c r="AJ1343" s="52"/>
      <c r="AK1343" s="52"/>
      <c r="AL1343" s="52"/>
      <c r="AM1343" s="52"/>
      <c r="AN1343" s="52"/>
      <c r="AO1343" s="52"/>
      <c r="AP1343" s="52"/>
      <c r="AQ1343" s="52"/>
      <c r="AR1343" s="52"/>
      <c r="AS1343" s="52"/>
      <c r="AT1343" s="52"/>
      <c r="AU1343" s="52"/>
      <c r="AV1343" s="52"/>
      <c r="AW1343" s="52"/>
      <c r="AX1343" s="52"/>
      <c r="AY1343" s="52"/>
      <c r="AZ1343" s="52"/>
      <c r="BA1343" s="52"/>
      <c r="BB1343" s="52"/>
      <c r="BC1343" s="52"/>
      <c r="BD1343" s="52"/>
      <c r="BE1343" s="52"/>
      <c r="BF1343" s="52"/>
      <c r="BG1343" s="52"/>
      <c r="BH1343" s="52"/>
      <c r="BI1343" s="52"/>
    </row>
    <row r="1344" spans="4:61" s="47" customFormat="1" x14ac:dyDescent="0.25">
      <c r="D1344" s="56" t="s">
        <v>740</v>
      </c>
      <c r="E1344" s="52"/>
      <c r="F1344" s="52"/>
      <c r="G1344" s="52"/>
      <c r="H1344" s="52"/>
      <c r="I1344" s="52"/>
      <c r="J1344" s="52"/>
      <c r="K1344" s="52"/>
      <c r="L1344" s="52"/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  <c r="X1344" s="52"/>
      <c r="Y1344" s="52"/>
      <c r="Z1344" s="52"/>
      <c r="AA1344" s="52"/>
      <c r="AB1344" s="52"/>
      <c r="AC1344" s="52"/>
      <c r="AD1344" s="52"/>
      <c r="AE1344" s="52"/>
      <c r="AF1344" s="52"/>
      <c r="AG1344" s="52"/>
      <c r="AH1344" s="52"/>
      <c r="AI1344" s="52"/>
      <c r="AJ1344" s="52"/>
      <c r="AK1344" s="52"/>
      <c r="AL1344" s="52"/>
      <c r="AM1344" s="52"/>
      <c r="AN1344" s="52"/>
      <c r="AO1344" s="52"/>
      <c r="AP1344" s="52"/>
      <c r="AQ1344" s="52"/>
      <c r="AR1344" s="52"/>
      <c r="AS1344" s="52"/>
      <c r="AT1344" s="52"/>
      <c r="AU1344" s="52"/>
      <c r="AV1344" s="52"/>
      <c r="AW1344" s="52"/>
      <c r="AX1344" s="52"/>
      <c r="AY1344" s="52"/>
      <c r="AZ1344" s="52"/>
      <c r="BA1344" s="52"/>
      <c r="BB1344" s="52"/>
      <c r="BC1344" s="52"/>
      <c r="BD1344" s="52"/>
      <c r="BE1344" s="52"/>
      <c r="BF1344" s="52"/>
      <c r="BG1344" s="52"/>
      <c r="BH1344" s="52"/>
      <c r="BI1344" s="52"/>
    </row>
    <row r="1345" spans="4:61" s="47" customFormat="1" x14ac:dyDescent="0.25">
      <c r="D1345" s="56" t="s">
        <v>622</v>
      </c>
      <c r="E1345" s="52"/>
      <c r="F1345" s="52"/>
      <c r="G1345" s="52"/>
      <c r="H1345" s="52"/>
      <c r="I1345" s="52"/>
      <c r="J1345" s="52"/>
      <c r="K1345" s="52"/>
      <c r="L1345" s="52"/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  <c r="X1345" s="52"/>
      <c r="Y1345" s="52"/>
      <c r="Z1345" s="52"/>
      <c r="AA1345" s="52"/>
      <c r="AB1345" s="52"/>
      <c r="AC1345" s="52"/>
      <c r="AD1345" s="52"/>
      <c r="AE1345" s="52"/>
      <c r="AF1345" s="52"/>
      <c r="AG1345" s="52"/>
      <c r="AH1345" s="52"/>
      <c r="AI1345" s="52"/>
      <c r="AJ1345" s="52"/>
      <c r="AK1345" s="52"/>
      <c r="AL1345" s="52"/>
      <c r="AM1345" s="52"/>
      <c r="AN1345" s="52"/>
      <c r="AO1345" s="52"/>
      <c r="AP1345" s="52"/>
      <c r="AQ1345" s="52"/>
      <c r="AR1345" s="52"/>
      <c r="AS1345" s="52"/>
      <c r="AT1345" s="52"/>
      <c r="AU1345" s="52"/>
      <c r="AV1345" s="52"/>
      <c r="AW1345" s="52"/>
      <c r="AX1345" s="52"/>
      <c r="AY1345" s="52"/>
      <c r="AZ1345" s="52"/>
      <c r="BA1345" s="52"/>
      <c r="BB1345" s="52"/>
      <c r="BC1345" s="52"/>
      <c r="BD1345" s="52"/>
      <c r="BE1345" s="52"/>
      <c r="BF1345" s="52"/>
      <c r="BG1345" s="52"/>
      <c r="BH1345" s="52"/>
      <c r="BI1345" s="52"/>
    </row>
    <row r="1346" spans="4:61" s="47" customFormat="1" x14ac:dyDescent="0.25">
      <c r="D1346" s="56" t="s">
        <v>623</v>
      </c>
      <c r="E1346" s="52"/>
      <c r="F1346" s="52"/>
      <c r="G1346" s="52"/>
      <c r="H1346" s="52"/>
      <c r="I1346" s="52"/>
      <c r="J1346" s="52"/>
      <c r="K1346" s="52"/>
      <c r="L1346" s="52"/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  <c r="X1346" s="52"/>
      <c r="Y1346" s="52"/>
      <c r="Z1346" s="52"/>
      <c r="AA1346" s="52"/>
      <c r="AB1346" s="52"/>
      <c r="AC1346" s="52"/>
      <c r="AD1346" s="52"/>
      <c r="AE1346" s="52"/>
      <c r="AF1346" s="52"/>
      <c r="AG1346" s="52"/>
      <c r="AH1346" s="52"/>
      <c r="AI1346" s="52"/>
      <c r="AJ1346" s="52"/>
      <c r="AK1346" s="52"/>
      <c r="AL1346" s="52"/>
      <c r="AM1346" s="52"/>
      <c r="AN1346" s="52"/>
      <c r="AO1346" s="52"/>
      <c r="AP1346" s="52"/>
      <c r="AQ1346" s="52"/>
      <c r="AR1346" s="52"/>
      <c r="AS1346" s="52"/>
      <c r="AT1346" s="52"/>
      <c r="AU1346" s="52"/>
      <c r="AV1346" s="52"/>
      <c r="AW1346" s="52"/>
      <c r="AX1346" s="52"/>
      <c r="AY1346" s="52"/>
      <c r="AZ1346" s="52"/>
      <c r="BA1346" s="52"/>
      <c r="BB1346" s="52"/>
      <c r="BC1346" s="52"/>
      <c r="BD1346" s="52"/>
      <c r="BE1346" s="52"/>
      <c r="BF1346" s="52"/>
      <c r="BG1346" s="52"/>
      <c r="BH1346" s="52"/>
      <c r="BI1346" s="52"/>
    </row>
    <row r="1347" spans="4:61" s="47" customFormat="1" x14ac:dyDescent="0.25">
      <c r="D1347" s="56" t="s">
        <v>624</v>
      </c>
      <c r="E1347" s="52"/>
      <c r="F1347" s="52"/>
      <c r="G1347" s="52"/>
      <c r="H1347" s="52"/>
      <c r="I1347" s="52"/>
      <c r="J1347" s="52"/>
      <c r="K1347" s="52"/>
      <c r="L1347" s="52"/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  <c r="X1347" s="52"/>
      <c r="Y1347" s="52"/>
      <c r="Z1347" s="52"/>
      <c r="AA1347" s="52"/>
      <c r="AB1347" s="52"/>
      <c r="AC1347" s="52"/>
      <c r="AD1347" s="52"/>
      <c r="AE1347" s="52"/>
      <c r="AF1347" s="52"/>
      <c r="AG1347" s="52"/>
      <c r="AH1347" s="52"/>
      <c r="AI1347" s="52"/>
      <c r="AJ1347" s="52"/>
      <c r="AK1347" s="52"/>
      <c r="AL1347" s="52"/>
      <c r="AM1347" s="52"/>
      <c r="AN1347" s="52"/>
      <c r="AO1347" s="52"/>
      <c r="AP1347" s="52"/>
      <c r="AQ1347" s="52"/>
      <c r="AR1347" s="52"/>
      <c r="AS1347" s="52"/>
      <c r="AT1347" s="52"/>
      <c r="AU1347" s="52"/>
      <c r="AV1347" s="52"/>
      <c r="AW1347" s="52"/>
      <c r="AX1347" s="52"/>
      <c r="AY1347" s="52"/>
      <c r="AZ1347" s="52"/>
      <c r="BA1347" s="52"/>
      <c r="BB1347" s="52"/>
      <c r="BC1347" s="52"/>
      <c r="BD1347" s="52"/>
      <c r="BE1347" s="52"/>
      <c r="BF1347" s="52"/>
      <c r="BG1347" s="52"/>
      <c r="BH1347" s="52"/>
      <c r="BI1347" s="52"/>
    </row>
    <row r="1348" spans="4:61" s="47" customFormat="1" x14ac:dyDescent="0.25">
      <c r="D1348" s="56" t="s">
        <v>741</v>
      </c>
      <c r="E1348" s="52"/>
      <c r="F1348" s="52"/>
      <c r="G1348" s="52"/>
      <c r="H1348" s="52"/>
      <c r="I1348" s="52"/>
      <c r="J1348" s="52"/>
      <c r="K1348" s="52"/>
      <c r="L1348" s="52"/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  <c r="X1348" s="52"/>
      <c r="Y1348" s="52"/>
      <c r="Z1348" s="52"/>
      <c r="AA1348" s="52"/>
      <c r="AB1348" s="52"/>
      <c r="AC1348" s="52"/>
      <c r="AD1348" s="52"/>
      <c r="AE1348" s="52"/>
      <c r="AF1348" s="52"/>
      <c r="AG1348" s="52"/>
      <c r="AH1348" s="52"/>
      <c r="AI1348" s="52"/>
      <c r="AJ1348" s="52"/>
      <c r="AK1348" s="52"/>
      <c r="AL1348" s="52"/>
      <c r="AM1348" s="52"/>
      <c r="AN1348" s="52"/>
      <c r="AO1348" s="52"/>
      <c r="AP1348" s="52"/>
      <c r="AQ1348" s="52"/>
      <c r="AR1348" s="52"/>
      <c r="AS1348" s="52"/>
      <c r="AT1348" s="52"/>
      <c r="AU1348" s="52"/>
      <c r="AV1348" s="52"/>
      <c r="AW1348" s="52"/>
      <c r="AX1348" s="52"/>
      <c r="AY1348" s="52"/>
      <c r="AZ1348" s="52"/>
      <c r="BA1348" s="52"/>
      <c r="BB1348" s="52"/>
      <c r="BC1348" s="52"/>
      <c r="BD1348" s="52"/>
      <c r="BE1348" s="52"/>
      <c r="BF1348" s="52"/>
      <c r="BG1348" s="52"/>
      <c r="BH1348" s="52"/>
      <c r="BI1348" s="52"/>
    </row>
    <row r="1349" spans="4:61" s="47" customFormat="1" x14ac:dyDescent="0.25">
      <c r="D1349" s="56"/>
      <c r="E1349" s="52"/>
      <c r="F1349" s="52"/>
      <c r="G1349" s="52"/>
      <c r="H1349" s="52"/>
      <c r="I1349" s="52"/>
      <c r="J1349" s="52"/>
      <c r="K1349" s="52"/>
      <c r="L1349" s="52"/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  <c r="X1349" s="52"/>
      <c r="Y1349" s="52"/>
      <c r="Z1349" s="52"/>
      <c r="AA1349" s="52"/>
      <c r="AB1349" s="52"/>
      <c r="AC1349" s="52"/>
      <c r="AD1349" s="52"/>
      <c r="AE1349" s="52"/>
      <c r="AF1349" s="52"/>
      <c r="AG1349" s="52"/>
      <c r="AH1349" s="52"/>
      <c r="AI1349" s="52"/>
      <c r="AJ1349" s="52"/>
      <c r="AK1349" s="52"/>
      <c r="AL1349" s="52"/>
      <c r="AM1349" s="52"/>
      <c r="AN1349" s="52"/>
      <c r="AO1349" s="52"/>
      <c r="AP1349" s="52"/>
      <c r="AQ1349" s="52"/>
      <c r="AR1349" s="52"/>
      <c r="AS1349" s="52"/>
      <c r="AT1349" s="52"/>
      <c r="AU1349" s="52"/>
      <c r="AV1349" s="52"/>
      <c r="AW1349" s="52"/>
      <c r="AX1349" s="52"/>
      <c r="AY1349" s="52"/>
      <c r="AZ1349" s="52"/>
      <c r="BA1349" s="52"/>
      <c r="BB1349" s="52"/>
      <c r="BC1349" s="52"/>
      <c r="BD1349" s="52"/>
      <c r="BE1349" s="52"/>
      <c r="BF1349" s="52"/>
      <c r="BG1349" s="52"/>
      <c r="BH1349" s="52"/>
      <c r="BI1349" s="52"/>
    </row>
    <row r="1350" spans="4:61" s="47" customFormat="1" x14ac:dyDescent="0.25">
      <c r="D1350" s="56" t="s">
        <v>742</v>
      </c>
      <c r="E1350" s="52"/>
      <c r="F1350" s="52"/>
      <c r="G1350" s="52"/>
      <c r="H1350" s="52"/>
      <c r="I1350" s="52"/>
      <c r="J1350" s="52"/>
      <c r="K1350" s="52"/>
      <c r="L1350" s="52"/>
      <c r="M1350" s="52"/>
      <c r="N1350" s="52"/>
      <c r="O1350" s="52"/>
      <c r="P1350" s="52"/>
      <c r="Q1350" s="52"/>
      <c r="R1350" s="52"/>
      <c r="S1350" s="52"/>
      <c r="T1350" s="52"/>
      <c r="U1350" s="52"/>
      <c r="V1350" s="52"/>
      <c r="W1350" s="52"/>
      <c r="X1350" s="52"/>
      <c r="Y1350" s="52"/>
      <c r="Z1350" s="52"/>
      <c r="AA1350" s="52"/>
      <c r="AB1350" s="52"/>
      <c r="AC1350" s="52"/>
      <c r="AD1350" s="52"/>
      <c r="AE1350" s="52"/>
      <c r="AF1350" s="52"/>
      <c r="AG1350" s="52"/>
      <c r="AH1350" s="52"/>
      <c r="AI1350" s="52"/>
      <c r="AJ1350" s="52"/>
      <c r="AK1350" s="52"/>
      <c r="AL1350" s="52"/>
      <c r="AM1350" s="52"/>
      <c r="AN1350" s="52"/>
      <c r="AO1350" s="52"/>
      <c r="AP1350" s="52"/>
      <c r="AQ1350" s="52"/>
      <c r="AR1350" s="52"/>
      <c r="AS1350" s="52"/>
      <c r="AT1350" s="52"/>
      <c r="AU1350" s="52"/>
      <c r="AV1350" s="52"/>
      <c r="AW1350" s="52"/>
      <c r="AX1350" s="52"/>
      <c r="AY1350" s="52"/>
      <c r="AZ1350" s="52"/>
      <c r="BA1350" s="52"/>
      <c r="BB1350" s="52"/>
      <c r="BC1350" s="52"/>
      <c r="BD1350" s="52"/>
      <c r="BE1350" s="52"/>
      <c r="BF1350" s="52"/>
      <c r="BG1350" s="52"/>
      <c r="BH1350" s="52"/>
      <c r="BI1350" s="52"/>
    </row>
    <row r="1351" spans="4:61" s="47" customFormat="1" x14ac:dyDescent="0.25"/>
    <row r="1352" spans="4:61" s="47" customFormat="1" x14ac:dyDescent="0.25">
      <c r="D1352" s="68" t="s">
        <v>471</v>
      </c>
    </row>
    <row r="1353" spans="4:61" s="47" customFormat="1" x14ac:dyDescent="0.25"/>
    <row r="1354" spans="4:61" s="47" customFormat="1" x14ac:dyDescent="0.25">
      <c r="D1354" s="41" t="s">
        <v>472</v>
      </c>
    </row>
    <row r="1355" spans="4:61" s="47" customFormat="1" x14ac:dyDescent="0.25"/>
    <row r="1356" spans="4:61" s="47" customFormat="1" x14ac:dyDescent="0.25">
      <c r="D1356" s="51" t="s">
        <v>690</v>
      </c>
    </row>
    <row r="1357" spans="4:61" s="47" customFormat="1" x14ac:dyDescent="0.25"/>
    <row r="1358" spans="4:61" s="47" customFormat="1" x14ac:dyDescent="0.25">
      <c r="D1358" s="47" t="s">
        <v>518</v>
      </c>
    </row>
    <row r="1359" spans="4:61" s="47" customFormat="1" x14ac:dyDescent="0.25"/>
    <row r="1360" spans="4:61" s="47" customFormat="1" x14ac:dyDescent="0.25"/>
    <row r="1361" s="47" customFormat="1" x14ac:dyDescent="0.25"/>
    <row r="1362" s="47" customFormat="1" x14ac:dyDescent="0.25"/>
    <row r="1363" s="47" customFormat="1" x14ac:dyDescent="0.25"/>
    <row r="1364" s="47" customFormat="1" x14ac:dyDescent="0.25"/>
    <row r="1365" s="47" customFormat="1" x14ac:dyDescent="0.25"/>
    <row r="1366" s="47" customFormat="1" x14ac:dyDescent="0.25"/>
    <row r="1367" s="47" customFormat="1" x14ac:dyDescent="0.25"/>
    <row r="1368" s="47" customFormat="1" x14ac:dyDescent="0.25"/>
    <row r="1369" s="47" customFormat="1" x14ac:dyDescent="0.25"/>
    <row r="1370" s="47" customFormat="1" x14ac:dyDescent="0.25"/>
    <row r="1371" s="47" customFormat="1" x14ac:dyDescent="0.25"/>
    <row r="1372" s="47" customFormat="1" x14ac:dyDescent="0.25"/>
    <row r="1373" s="47" customFormat="1" x14ac:dyDescent="0.25"/>
    <row r="1374" s="47" customFormat="1" x14ac:dyDescent="0.25"/>
    <row r="1375" s="47" customFormat="1" x14ac:dyDescent="0.25"/>
    <row r="1376" s="47" customFormat="1" x14ac:dyDescent="0.25"/>
    <row r="1377" s="47" customFormat="1" x14ac:dyDescent="0.25"/>
    <row r="1378" s="47" customFormat="1" x14ac:dyDescent="0.25"/>
    <row r="1379" s="47" customFormat="1" x14ac:dyDescent="0.25"/>
    <row r="1380" s="47" customFormat="1" x14ac:dyDescent="0.25"/>
    <row r="1381" s="47" customFormat="1" x14ac:dyDescent="0.25"/>
    <row r="1382" s="47" customFormat="1" x14ac:dyDescent="0.25"/>
    <row r="1383" s="47" customFormat="1" x14ac:dyDescent="0.25"/>
    <row r="1384" s="47" customFormat="1" x14ac:dyDescent="0.25"/>
    <row r="1385" s="47" customFormat="1" x14ac:dyDescent="0.25"/>
    <row r="1386" s="47" customFormat="1" x14ac:dyDescent="0.25"/>
    <row r="1387" s="47" customFormat="1" x14ac:dyDescent="0.25"/>
    <row r="1388" s="47" customFormat="1" x14ac:dyDescent="0.25"/>
    <row r="1389" s="47" customFormat="1" x14ac:dyDescent="0.25"/>
    <row r="1390" s="47" customFormat="1" x14ac:dyDescent="0.25"/>
    <row r="1391" s="47" customFormat="1" x14ac:dyDescent="0.25"/>
    <row r="1392" s="47" customFormat="1" x14ac:dyDescent="0.25"/>
    <row r="1393" s="47" customFormat="1" x14ac:dyDescent="0.25"/>
    <row r="1394" s="47" customFormat="1" x14ac:dyDescent="0.25"/>
    <row r="1395" s="47" customFormat="1" x14ac:dyDescent="0.25"/>
    <row r="1396" s="47" customFormat="1" x14ac:dyDescent="0.25"/>
    <row r="1397" s="47" customFormat="1" x14ac:dyDescent="0.25"/>
    <row r="1398" s="47" customFormat="1" x14ac:dyDescent="0.25"/>
    <row r="1399" s="47" customFormat="1" x14ac:dyDescent="0.25"/>
    <row r="1400" s="47" customFormat="1" x14ac:dyDescent="0.25"/>
    <row r="1401" s="47" customFormat="1" x14ac:dyDescent="0.25"/>
    <row r="1402" s="47" customFormat="1" x14ac:dyDescent="0.25"/>
    <row r="1403" s="47" customFormat="1" x14ac:dyDescent="0.25"/>
    <row r="1404" s="47" customFormat="1" x14ac:dyDescent="0.25"/>
    <row r="1405" s="47" customFormat="1" x14ac:dyDescent="0.25"/>
    <row r="1406" s="47" customFormat="1" x14ac:dyDescent="0.25"/>
    <row r="1407" s="47" customFormat="1" x14ac:dyDescent="0.25"/>
    <row r="1408" s="47" customFormat="1" x14ac:dyDescent="0.25"/>
    <row r="1409" s="47" customFormat="1" x14ac:dyDescent="0.25"/>
    <row r="1410" s="47" customFormat="1" x14ac:dyDescent="0.25"/>
    <row r="1411" s="47" customFormat="1" x14ac:dyDescent="0.25"/>
    <row r="1412" s="47" customFormat="1" x14ac:dyDescent="0.25"/>
    <row r="1413" s="47" customFormat="1" x14ac:dyDescent="0.25"/>
    <row r="1414" s="47" customFormat="1" x14ac:dyDescent="0.25"/>
    <row r="1415" s="47" customFormat="1" x14ac:dyDescent="0.25"/>
    <row r="1416" s="47" customFormat="1" x14ac:dyDescent="0.25"/>
    <row r="1417" s="47" customFormat="1" x14ac:dyDescent="0.25"/>
    <row r="1418" s="47" customFormat="1" x14ac:dyDescent="0.25"/>
    <row r="1419" s="47" customFormat="1" x14ac:dyDescent="0.25"/>
    <row r="1420" s="47" customFormat="1" x14ac:dyDescent="0.25"/>
    <row r="1421" s="47" customFormat="1" x14ac:dyDescent="0.25"/>
    <row r="1422" s="47" customFormat="1" x14ac:dyDescent="0.25"/>
    <row r="1423" s="47" customFormat="1" x14ac:dyDescent="0.25"/>
    <row r="1424" s="47" customFormat="1" x14ac:dyDescent="0.25"/>
    <row r="1425" s="47" customFormat="1" x14ac:dyDescent="0.25"/>
    <row r="1426" s="47" customFormat="1" x14ac:dyDescent="0.25"/>
    <row r="1427" s="47" customFormat="1" x14ac:dyDescent="0.25"/>
    <row r="1428" s="47" customFormat="1" x14ac:dyDescent="0.25"/>
    <row r="1429" s="47" customFormat="1" x14ac:dyDescent="0.25"/>
    <row r="1430" s="47" customFormat="1" x14ac:dyDescent="0.25"/>
    <row r="1431" s="47" customFormat="1" x14ac:dyDescent="0.25"/>
    <row r="1432" s="47" customFormat="1" x14ac:dyDescent="0.25"/>
    <row r="1433" s="47" customFormat="1" x14ac:dyDescent="0.25"/>
    <row r="1434" s="47" customFormat="1" x14ac:dyDescent="0.25"/>
    <row r="1435" s="47" customFormat="1" x14ac:dyDescent="0.25"/>
    <row r="1436" s="47" customFormat="1" x14ac:dyDescent="0.25"/>
    <row r="1437" s="47" customFormat="1" x14ac:dyDescent="0.25"/>
    <row r="1438" s="47" customFormat="1" x14ac:dyDescent="0.25"/>
    <row r="1439" s="47" customFormat="1" x14ac:dyDescent="0.25"/>
    <row r="1440" s="47" customFormat="1" x14ac:dyDescent="0.25"/>
    <row r="1441" s="47" customFormat="1" x14ac:dyDescent="0.25"/>
    <row r="1442" s="47" customFormat="1" x14ac:dyDescent="0.25"/>
    <row r="1443" s="47" customFormat="1" x14ac:dyDescent="0.25"/>
    <row r="1444" s="47" customFormat="1" x14ac:dyDescent="0.25"/>
    <row r="1445" s="47" customFormat="1" x14ac:dyDescent="0.25"/>
    <row r="1446" s="47" customFormat="1" x14ac:dyDescent="0.25"/>
    <row r="1447" s="47" customFormat="1" x14ac:dyDescent="0.25"/>
    <row r="1448" s="47" customFormat="1" x14ac:dyDescent="0.25"/>
    <row r="1449" s="47" customFormat="1" x14ac:dyDescent="0.25"/>
    <row r="1450" s="47" customFormat="1" x14ac:dyDescent="0.25"/>
    <row r="1451" s="47" customFormat="1" x14ac:dyDescent="0.25"/>
    <row r="1452" s="47" customFormat="1" x14ac:dyDescent="0.25"/>
    <row r="1453" s="47" customFormat="1" x14ac:dyDescent="0.25"/>
    <row r="1454" s="47" customFormat="1" x14ac:dyDescent="0.25"/>
    <row r="1455" s="47" customFormat="1" x14ac:dyDescent="0.25"/>
    <row r="1456" s="47" customFormat="1" x14ac:dyDescent="0.25"/>
    <row r="1457" s="47" customFormat="1" x14ac:dyDescent="0.25"/>
    <row r="1458" s="47" customFormat="1" x14ac:dyDescent="0.25"/>
    <row r="1459" s="47" customFormat="1" x14ac:dyDescent="0.25"/>
    <row r="1460" s="47" customFormat="1" x14ac:dyDescent="0.25"/>
    <row r="1461" s="47" customFormat="1" x14ac:dyDescent="0.25"/>
    <row r="1462" s="47" customFormat="1" x14ac:dyDescent="0.25"/>
    <row r="1463" s="47" customFormat="1" x14ac:dyDescent="0.25"/>
    <row r="1464" s="47" customFormat="1" x14ac:dyDescent="0.25"/>
    <row r="1465" s="47" customFormat="1" x14ac:dyDescent="0.25"/>
    <row r="1466" s="47" customFormat="1" x14ac:dyDescent="0.25"/>
    <row r="1467" s="47" customFormat="1" x14ac:dyDescent="0.25"/>
    <row r="1468" s="47" customFormat="1" x14ac:dyDescent="0.25"/>
    <row r="1469" s="47" customFormat="1" x14ac:dyDescent="0.25"/>
    <row r="1470" s="47" customFormat="1" x14ac:dyDescent="0.25"/>
    <row r="1471" s="47" customFormat="1" x14ac:dyDescent="0.25"/>
    <row r="1472" s="47" customFormat="1" x14ac:dyDescent="0.25"/>
    <row r="1473" spans="4:4" s="47" customFormat="1" x14ac:dyDescent="0.25"/>
    <row r="1474" spans="4:4" s="47" customFormat="1" x14ac:dyDescent="0.25"/>
    <row r="1475" spans="4:4" s="47" customFormat="1" x14ac:dyDescent="0.25"/>
    <row r="1476" spans="4:4" s="47" customFormat="1" x14ac:dyDescent="0.25"/>
    <row r="1477" spans="4:4" s="47" customFormat="1" x14ac:dyDescent="0.25"/>
    <row r="1478" spans="4:4" s="47" customFormat="1" x14ac:dyDescent="0.25"/>
    <row r="1479" spans="4:4" s="47" customFormat="1" x14ac:dyDescent="0.25"/>
    <row r="1480" spans="4:4" s="47" customFormat="1" x14ac:dyDescent="0.25"/>
    <row r="1481" spans="4:4" s="47" customFormat="1" x14ac:dyDescent="0.25">
      <c r="D1481" s="51" t="s">
        <v>892</v>
      </c>
    </row>
    <row r="1482" spans="4:4" s="47" customFormat="1" x14ac:dyDescent="0.25"/>
    <row r="1483" spans="4:4" s="47" customFormat="1" x14ac:dyDescent="0.25">
      <c r="D1483" s="47" t="s">
        <v>917</v>
      </c>
    </row>
    <row r="1484" spans="4:4" s="47" customFormat="1" x14ac:dyDescent="0.25"/>
    <row r="1485" spans="4:4" s="47" customFormat="1" x14ac:dyDescent="0.25"/>
    <row r="1486" spans="4:4" s="47" customFormat="1" x14ac:dyDescent="0.25"/>
    <row r="1487" spans="4:4" s="47" customFormat="1" x14ac:dyDescent="0.25"/>
    <row r="1488" spans="4:4" s="47" customFormat="1" x14ac:dyDescent="0.25"/>
    <row r="1489" s="47" customFormat="1" x14ac:dyDescent="0.25"/>
    <row r="1490" s="47" customFormat="1" x14ac:dyDescent="0.25"/>
    <row r="1491" s="47" customFormat="1" x14ac:dyDescent="0.25"/>
    <row r="1492" s="47" customFormat="1" x14ac:dyDescent="0.25"/>
    <row r="1493" s="47" customFormat="1" x14ac:dyDescent="0.25"/>
    <row r="1494" s="47" customFormat="1" x14ac:dyDescent="0.25"/>
    <row r="1495" s="47" customFormat="1" x14ac:dyDescent="0.25"/>
    <row r="1496" s="47" customFormat="1" x14ac:dyDescent="0.25"/>
    <row r="1497" s="47" customFormat="1" x14ac:dyDescent="0.25"/>
    <row r="1498" s="47" customFormat="1" x14ac:dyDescent="0.25"/>
    <row r="1499" s="47" customFormat="1" x14ac:dyDescent="0.25"/>
    <row r="1500" s="47" customFormat="1" x14ac:dyDescent="0.25"/>
    <row r="1501" s="47" customFormat="1" x14ac:dyDescent="0.25"/>
    <row r="1502" s="47" customFormat="1" x14ac:dyDescent="0.25"/>
    <row r="1503" s="47" customFormat="1" x14ac:dyDescent="0.25"/>
    <row r="1504" s="47" customFormat="1" x14ac:dyDescent="0.25"/>
    <row r="1505" spans="4:45" s="47" customFormat="1" x14ac:dyDescent="0.25"/>
    <row r="1506" spans="4:45" s="47" customFormat="1" x14ac:dyDescent="0.25"/>
    <row r="1507" spans="4:45" s="47" customFormat="1" x14ac:dyDescent="0.25"/>
    <row r="1508" spans="4:45" s="47" customFormat="1" x14ac:dyDescent="0.25"/>
    <row r="1509" spans="4:45" s="47" customFormat="1" x14ac:dyDescent="0.25"/>
    <row r="1510" spans="4:45" s="47" customFormat="1" x14ac:dyDescent="0.25"/>
    <row r="1511" spans="4:45" s="47" customFormat="1" x14ac:dyDescent="0.25"/>
    <row r="1512" spans="4:45" s="47" customFormat="1" x14ac:dyDescent="0.25"/>
    <row r="1513" spans="4:45" s="47" customFormat="1" x14ac:dyDescent="0.25"/>
    <row r="1514" spans="4:45" s="47" customFormat="1" x14ac:dyDescent="0.25"/>
    <row r="1515" spans="4:45" s="47" customFormat="1" x14ac:dyDescent="0.25"/>
    <row r="1516" spans="4:45" s="47" customFormat="1" x14ac:dyDescent="0.25">
      <c r="D1516" s="51" t="s">
        <v>1234</v>
      </c>
    </row>
    <row r="1517" spans="4:45" s="47" customFormat="1" x14ac:dyDescent="0.25"/>
    <row r="1518" spans="4:45" s="47" customFormat="1" x14ac:dyDescent="0.25">
      <c r="D1518" s="57" t="s">
        <v>357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Q1518" s="56" t="s">
        <v>34</v>
      </c>
      <c r="R1518" s="52"/>
      <c r="S1518" s="52"/>
      <c r="T1518" s="52"/>
      <c r="U1518" s="52"/>
      <c r="V1518" s="52"/>
      <c r="W1518" s="52"/>
      <c r="X1518" s="52"/>
      <c r="Y1518" s="52"/>
      <c r="Z1518" s="52"/>
      <c r="AA1518" s="52"/>
      <c r="AB1518" s="52"/>
      <c r="AC1518" s="52"/>
      <c r="AD1518" s="52"/>
      <c r="AE1518" s="52"/>
      <c r="AF1518" s="52"/>
      <c r="AG1518" s="52"/>
      <c r="AH1518" s="52"/>
      <c r="AI1518" s="52"/>
      <c r="AJ1518" s="52"/>
      <c r="AK1518" s="52"/>
      <c r="AL1518" s="52"/>
      <c r="AM1518" s="52"/>
      <c r="AN1518" s="52"/>
      <c r="AO1518" s="52"/>
      <c r="AP1518" s="52"/>
      <c r="AQ1518" s="52"/>
      <c r="AR1518" s="52"/>
      <c r="AS1518" s="52"/>
    </row>
    <row r="1519" spans="4:45" s="47" customFormat="1" x14ac:dyDescent="0.25">
      <c r="D1519" s="57" t="s">
        <v>322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Q1519" s="56" t="s">
        <v>37</v>
      </c>
      <c r="R1519" s="52"/>
      <c r="S1519" s="52"/>
      <c r="T1519" s="52"/>
      <c r="U1519" s="52"/>
      <c r="V1519" s="52"/>
      <c r="W1519" s="52"/>
      <c r="X1519" s="52"/>
      <c r="Y1519" s="52"/>
      <c r="Z1519" s="52"/>
      <c r="AA1519" s="52"/>
      <c r="AB1519" s="52"/>
      <c r="AC1519" s="52"/>
      <c r="AD1519" s="52"/>
      <c r="AE1519" s="52"/>
      <c r="AF1519" s="52"/>
      <c r="AG1519" s="52"/>
      <c r="AH1519" s="52"/>
      <c r="AI1519" s="52"/>
      <c r="AJ1519" s="52"/>
      <c r="AK1519" s="52"/>
      <c r="AL1519" s="52"/>
      <c r="AM1519" s="52"/>
      <c r="AN1519" s="52"/>
      <c r="AO1519" s="52"/>
      <c r="AP1519" s="52"/>
      <c r="AQ1519" s="52"/>
      <c r="AR1519" s="52"/>
      <c r="AS1519" s="52"/>
    </row>
    <row r="1520" spans="4:45" s="47" customFormat="1" x14ac:dyDescent="0.25">
      <c r="D1520" s="57"/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Q1520" s="56" t="s">
        <v>364</v>
      </c>
      <c r="R1520" s="52"/>
      <c r="S1520" s="52"/>
      <c r="T1520" s="52"/>
      <c r="U1520" s="52"/>
      <c r="V1520" s="52"/>
      <c r="W1520" s="52"/>
      <c r="X1520" s="52"/>
      <c r="Y1520" s="52"/>
      <c r="Z1520" s="52"/>
      <c r="AA1520" s="52"/>
      <c r="AB1520" s="52"/>
      <c r="AC1520" s="52"/>
      <c r="AD1520" s="52"/>
      <c r="AE1520" s="52"/>
      <c r="AF1520" s="52"/>
      <c r="AG1520" s="52"/>
      <c r="AH1520" s="52"/>
      <c r="AI1520" s="52"/>
      <c r="AJ1520" s="52"/>
      <c r="AK1520" s="52"/>
      <c r="AL1520" s="52"/>
      <c r="AM1520" s="52"/>
      <c r="AN1520" s="52"/>
      <c r="AO1520" s="52"/>
      <c r="AP1520" s="52"/>
      <c r="AQ1520" s="52"/>
      <c r="AR1520" s="52"/>
      <c r="AS1520" s="52"/>
    </row>
    <row r="1521" spans="4:45" s="47" customFormat="1" x14ac:dyDescent="0.25">
      <c r="D1521" s="57" t="s">
        <v>1419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Q1521" s="56" t="s">
        <v>1402</v>
      </c>
      <c r="R1521" s="52"/>
      <c r="S1521" s="52"/>
      <c r="T1521" s="52"/>
      <c r="U1521" s="52"/>
      <c r="V1521" s="52"/>
      <c r="W1521" s="52"/>
      <c r="X1521" s="52"/>
      <c r="Y1521" s="52"/>
      <c r="Z1521" s="52"/>
      <c r="AA1521" s="52"/>
      <c r="AB1521" s="52"/>
      <c r="AC1521" s="52"/>
      <c r="AD1521" s="52"/>
      <c r="AE1521" s="52"/>
      <c r="AF1521" s="52"/>
      <c r="AG1521" s="52"/>
      <c r="AH1521" s="52"/>
      <c r="AI1521" s="52"/>
      <c r="AJ1521" s="52"/>
      <c r="AK1521" s="52"/>
      <c r="AL1521" s="52"/>
      <c r="AM1521" s="52"/>
      <c r="AN1521" s="52"/>
      <c r="AO1521" s="52"/>
      <c r="AP1521" s="52"/>
      <c r="AQ1521" s="52"/>
      <c r="AR1521" s="52"/>
      <c r="AS1521" s="52"/>
    </row>
    <row r="1522" spans="4:45" s="47" customFormat="1" x14ac:dyDescent="0.25">
      <c r="D1522" s="57" t="s">
        <v>282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Q1522" s="56" t="s">
        <v>1403</v>
      </c>
      <c r="R1522" s="52"/>
      <c r="S1522" s="52"/>
      <c r="T1522" s="52"/>
      <c r="U1522" s="52"/>
      <c r="V1522" s="52"/>
      <c r="W1522" s="52"/>
      <c r="X1522" s="52"/>
      <c r="Y1522" s="52"/>
      <c r="Z1522" s="52"/>
      <c r="AA1522" s="52"/>
      <c r="AB1522" s="52"/>
      <c r="AC1522" s="52"/>
      <c r="AD1522" s="52"/>
      <c r="AE1522" s="52"/>
      <c r="AF1522" s="52"/>
      <c r="AG1522" s="52"/>
      <c r="AH1522" s="52"/>
      <c r="AI1522" s="52"/>
      <c r="AJ1522" s="52"/>
      <c r="AK1522" s="52"/>
      <c r="AL1522" s="52"/>
      <c r="AM1522" s="52"/>
      <c r="AN1522" s="52"/>
      <c r="AO1522" s="52"/>
      <c r="AP1522" s="52"/>
      <c r="AQ1522" s="52"/>
      <c r="AR1522" s="52"/>
      <c r="AS1522" s="52"/>
    </row>
    <row r="1523" spans="4:45" s="47" customFormat="1" x14ac:dyDescent="0.25">
      <c r="D1523" s="57" t="s">
        <v>1420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Q1523" s="56" t="s">
        <v>1404</v>
      </c>
      <c r="R1523" s="52"/>
      <c r="S1523" s="52"/>
      <c r="T1523" s="52"/>
      <c r="U1523" s="52"/>
      <c r="V1523" s="52"/>
      <c r="W1523" s="52"/>
      <c r="X1523" s="52"/>
      <c r="Y1523" s="52"/>
      <c r="Z1523" s="52"/>
      <c r="AA1523" s="52"/>
      <c r="AB1523" s="52"/>
      <c r="AC1523" s="52"/>
      <c r="AD1523" s="52"/>
      <c r="AE1523" s="52"/>
      <c r="AF1523" s="52"/>
      <c r="AG1523" s="52"/>
      <c r="AH1523" s="52"/>
      <c r="AI1523" s="52"/>
      <c r="AJ1523" s="52"/>
      <c r="AK1523" s="52"/>
      <c r="AL1523" s="52"/>
      <c r="AM1523" s="52"/>
      <c r="AN1523" s="52"/>
      <c r="AO1523" s="52"/>
      <c r="AP1523" s="52"/>
      <c r="AQ1523" s="52"/>
      <c r="AR1523" s="52"/>
      <c r="AS1523" s="52"/>
    </row>
    <row r="1524" spans="4:45" s="47" customFormat="1" x14ac:dyDescent="0.25">
      <c r="D1524" s="57" t="s">
        <v>1421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Q1524" s="56" t="s">
        <v>1405</v>
      </c>
      <c r="R1524" s="52"/>
      <c r="S1524" s="52"/>
      <c r="T1524" s="52"/>
      <c r="U1524" s="52"/>
      <c r="V1524" s="52"/>
      <c r="W1524" s="52"/>
      <c r="X1524" s="52"/>
      <c r="Y1524" s="52"/>
      <c r="Z1524" s="52"/>
      <c r="AA1524" s="52"/>
      <c r="AB1524" s="52"/>
      <c r="AC1524" s="52"/>
      <c r="AD1524" s="52"/>
      <c r="AE1524" s="52"/>
      <c r="AF1524" s="52"/>
      <c r="AG1524" s="52"/>
      <c r="AH1524" s="52"/>
      <c r="AI1524" s="52"/>
      <c r="AJ1524" s="52"/>
      <c r="AK1524" s="52"/>
      <c r="AL1524" s="52"/>
      <c r="AM1524" s="52"/>
      <c r="AN1524" s="52"/>
      <c r="AO1524" s="52"/>
      <c r="AP1524" s="52"/>
      <c r="AQ1524" s="52"/>
      <c r="AR1524" s="52"/>
      <c r="AS1524" s="52"/>
    </row>
    <row r="1525" spans="4:45" s="47" customFormat="1" x14ac:dyDescent="0.25">
      <c r="D1525" s="57" t="s">
        <v>1422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Q1525" s="56" t="s">
        <v>1406</v>
      </c>
      <c r="R1525" s="52"/>
      <c r="S1525" s="52"/>
      <c r="T1525" s="52"/>
      <c r="U1525" s="52"/>
      <c r="V1525" s="52"/>
      <c r="W1525" s="52"/>
      <c r="X1525" s="52"/>
      <c r="Y1525" s="52"/>
      <c r="Z1525" s="52"/>
      <c r="AA1525" s="52"/>
      <c r="AB1525" s="52"/>
      <c r="AC1525" s="52"/>
      <c r="AD1525" s="52"/>
      <c r="AE1525" s="52"/>
      <c r="AF1525" s="52"/>
      <c r="AG1525" s="52"/>
      <c r="AH1525" s="52"/>
      <c r="AI1525" s="52"/>
      <c r="AJ1525" s="52"/>
      <c r="AK1525" s="52"/>
      <c r="AL1525" s="52"/>
      <c r="AM1525" s="52"/>
      <c r="AN1525" s="52"/>
      <c r="AO1525" s="52"/>
      <c r="AP1525" s="52"/>
      <c r="AQ1525" s="52"/>
      <c r="AR1525" s="52"/>
      <c r="AS1525" s="52"/>
    </row>
    <row r="1526" spans="4:45" s="47" customFormat="1" x14ac:dyDescent="0.25">
      <c r="D1526" s="57" t="s">
        <v>1423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Q1526" s="56" t="s">
        <v>1407</v>
      </c>
      <c r="R1526" s="52"/>
      <c r="S1526" s="52"/>
      <c r="T1526" s="52"/>
      <c r="U1526" s="52"/>
      <c r="V1526" s="52"/>
      <c r="W1526" s="52"/>
      <c r="X1526" s="52"/>
      <c r="Y1526" s="52"/>
      <c r="Z1526" s="52"/>
      <c r="AA1526" s="52"/>
      <c r="AB1526" s="52"/>
      <c r="AC1526" s="52"/>
      <c r="AD1526" s="52"/>
      <c r="AE1526" s="52"/>
      <c r="AF1526" s="52"/>
      <c r="AG1526" s="52"/>
      <c r="AH1526" s="52"/>
      <c r="AI1526" s="52"/>
      <c r="AJ1526" s="52"/>
      <c r="AK1526" s="52"/>
      <c r="AL1526" s="52"/>
      <c r="AM1526" s="52"/>
      <c r="AN1526" s="52"/>
      <c r="AO1526" s="52"/>
      <c r="AP1526" s="52"/>
      <c r="AQ1526" s="52"/>
      <c r="AR1526" s="52"/>
      <c r="AS1526" s="52"/>
    </row>
    <row r="1527" spans="4:45" s="47" customFormat="1" x14ac:dyDescent="0.25">
      <c r="D1527" s="57" t="s">
        <v>1424</v>
      </c>
      <c r="E1527" s="53"/>
      <c r="F1527" s="53"/>
      <c r="G1527" s="53"/>
      <c r="H1527" s="53"/>
      <c r="I1527" s="53"/>
      <c r="J1527" s="53"/>
      <c r="K1527" s="53"/>
      <c r="L1527" s="53"/>
      <c r="M1527" s="53"/>
      <c r="N1527" s="53"/>
      <c r="Q1527" s="56" t="s">
        <v>1408</v>
      </c>
      <c r="R1527" s="52"/>
      <c r="S1527" s="52"/>
      <c r="T1527" s="52"/>
      <c r="U1527" s="52"/>
      <c r="V1527" s="52"/>
      <c r="W1527" s="52"/>
      <c r="X1527" s="52"/>
      <c r="Y1527" s="52"/>
      <c r="Z1527" s="52"/>
      <c r="AA1527" s="52"/>
      <c r="AB1527" s="52"/>
      <c r="AC1527" s="52"/>
      <c r="AD1527" s="52"/>
      <c r="AE1527" s="52"/>
      <c r="AF1527" s="52"/>
      <c r="AG1527" s="52"/>
      <c r="AH1527" s="52"/>
      <c r="AI1527" s="52"/>
      <c r="AJ1527" s="52"/>
      <c r="AK1527" s="52"/>
      <c r="AL1527" s="52"/>
      <c r="AM1527" s="52"/>
      <c r="AN1527" s="52"/>
      <c r="AO1527" s="52"/>
      <c r="AP1527" s="52"/>
      <c r="AQ1527" s="52"/>
      <c r="AR1527" s="52"/>
      <c r="AS1527" s="52"/>
    </row>
    <row r="1528" spans="4:45" s="47" customFormat="1" x14ac:dyDescent="0.25">
      <c r="D1528" s="57" t="s">
        <v>1425</v>
      </c>
      <c r="E1528" s="53"/>
      <c r="F1528" s="53"/>
      <c r="G1528" s="53"/>
      <c r="H1528" s="53"/>
      <c r="I1528" s="53"/>
      <c r="J1528" s="53"/>
      <c r="K1528" s="53"/>
      <c r="L1528" s="53"/>
      <c r="M1528" s="53"/>
      <c r="N1528" s="53"/>
      <c r="Q1528" s="56" t="s">
        <v>1409</v>
      </c>
      <c r="R1528" s="52"/>
      <c r="S1528" s="52"/>
      <c r="T1528" s="52"/>
      <c r="U1528" s="52"/>
      <c r="V1528" s="52"/>
      <c r="W1528" s="52"/>
      <c r="X1528" s="52"/>
      <c r="Y1528" s="52"/>
      <c r="Z1528" s="52"/>
      <c r="AA1528" s="52"/>
      <c r="AB1528" s="52"/>
      <c r="AC1528" s="52"/>
      <c r="AD1528" s="52"/>
      <c r="AE1528" s="52"/>
      <c r="AF1528" s="52"/>
      <c r="AG1528" s="52"/>
      <c r="AH1528" s="52"/>
      <c r="AI1528" s="52"/>
      <c r="AJ1528" s="52"/>
      <c r="AK1528" s="52"/>
      <c r="AL1528" s="52"/>
      <c r="AM1528" s="52"/>
      <c r="AN1528" s="52"/>
      <c r="AO1528" s="52"/>
      <c r="AP1528" s="52"/>
      <c r="AQ1528" s="52"/>
      <c r="AR1528" s="52"/>
      <c r="AS1528" s="52"/>
    </row>
    <row r="1529" spans="4:45" s="47" customFormat="1" x14ac:dyDescent="0.25">
      <c r="D1529" s="57" t="s">
        <v>1426</v>
      </c>
      <c r="E1529" s="53"/>
      <c r="F1529" s="53"/>
      <c r="G1529" s="53"/>
      <c r="H1529" s="53"/>
      <c r="I1529" s="53"/>
      <c r="J1529" s="53"/>
      <c r="K1529" s="53"/>
      <c r="L1529" s="53"/>
      <c r="M1529" s="53"/>
      <c r="N1529" s="53"/>
      <c r="Q1529" s="56" t="s">
        <v>1410</v>
      </c>
      <c r="R1529" s="52"/>
      <c r="S1529" s="52"/>
      <c r="T1529" s="52"/>
      <c r="U1529" s="52"/>
      <c r="V1529" s="52"/>
      <c r="W1529" s="52"/>
      <c r="X1529" s="52"/>
      <c r="Y1529" s="52"/>
      <c r="Z1529" s="52"/>
      <c r="AA1529" s="52"/>
      <c r="AB1529" s="52"/>
      <c r="AC1529" s="52"/>
      <c r="AD1529" s="52"/>
      <c r="AE1529" s="52"/>
      <c r="AF1529" s="52"/>
      <c r="AG1529" s="52"/>
      <c r="AH1529" s="52"/>
      <c r="AI1529" s="52"/>
      <c r="AJ1529" s="52"/>
      <c r="AK1529" s="52"/>
      <c r="AL1529" s="52"/>
      <c r="AM1529" s="52"/>
      <c r="AN1529" s="52"/>
      <c r="AO1529" s="52"/>
      <c r="AP1529" s="52"/>
      <c r="AQ1529" s="52"/>
      <c r="AR1529" s="52"/>
      <c r="AS1529" s="52"/>
    </row>
    <row r="1530" spans="4:45" s="47" customFormat="1" x14ac:dyDescent="0.25">
      <c r="D1530" s="57" t="s">
        <v>1427</v>
      </c>
      <c r="E1530" s="53"/>
      <c r="F1530" s="53"/>
      <c r="G1530" s="53"/>
      <c r="H1530" s="53"/>
      <c r="I1530" s="53"/>
      <c r="J1530" s="53"/>
      <c r="K1530" s="53"/>
      <c r="L1530" s="53"/>
      <c r="M1530" s="53"/>
      <c r="N1530" s="53"/>
      <c r="Q1530" s="56" t="s">
        <v>1411</v>
      </c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  <c r="AM1530" s="52"/>
      <c r="AN1530" s="52"/>
      <c r="AO1530" s="52"/>
      <c r="AP1530" s="52"/>
      <c r="AQ1530" s="52"/>
      <c r="AR1530" s="52"/>
      <c r="AS1530" s="52"/>
    </row>
    <row r="1531" spans="4:45" s="47" customFormat="1" x14ac:dyDescent="0.25">
      <c r="D1531" s="57" t="s">
        <v>1428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Q1531" s="56" t="s">
        <v>1412</v>
      </c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  <c r="AM1531" s="52"/>
      <c r="AN1531" s="52"/>
      <c r="AO1531" s="52"/>
      <c r="AP1531" s="52"/>
      <c r="AQ1531" s="52"/>
      <c r="AR1531" s="52"/>
      <c r="AS1531" s="52"/>
    </row>
    <row r="1532" spans="4:45" s="47" customFormat="1" x14ac:dyDescent="0.25">
      <c r="D1532" s="57" t="s">
        <v>1429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Q1532" s="56" t="s">
        <v>1413</v>
      </c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  <c r="AM1532" s="52"/>
      <c r="AN1532" s="52"/>
      <c r="AO1532" s="52"/>
      <c r="AP1532" s="52"/>
      <c r="AQ1532" s="52"/>
      <c r="AR1532" s="52"/>
      <c r="AS1532" s="52"/>
    </row>
    <row r="1533" spans="4:45" s="47" customFormat="1" x14ac:dyDescent="0.25">
      <c r="D1533" s="57" t="s">
        <v>1430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Q1533" s="56" t="s">
        <v>351</v>
      </c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  <c r="AM1533" s="52"/>
      <c r="AN1533" s="52"/>
      <c r="AO1533" s="52"/>
      <c r="AP1533" s="52"/>
      <c r="AQ1533" s="52"/>
      <c r="AR1533" s="52"/>
      <c r="AS1533" s="52"/>
    </row>
    <row r="1534" spans="4:45" s="47" customFormat="1" x14ac:dyDescent="0.25">
      <c r="D1534" s="57" t="s">
        <v>1431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Q1534" s="56" t="s">
        <v>1414</v>
      </c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  <c r="AM1534" s="52"/>
      <c r="AN1534" s="52"/>
      <c r="AO1534" s="52"/>
      <c r="AP1534" s="52"/>
      <c r="AQ1534" s="52"/>
      <c r="AR1534" s="52"/>
      <c r="AS1534" s="52"/>
    </row>
    <row r="1535" spans="4:45" s="47" customFormat="1" x14ac:dyDescent="0.25">
      <c r="D1535" s="57" t="s">
        <v>1432</v>
      </c>
      <c r="E1535" s="53"/>
      <c r="F1535" s="53"/>
      <c r="G1535" s="53"/>
      <c r="H1535" s="53"/>
      <c r="I1535" s="53"/>
      <c r="J1535" s="53"/>
      <c r="K1535" s="53"/>
      <c r="L1535" s="53"/>
      <c r="M1535" s="53"/>
      <c r="N1535" s="53"/>
      <c r="Q1535" s="56" t="s">
        <v>1415</v>
      </c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  <c r="AM1535" s="52"/>
      <c r="AN1535" s="52"/>
      <c r="AO1535" s="52"/>
      <c r="AP1535" s="52"/>
      <c r="AQ1535" s="52"/>
      <c r="AR1535" s="52"/>
      <c r="AS1535" s="52"/>
    </row>
    <row r="1536" spans="4:45" s="47" customFormat="1" x14ac:dyDescent="0.25">
      <c r="D1536" s="37" t="s">
        <v>1433</v>
      </c>
      <c r="E1536" s="53"/>
      <c r="F1536" s="53"/>
      <c r="G1536" s="53"/>
      <c r="H1536" s="53"/>
      <c r="I1536" s="53"/>
      <c r="J1536" s="53"/>
      <c r="K1536" s="53"/>
      <c r="L1536" s="53"/>
      <c r="M1536" s="53"/>
      <c r="N1536" s="53"/>
      <c r="Q1536" s="56" t="s">
        <v>1416</v>
      </c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  <c r="AM1536" s="52"/>
      <c r="AN1536" s="52"/>
      <c r="AO1536" s="52"/>
      <c r="AP1536" s="52"/>
      <c r="AQ1536" s="52"/>
      <c r="AR1536" s="52"/>
      <c r="AS1536" s="52"/>
    </row>
    <row r="1537" spans="4:67" s="47" customFormat="1" x14ac:dyDescent="0.25">
      <c r="D1537" s="57" t="s">
        <v>259</v>
      </c>
      <c r="E1537" s="53"/>
      <c r="F1537" s="53"/>
      <c r="G1537" s="53"/>
      <c r="H1537" s="53"/>
      <c r="I1537" s="53"/>
      <c r="J1537" s="53"/>
      <c r="K1537" s="53"/>
      <c r="L1537" s="53"/>
      <c r="M1537" s="53"/>
      <c r="N1537" s="53"/>
      <c r="Q1537" s="56" t="s">
        <v>1417</v>
      </c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  <c r="AM1537" s="52"/>
      <c r="AN1537" s="52"/>
      <c r="AO1537" s="52"/>
      <c r="AP1537" s="52"/>
      <c r="AQ1537" s="52"/>
      <c r="AR1537" s="52"/>
      <c r="AS1537" s="52"/>
    </row>
    <row r="1538" spans="4:67" s="47" customFormat="1" x14ac:dyDescent="0.25">
      <c r="D1538" s="57"/>
      <c r="E1538" s="53"/>
      <c r="F1538" s="53"/>
      <c r="G1538" s="53"/>
      <c r="H1538" s="53"/>
      <c r="I1538" s="53"/>
      <c r="J1538" s="53"/>
      <c r="K1538" s="53"/>
      <c r="L1538" s="53"/>
      <c r="M1538" s="53"/>
      <c r="N1538" s="53"/>
      <c r="Q1538" s="56" t="s">
        <v>1418</v>
      </c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  <c r="AM1538" s="52"/>
      <c r="AN1538" s="52"/>
      <c r="AO1538" s="52"/>
      <c r="AP1538" s="52"/>
      <c r="AQ1538" s="52"/>
      <c r="AR1538" s="52"/>
      <c r="AS1538" s="52"/>
    </row>
    <row r="1539" spans="4:67" s="47" customFormat="1" x14ac:dyDescent="0.25">
      <c r="D1539" s="57" t="s">
        <v>263</v>
      </c>
      <c r="E1539" s="53"/>
      <c r="F1539" s="53"/>
      <c r="G1539" s="53"/>
      <c r="H1539" s="53"/>
      <c r="I1539" s="53"/>
      <c r="J1539" s="53"/>
      <c r="K1539" s="53"/>
      <c r="L1539" s="53"/>
      <c r="M1539" s="53"/>
      <c r="N1539" s="53"/>
    </row>
    <row r="1540" spans="4:67" s="47" customFormat="1" x14ac:dyDescent="0.25">
      <c r="D1540" s="57" t="s">
        <v>264</v>
      </c>
      <c r="E1540" s="53"/>
      <c r="F1540" s="53"/>
      <c r="G1540" s="53"/>
      <c r="H1540" s="53"/>
      <c r="I1540" s="53"/>
      <c r="J1540" s="53"/>
      <c r="K1540" s="53"/>
      <c r="L1540" s="53"/>
      <c r="M1540" s="53"/>
      <c r="N1540" s="53"/>
    </row>
    <row r="1541" spans="4:67" s="47" customFormat="1" x14ac:dyDescent="0.25">
      <c r="D1541" s="57" t="s">
        <v>358</v>
      </c>
      <c r="E1541" s="53"/>
      <c r="F1541" s="53"/>
      <c r="G1541" s="53"/>
      <c r="H1541" s="53"/>
      <c r="I1541" s="53"/>
      <c r="J1541" s="53"/>
      <c r="K1541" s="53"/>
      <c r="L1541" s="53"/>
      <c r="M1541" s="53"/>
      <c r="N1541" s="53"/>
    </row>
    <row r="1542" spans="4:67" s="47" customFormat="1" x14ac:dyDescent="0.25"/>
    <row r="1543" spans="4:67" s="47" customFormat="1" x14ac:dyDescent="0.25">
      <c r="D1543" s="68" t="s">
        <v>1436</v>
      </c>
      <c r="Z1543" s="68" t="s">
        <v>1439</v>
      </c>
    </row>
    <row r="1544" spans="4:67" s="47" customFormat="1" x14ac:dyDescent="0.25"/>
    <row r="1545" spans="4:67" s="47" customFormat="1" x14ac:dyDescent="0.25">
      <c r="D1545" s="56" t="s">
        <v>34</v>
      </c>
      <c r="E1545" s="52"/>
      <c r="F1545" s="52"/>
      <c r="G1545" s="52"/>
      <c r="H1545" s="52"/>
      <c r="I1545" s="52"/>
      <c r="J1545" s="52"/>
      <c r="K1545" s="52"/>
      <c r="L1545" s="52"/>
      <c r="M1545" s="52"/>
      <c r="N1545" s="52"/>
      <c r="O1545" s="52"/>
      <c r="P1545" s="52"/>
      <c r="Q1545" s="52"/>
      <c r="R1545" s="52"/>
      <c r="S1545" s="52"/>
      <c r="T1545" s="52"/>
      <c r="U1545" s="52"/>
      <c r="V1545" s="52"/>
      <c r="W1545" s="52"/>
      <c r="Z1545" s="56" t="s">
        <v>34</v>
      </c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  <c r="AM1545" s="52"/>
      <c r="AN1545" s="52"/>
      <c r="AO1545" s="52"/>
      <c r="AP1545" s="52"/>
    </row>
    <row r="1546" spans="4:67" s="47" customFormat="1" x14ac:dyDescent="0.25">
      <c r="D1546" s="56" t="s">
        <v>444</v>
      </c>
      <c r="E1546" s="52"/>
      <c r="F1546" s="52"/>
      <c r="G1546" s="52"/>
      <c r="H1546" s="52"/>
      <c r="I1546" s="52"/>
      <c r="J1546" s="52"/>
      <c r="K1546" s="52"/>
      <c r="L1546" s="52"/>
      <c r="M1546" s="52"/>
      <c r="N1546" s="52"/>
      <c r="O1546" s="52"/>
      <c r="P1546" s="52"/>
      <c r="Q1546" s="52"/>
      <c r="R1546" s="52"/>
      <c r="S1546" s="52"/>
      <c r="T1546" s="52"/>
      <c r="U1546" s="52"/>
      <c r="V1546" s="52"/>
      <c r="W1546" s="52"/>
      <c r="Z1546" s="56" t="s">
        <v>488</v>
      </c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  <c r="AM1546" s="52"/>
      <c r="AN1546" s="52"/>
      <c r="AO1546" s="52"/>
      <c r="AP1546" s="52"/>
    </row>
    <row r="1547" spans="4:67" s="47" customFormat="1" x14ac:dyDescent="0.25">
      <c r="D1547" s="56" t="s">
        <v>1434</v>
      </c>
      <c r="E1547" s="52"/>
      <c r="F1547" s="52"/>
      <c r="G1547" s="52"/>
      <c r="H1547" s="52"/>
      <c r="I1547" s="52"/>
      <c r="J1547" s="52"/>
      <c r="K1547" s="52"/>
      <c r="L1547" s="52"/>
      <c r="M1547" s="52"/>
      <c r="N1547" s="52"/>
      <c r="O1547" s="52"/>
      <c r="P1547" s="52"/>
      <c r="Q1547" s="52"/>
      <c r="R1547" s="52"/>
      <c r="S1547" s="52"/>
      <c r="T1547" s="52"/>
      <c r="U1547" s="52"/>
      <c r="V1547" s="52"/>
      <c r="W1547" s="52"/>
      <c r="Z1547" s="56" t="s">
        <v>1437</v>
      </c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  <c r="AM1547" s="52"/>
      <c r="AN1547" s="52"/>
      <c r="AO1547" s="52"/>
      <c r="AP1547" s="52"/>
    </row>
    <row r="1548" spans="4:67" s="47" customFormat="1" x14ac:dyDescent="0.25">
      <c r="D1548" s="56" t="s">
        <v>1435</v>
      </c>
      <c r="E1548" s="52"/>
      <c r="F1548" s="52"/>
      <c r="G1548" s="52"/>
      <c r="H1548" s="52"/>
      <c r="I1548" s="52"/>
      <c r="J1548" s="52"/>
      <c r="K1548" s="52"/>
      <c r="L1548" s="52"/>
      <c r="M1548" s="52"/>
      <c r="N1548" s="52"/>
      <c r="O1548" s="52"/>
      <c r="P1548" s="52"/>
      <c r="Q1548" s="52"/>
      <c r="R1548" s="52"/>
      <c r="S1548" s="52"/>
      <c r="T1548" s="52"/>
      <c r="U1548" s="52"/>
      <c r="V1548" s="52"/>
      <c r="W1548" s="52"/>
      <c r="Z1548" s="56" t="s">
        <v>1438</v>
      </c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  <c r="AM1548" s="52"/>
      <c r="AN1548" s="52"/>
      <c r="AO1548" s="52"/>
      <c r="AP1548" s="52"/>
    </row>
    <row r="1549" spans="4:67" s="47" customFormat="1" x14ac:dyDescent="0.25"/>
    <row r="1550" spans="4:67" s="47" customFormat="1" x14ac:dyDescent="0.25">
      <c r="D1550" s="57" t="s">
        <v>357</v>
      </c>
      <c r="E1550" s="53"/>
      <c r="F1550" s="53"/>
      <c r="G1550" s="53"/>
      <c r="H1550" s="53"/>
      <c r="I1550" s="53"/>
      <c r="J1550" s="53"/>
      <c r="K1550" s="53"/>
      <c r="L1550" s="53"/>
      <c r="M1550" s="53"/>
      <c r="N1550" s="53"/>
      <c r="O1550" s="53"/>
      <c r="P1550" s="53"/>
      <c r="Q1550" s="53"/>
      <c r="R1550" s="53"/>
      <c r="S1550" s="53"/>
      <c r="T1550" s="53"/>
      <c r="U1550" s="53"/>
      <c r="V1550" s="53"/>
      <c r="W1550" s="53"/>
      <c r="X1550" s="53"/>
      <c r="Y1550" s="53"/>
      <c r="Z1550" s="53"/>
      <c r="AA1550" s="53"/>
      <c r="AB1550" s="53"/>
      <c r="AC1550" s="53"/>
      <c r="AD1550" s="53"/>
      <c r="AE1550" s="53"/>
      <c r="AF1550" s="53"/>
      <c r="AG1550" s="53"/>
      <c r="AH1550" s="53"/>
      <c r="AI1550" s="53"/>
      <c r="AJ1550" s="53"/>
      <c r="AK1550" s="53"/>
      <c r="AL1550" s="53"/>
      <c r="AM1550" s="53"/>
      <c r="AN1550" s="53"/>
      <c r="AO1550" s="53"/>
      <c r="AP1550" s="53"/>
      <c r="AQ1550" s="53"/>
      <c r="AR1550" s="53"/>
      <c r="AS1550" s="53"/>
      <c r="AT1550" s="53"/>
      <c r="AU1550" s="53"/>
      <c r="AV1550" s="53"/>
      <c r="AW1550" s="53"/>
      <c r="AX1550" s="53"/>
      <c r="AY1550" s="53"/>
      <c r="AZ1550" s="53"/>
      <c r="BA1550" s="53"/>
      <c r="BB1550" s="53"/>
      <c r="BC1550" s="53"/>
      <c r="BD1550" s="53"/>
      <c r="BE1550" s="53"/>
      <c r="BF1550" s="53"/>
      <c r="BG1550" s="53"/>
      <c r="BH1550" s="53"/>
      <c r="BI1550" s="53"/>
      <c r="BJ1550" s="53"/>
      <c r="BK1550" s="53"/>
      <c r="BL1550" s="53"/>
      <c r="BM1550" s="53"/>
      <c r="BN1550" s="53"/>
      <c r="BO1550" s="53"/>
    </row>
    <row r="1551" spans="4:67" s="47" customFormat="1" x14ac:dyDescent="0.25">
      <c r="D1551" s="57" t="s">
        <v>322</v>
      </c>
      <c r="E1551" s="53"/>
      <c r="F1551" s="53"/>
      <c r="G1551" s="53"/>
      <c r="H1551" s="53"/>
      <c r="I1551" s="53"/>
      <c r="J1551" s="53"/>
      <c r="K1551" s="53"/>
      <c r="L1551" s="53"/>
      <c r="M1551" s="53"/>
      <c r="N1551" s="53"/>
      <c r="O1551" s="53"/>
      <c r="P1551" s="53"/>
      <c r="Q1551" s="53"/>
      <c r="R1551" s="53"/>
      <c r="S1551" s="53"/>
      <c r="T1551" s="53"/>
      <c r="U1551" s="53"/>
      <c r="V1551" s="53"/>
      <c r="W1551" s="53"/>
      <c r="X1551" s="53"/>
      <c r="Y1551" s="53"/>
      <c r="Z1551" s="53"/>
      <c r="AA1551" s="53"/>
      <c r="AB1551" s="53"/>
      <c r="AC1551" s="53"/>
      <c r="AD1551" s="53"/>
      <c r="AE1551" s="53"/>
      <c r="AF1551" s="53"/>
      <c r="AG1551" s="53"/>
      <c r="AH1551" s="53"/>
      <c r="AI1551" s="53"/>
      <c r="AJ1551" s="53"/>
      <c r="AK1551" s="53"/>
      <c r="AL1551" s="53"/>
      <c r="AM1551" s="53"/>
      <c r="AN1551" s="53"/>
      <c r="AO1551" s="53"/>
      <c r="AP1551" s="53"/>
      <c r="AQ1551" s="53"/>
      <c r="AR1551" s="53"/>
      <c r="AS1551" s="53"/>
      <c r="AT1551" s="53"/>
      <c r="AU1551" s="53"/>
      <c r="AV1551" s="53"/>
      <c r="AW1551" s="53"/>
      <c r="AX1551" s="53"/>
      <c r="AY1551" s="53"/>
      <c r="AZ1551" s="53"/>
      <c r="BA1551" s="53"/>
      <c r="BB1551" s="53"/>
      <c r="BC1551" s="53"/>
      <c r="BD1551" s="53"/>
      <c r="BE1551" s="53"/>
      <c r="BF1551" s="53"/>
      <c r="BG1551" s="53"/>
      <c r="BH1551" s="53"/>
      <c r="BI1551" s="53"/>
      <c r="BJ1551" s="53"/>
      <c r="BK1551" s="53"/>
      <c r="BL1551" s="53"/>
      <c r="BM1551" s="53"/>
      <c r="BN1551" s="53"/>
      <c r="BO1551" s="53"/>
    </row>
    <row r="1552" spans="4:67" s="47" customFormat="1" x14ac:dyDescent="0.25">
      <c r="D1552" s="57"/>
      <c r="E1552" s="53"/>
      <c r="F1552" s="53"/>
      <c r="G1552" s="53"/>
      <c r="H1552" s="53"/>
      <c r="I1552" s="53"/>
      <c r="J1552" s="53"/>
      <c r="K1552" s="53"/>
      <c r="L1552" s="53"/>
      <c r="M1552" s="53"/>
      <c r="N1552" s="53"/>
      <c r="O1552" s="53"/>
      <c r="P1552" s="53"/>
      <c r="Q1552" s="53"/>
      <c r="R1552" s="53"/>
      <c r="S1552" s="53"/>
      <c r="T1552" s="53"/>
      <c r="U1552" s="53"/>
      <c r="V1552" s="53"/>
      <c r="W1552" s="53"/>
      <c r="X1552" s="53"/>
      <c r="Y1552" s="53"/>
      <c r="Z1552" s="53"/>
      <c r="AA1552" s="53"/>
      <c r="AB1552" s="53"/>
      <c r="AC1552" s="53"/>
      <c r="AD1552" s="53"/>
      <c r="AE1552" s="53"/>
      <c r="AF1552" s="53"/>
      <c r="AG1552" s="53"/>
      <c r="AH1552" s="53"/>
      <c r="AI1552" s="53"/>
      <c r="AJ1552" s="53"/>
      <c r="AK1552" s="53"/>
      <c r="AL1552" s="53"/>
      <c r="AM1552" s="53"/>
      <c r="AN1552" s="53"/>
      <c r="AO1552" s="53"/>
      <c r="AP1552" s="53"/>
      <c r="AQ1552" s="53"/>
      <c r="AR1552" s="53"/>
      <c r="AS1552" s="53"/>
      <c r="AT1552" s="53"/>
      <c r="AU1552" s="53"/>
      <c r="AV1552" s="53"/>
      <c r="AW1552" s="53"/>
      <c r="AX1552" s="53"/>
      <c r="AY1552" s="53"/>
      <c r="AZ1552" s="53"/>
      <c r="BA1552" s="53"/>
      <c r="BB1552" s="53"/>
      <c r="BC1552" s="53"/>
      <c r="BD1552" s="53"/>
      <c r="BE1552" s="53"/>
      <c r="BF1552" s="53"/>
      <c r="BG1552" s="53"/>
      <c r="BH1552" s="53"/>
      <c r="BI1552" s="53"/>
      <c r="BJ1552" s="53"/>
      <c r="BK1552" s="53"/>
      <c r="BL1552" s="53"/>
      <c r="BM1552" s="53"/>
      <c r="BN1552" s="53"/>
      <c r="BO1552" s="53"/>
    </row>
    <row r="1553" spans="4:67" s="47" customFormat="1" x14ac:dyDescent="0.25">
      <c r="D1553" s="57" t="s">
        <v>1448</v>
      </c>
      <c r="E1553" s="53"/>
      <c r="F1553" s="53"/>
      <c r="G1553" s="53"/>
      <c r="H1553" s="53"/>
      <c r="I1553" s="53"/>
      <c r="J1553" s="53"/>
      <c r="K1553" s="53"/>
      <c r="L1553" s="53"/>
      <c r="M1553" s="53"/>
      <c r="N1553" s="53"/>
      <c r="O1553" s="53"/>
      <c r="P1553" s="53"/>
      <c r="Q1553" s="53"/>
      <c r="R1553" s="53"/>
      <c r="S1553" s="53"/>
      <c r="T1553" s="53"/>
      <c r="U1553" s="53"/>
      <c r="V1553" s="53"/>
      <c r="W1553" s="53"/>
      <c r="X1553" s="53"/>
      <c r="Y1553" s="53"/>
      <c r="Z1553" s="53"/>
      <c r="AA1553" s="53"/>
      <c r="AB1553" s="53"/>
      <c r="AC1553" s="53"/>
      <c r="AD1553" s="53"/>
      <c r="AE1553" s="53"/>
      <c r="AF1553" s="53"/>
      <c r="AG1553" s="53"/>
      <c r="AH1553" s="53"/>
      <c r="AI1553" s="53"/>
      <c r="AJ1553" s="53"/>
      <c r="AK1553" s="53"/>
      <c r="AL1553" s="53"/>
      <c r="AM1553" s="53"/>
      <c r="AN1553" s="53"/>
      <c r="AO1553" s="53"/>
      <c r="AP1553" s="53"/>
      <c r="AQ1553" s="53"/>
      <c r="AR1553" s="53"/>
      <c r="AS1553" s="53"/>
      <c r="AT1553" s="53"/>
      <c r="AU1553" s="53"/>
      <c r="AV1553" s="53"/>
      <c r="AW1553" s="53"/>
      <c r="AX1553" s="53"/>
      <c r="AY1553" s="53"/>
      <c r="AZ1553" s="53"/>
      <c r="BA1553" s="53"/>
      <c r="BB1553" s="53"/>
      <c r="BC1553" s="53"/>
      <c r="BD1553" s="53"/>
      <c r="BE1553" s="53"/>
      <c r="BF1553" s="53"/>
      <c r="BG1553" s="53"/>
      <c r="BH1553" s="53"/>
      <c r="BI1553" s="53"/>
      <c r="BJ1553" s="53"/>
      <c r="BK1553" s="53"/>
      <c r="BL1553" s="53"/>
      <c r="BM1553" s="53"/>
      <c r="BN1553" s="53"/>
      <c r="BO1553" s="53"/>
    </row>
    <row r="1554" spans="4:67" s="47" customFormat="1" x14ac:dyDescent="0.25">
      <c r="D1554" s="57" t="s">
        <v>1449</v>
      </c>
      <c r="E1554" s="53"/>
      <c r="F1554" s="53"/>
      <c r="G1554" s="53"/>
      <c r="H1554" s="53"/>
      <c r="I1554" s="53"/>
      <c r="J1554" s="53"/>
      <c r="K1554" s="53"/>
      <c r="L1554" s="53"/>
      <c r="M1554" s="53"/>
      <c r="N1554" s="53"/>
      <c r="O1554" s="53"/>
      <c r="P1554" s="53"/>
      <c r="Q1554" s="53"/>
      <c r="R1554" s="53"/>
      <c r="S1554" s="53"/>
      <c r="T1554" s="53"/>
      <c r="U1554" s="53"/>
      <c r="V1554" s="53"/>
      <c r="W1554" s="53"/>
      <c r="X1554" s="53"/>
      <c r="Y1554" s="53"/>
      <c r="Z1554" s="53"/>
      <c r="AA1554" s="53"/>
      <c r="AB1554" s="53"/>
      <c r="AC1554" s="53"/>
      <c r="AD1554" s="53"/>
      <c r="AE1554" s="53"/>
      <c r="AF1554" s="53"/>
      <c r="AG1554" s="53"/>
      <c r="AH1554" s="53"/>
      <c r="AI1554" s="53"/>
      <c r="AJ1554" s="53"/>
      <c r="AK1554" s="53"/>
      <c r="AL1554" s="53"/>
      <c r="AM1554" s="53"/>
      <c r="AN1554" s="53"/>
      <c r="AO1554" s="53"/>
      <c r="AP1554" s="53"/>
      <c r="AQ1554" s="53"/>
      <c r="AR1554" s="53"/>
      <c r="AS1554" s="53"/>
      <c r="AT1554" s="53"/>
      <c r="AU1554" s="53"/>
      <c r="AV1554" s="53"/>
      <c r="AW1554" s="53"/>
      <c r="AX1554" s="53"/>
      <c r="AY1554" s="53"/>
      <c r="AZ1554" s="53"/>
      <c r="BA1554" s="53"/>
      <c r="BB1554" s="53"/>
      <c r="BC1554" s="53"/>
      <c r="BD1554" s="53"/>
      <c r="BE1554" s="53"/>
      <c r="BF1554" s="53"/>
      <c r="BG1554" s="53"/>
      <c r="BH1554" s="53"/>
      <c r="BI1554" s="53"/>
      <c r="BJ1554" s="53"/>
      <c r="BK1554" s="53"/>
      <c r="BL1554" s="53"/>
      <c r="BM1554" s="53"/>
      <c r="BN1554" s="53"/>
      <c r="BO1554" s="53"/>
    </row>
    <row r="1555" spans="4:67" s="47" customFormat="1" x14ac:dyDescent="0.25">
      <c r="D1555" s="57" t="s">
        <v>1450</v>
      </c>
      <c r="E1555" s="53"/>
      <c r="F1555" s="53"/>
      <c r="G1555" s="53"/>
      <c r="H1555" s="53"/>
      <c r="I1555" s="53"/>
      <c r="J1555" s="53"/>
      <c r="K1555" s="53"/>
      <c r="L1555" s="53"/>
      <c r="M1555" s="53"/>
      <c r="N1555" s="53"/>
      <c r="O1555" s="53"/>
      <c r="P1555" s="53"/>
      <c r="Q1555" s="53"/>
      <c r="R1555" s="53"/>
      <c r="S1555" s="53"/>
      <c r="T1555" s="53"/>
      <c r="U1555" s="53"/>
      <c r="V1555" s="53"/>
      <c r="W1555" s="53"/>
      <c r="X1555" s="53"/>
      <c r="Y1555" s="53"/>
      <c r="Z1555" s="53"/>
      <c r="AA1555" s="53"/>
      <c r="AB1555" s="53"/>
      <c r="AC1555" s="53"/>
      <c r="AD1555" s="53"/>
      <c r="AE1555" s="53"/>
      <c r="AF1555" s="53"/>
      <c r="AG1555" s="53"/>
      <c r="AH1555" s="53"/>
      <c r="AI1555" s="53"/>
      <c r="AJ1555" s="53"/>
      <c r="AK1555" s="53"/>
      <c r="AL1555" s="53"/>
      <c r="AM1555" s="53"/>
      <c r="AN1555" s="53"/>
      <c r="AO1555" s="53"/>
      <c r="AP1555" s="53"/>
      <c r="AQ1555" s="53"/>
      <c r="AR1555" s="53"/>
      <c r="AS1555" s="53"/>
      <c r="AT1555" s="53"/>
      <c r="AU1555" s="53"/>
      <c r="AV1555" s="53"/>
      <c r="AW1555" s="53"/>
      <c r="AX1555" s="53"/>
      <c r="AY1555" s="53"/>
      <c r="AZ1555" s="53"/>
      <c r="BA1555" s="53"/>
      <c r="BB1555" s="53"/>
      <c r="BC1555" s="53"/>
      <c r="BD1555" s="53"/>
      <c r="BE1555" s="53"/>
      <c r="BF1555" s="53"/>
      <c r="BG1555" s="53"/>
      <c r="BH1555" s="53"/>
      <c r="BI1555" s="53"/>
      <c r="BJ1555" s="53"/>
      <c r="BK1555" s="53"/>
      <c r="BL1555" s="53"/>
      <c r="BM1555" s="53"/>
      <c r="BN1555" s="53"/>
      <c r="BO1555" s="53"/>
    </row>
    <row r="1556" spans="4:67" s="47" customFormat="1" x14ac:dyDescent="0.25">
      <c r="D1556" s="57" t="s">
        <v>1451</v>
      </c>
      <c r="E1556" s="53"/>
      <c r="F1556" s="53"/>
      <c r="G1556" s="53"/>
      <c r="H1556" s="53"/>
      <c r="I1556" s="53"/>
      <c r="J1556" s="53"/>
      <c r="K1556" s="53"/>
      <c r="L1556" s="53"/>
      <c r="M1556" s="53"/>
      <c r="N1556" s="53"/>
      <c r="O1556" s="53"/>
      <c r="P1556" s="53"/>
      <c r="Q1556" s="53"/>
      <c r="R1556" s="53"/>
      <c r="S1556" s="53"/>
      <c r="T1556" s="53"/>
      <c r="U1556" s="53"/>
      <c r="V1556" s="53"/>
      <c r="W1556" s="53"/>
      <c r="X1556" s="53"/>
      <c r="Y1556" s="53"/>
      <c r="Z1556" s="53"/>
      <c r="AA1556" s="53"/>
      <c r="AB1556" s="53"/>
      <c r="AC1556" s="53"/>
      <c r="AD1556" s="53"/>
      <c r="AE1556" s="53"/>
      <c r="AF1556" s="53"/>
      <c r="AG1556" s="53"/>
      <c r="AH1556" s="53"/>
      <c r="AI1556" s="53"/>
      <c r="AJ1556" s="53"/>
      <c r="AK1556" s="53"/>
      <c r="AL1556" s="53"/>
      <c r="AM1556" s="53"/>
      <c r="AN1556" s="53"/>
      <c r="AO1556" s="53"/>
      <c r="AP1556" s="53"/>
      <c r="AQ1556" s="53"/>
      <c r="AR1556" s="53"/>
      <c r="AS1556" s="53"/>
      <c r="AT1556" s="53"/>
      <c r="AU1556" s="53"/>
      <c r="AV1556" s="53"/>
      <c r="AW1556" s="53"/>
      <c r="AX1556" s="53"/>
      <c r="AY1556" s="53"/>
      <c r="AZ1556" s="53"/>
      <c r="BA1556" s="53"/>
      <c r="BB1556" s="53"/>
      <c r="BC1556" s="53"/>
      <c r="BD1556" s="53"/>
      <c r="BE1556" s="53"/>
      <c r="BF1556" s="53"/>
      <c r="BG1556" s="53"/>
      <c r="BH1556" s="53"/>
      <c r="BI1556" s="53"/>
      <c r="BJ1556" s="53"/>
      <c r="BK1556" s="53"/>
      <c r="BL1556" s="53"/>
      <c r="BM1556" s="53"/>
      <c r="BN1556" s="53"/>
      <c r="BO1556" s="53"/>
    </row>
    <row r="1557" spans="4:67" s="47" customFormat="1" x14ac:dyDescent="0.25">
      <c r="D1557" s="57" t="s">
        <v>1452</v>
      </c>
      <c r="E1557" s="53"/>
      <c r="F1557" s="53"/>
      <c r="G1557" s="53"/>
      <c r="H1557" s="53"/>
      <c r="I1557" s="53"/>
      <c r="J1557" s="53"/>
      <c r="K1557" s="53"/>
      <c r="L1557" s="53"/>
      <c r="M1557" s="53"/>
      <c r="N1557" s="53"/>
      <c r="O1557" s="53"/>
      <c r="P1557" s="53"/>
      <c r="Q1557" s="53"/>
      <c r="R1557" s="53"/>
      <c r="S1557" s="53"/>
      <c r="T1557" s="53"/>
      <c r="U1557" s="53"/>
      <c r="V1557" s="53"/>
      <c r="W1557" s="53"/>
      <c r="X1557" s="53"/>
      <c r="Y1557" s="53"/>
      <c r="Z1557" s="53"/>
      <c r="AA1557" s="53"/>
      <c r="AB1557" s="53"/>
      <c r="AC1557" s="53"/>
      <c r="AD1557" s="53"/>
      <c r="AE1557" s="53"/>
      <c r="AF1557" s="53"/>
      <c r="AG1557" s="53"/>
      <c r="AH1557" s="53"/>
      <c r="AI1557" s="53"/>
      <c r="AJ1557" s="53"/>
      <c r="AK1557" s="53"/>
      <c r="AL1557" s="53"/>
      <c r="AM1557" s="53"/>
      <c r="AN1557" s="53"/>
      <c r="AO1557" s="53"/>
      <c r="AP1557" s="53"/>
      <c r="AQ1557" s="53"/>
      <c r="AR1557" s="53"/>
      <c r="AS1557" s="53"/>
      <c r="AT1557" s="53"/>
      <c r="AU1557" s="53"/>
      <c r="AV1557" s="53"/>
      <c r="AW1557" s="53"/>
      <c r="AX1557" s="53"/>
      <c r="AY1557" s="53"/>
      <c r="AZ1557" s="53"/>
      <c r="BA1557" s="53"/>
      <c r="BB1557" s="53"/>
      <c r="BC1557" s="53"/>
      <c r="BD1557" s="53"/>
      <c r="BE1557" s="53"/>
      <c r="BF1557" s="53"/>
      <c r="BG1557" s="53"/>
      <c r="BH1557" s="53"/>
      <c r="BI1557" s="53"/>
      <c r="BJ1557" s="53"/>
      <c r="BK1557" s="53"/>
      <c r="BL1557" s="53"/>
      <c r="BM1557" s="53"/>
      <c r="BN1557" s="53"/>
      <c r="BO1557" s="53"/>
    </row>
    <row r="1558" spans="4:67" s="47" customFormat="1" x14ac:dyDescent="0.25">
      <c r="D1558" s="57" t="s">
        <v>1453</v>
      </c>
      <c r="E1558" s="53"/>
      <c r="F1558" s="53"/>
      <c r="G1558" s="53"/>
      <c r="H1558" s="53"/>
      <c r="I1558" s="53"/>
      <c r="J1558" s="53"/>
      <c r="K1558" s="53"/>
      <c r="L1558" s="53"/>
      <c r="M1558" s="53"/>
      <c r="N1558" s="53"/>
      <c r="O1558" s="53"/>
      <c r="P1558" s="53"/>
      <c r="Q1558" s="53"/>
      <c r="R1558" s="53"/>
      <c r="S1558" s="53"/>
      <c r="T1558" s="53"/>
      <c r="U1558" s="53"/>
      <c r="V1558" s="53"/>
      <c r="W1558" s="53"/>
      <c r="X1558" s="53"/>
      <c r="Y1558" s="53"/>
      <c r="Z1558" s="53"/>
      <c r="AA1558" s="53"/>
      <c r="AB1558" s="53"/>
      <c r="AC1558" s="53"/>
      <c r="AD1558" s="53"/>
      <c r="AE1558" s="53"/>
      <c r="AF1558" s="53"/>
      <c r="AG1558" s="53"/>
      <c r="AH1558" s="53"/>
      <c r="AI1558" s="53"/>
      <c r="AJ1558" s="53"/>
      <c r="AK1558" s="53"/>
      <c r="AL1558" s="53"/>
      <c r="AM1558" s="53"/>
      <c r="AN1558" s="53"/>
      <c r="AO1558" s="53"/>
      <c r="AP1558" s="53"/>
      <c r="AQ1558" s="53"/>
      <c r="AR1558" s="53"/>
      <c r="AS1558" s="53"/>
      <c r="AT1558" s="53"/>
      <c r="AU1558" s="53"/>
      <c r="AV1558" s="53"/>
      <c r="AW1558" s="53"/>
      <c r="AX1558" s="53"/>
      <c r="AY1558" s="53"/>
      <c r="AZ1558" s="53"/>
      <c r="BA1558" s="53"/>
      <c r="BB1558" s="53"/>
      <c r="BC1558" s="53"/>
      <c r="BD1558" s="53"/>
      <c r="BE1558" s="53"/>
      <c r="BF1558" s="53"/>
      <c r="BG1558" s="53"/>
      <c r="BH1558" s="53"/>
      <c r="BI1558" s="53"/>
      <c r="BJ1558" s="53"/>
      <c r="BK1558" s="53"/>
      <c r="BL1558" s="53"/>
      <c r="BM1558" s="53"/>
      <c r="BN1558" s="53"/>
      <c r="BO1558" s="53"/>
    </row>
    <row r="1559" spans="4:67" s="47" customFormat="1" x14ac:dyDescent="0.25">
      <c r="D1559" s="57" t="s">
        <v>1454</v>
      </c>
      <c r="E1559" s="53"/>
      <c r="F1559" s="53"/>
      <c r="G1559" s="53"/>
      <c r="H1559" s="53"/>
      <c r="I1559" s="53"/>
      <c r="J1559" s="53"/>
      <c r="K1559" s="53"/>
      <c r="L1559" s="53"/>
      <c r="M1559" s="53"/>
      <c r="N1559" s="53"/>
      <c r="O1559" s="53"/>
      <c r="P1559" s="53"/>
      <c r="Q1559" s="53"/>
      <c r="R1559" s="53"/>
      <c r="S1559" s="53"/>
      <c r="T1559" s="53"/>
      <c r="U1559" s="53"/>
      <c r="V1559" s="53"/>
      <c r="W1559" s="53"/>
      <c r="X1559" s="53"/>
      <c r="Y1559" s="53"/>
      <c r="Z1559" s="53"/>
      <c r="AA1559" s="53"/>
      <c r="AB1559" s="53"/>
      <c r="AC1559" s="53"/>
      <c r="AD1559" s="53"/>
      <c r="AE1559" s="53"/>
      <c r="AF1559" s="53"/>
      <c r="AG1559" s="53"/>
      <c r="AH1559" s="53"/>
      <c r="AI1559" s="53"/>
      <c r="AJ1559" s="53"/>
      <c r="AK1559" s="53"/>
      <c r="AL1559" s="53"/>
      <c r="AM1559" s="53"/>
      <c r="AN1559" s="53"/>
      <c r="AO1559" s="53"/>
      <c r="AP1559" s="53"/>
      <c r="AQ1559" s="53"/>
      <c r="AR1559" s="53"/>
      <c r="AS1559" s="53"/>
      <c r="AT1559" s="53"/>
      <c r="AU1559" s="53"/>
      <c r="AV1559" s="53"/>
      <c r="AW1559" s="53"/>
      <c r="AX1559" s="53"/>
      <c r="AY1559" s="53"/>
      <c r="AZ1559" s="53"/>
      <c r="BA1559" s="53"/>
      <c r="BB1559" s="53"/>
      <c r="BC1559" s="53"/>
      <c r="BD1559" s="53"/>
      <c r="BE1559" s="53"/>
      <c r="BF1559" s="53"/>
      <c r="BG1559" s="53"/>
      <c r="BH1559" s="53"/>
      <c r="BI1559" s="53"/>
      <c r="BJ1559" s="53"/>
      <c r="BK1559" s="53"/>
      <c r="BL1559" s="53"/>
      <c r="BM1559" s="53"/>
      <c r="BN1559" s="53"/>
      <c r="BO1559" s="53"/>
    </row>
    <row r="1560" spans="4:67" s="47" customFormat="1" x14ac:dyDescent="0.25">
      <c r="D1560" s="57" t="s">
        <v>1455</v>
      </c>
      <c r="E1560" s="53"/>
      <c r="F1560" s="53"/>
      <c r="G1560" s="53"/>
      <c r="H1560" s="53"/>
      <c r="I1560" s="53"/>
      <c r="J1560" s="53"/>
      <c r="K1560" s="53"/>
      <c r="L1560" s="53"/>
      <c r="M1560" s="53"/>
      <c r="N1560" s="53"/>
      <c r="O1560" s="53"/>
      <c r="P1560" s="53"/>
      <c r="Q1560" s="53"/>
      <c r="R1560" s="53"/>
      <c r="S1560" s="53"/>
      <c r="T1560" s="53"/>
      <c r="U1560" s="53"/>
      <c r="V1560" s="53"/>
      <c r="W1560" s="53"/>
      <c r="X1560" s="53"/>
      <c r="Y1560" s="53"/>
      <c r="Z1560" s="53"/>
      <c r="AA1560" s="53"/>
      <c r="AB1560" s="53"/>
      <c r="AC1560" s="53"/>
      <c r="AD1560" s="53"/>
      <c r="AE1560" s="53"/>
      <c r="AF1560" s="53"/>
      <c r="AG1560" s="53"/>
      <c r="AH1560" s="53"/>
      <c r="AI1560" s="53"/>
      <c r="AJ1560" s="53"/>
      <c r="AK1560" s="53"/>
      <c r="AL1560" s="53"/>
      <c r="AM1560" s="53"/>
      <c r="AN1560" s="53"/>
      <c r="AO1560" s="53"/>
      <c r="AP1560" s="53"/>
      <c r="AQ1560" s="53"/>
      <c r="AR1560" s="53"/>
      <c r="AS1560" s="53"/>
      <c r="AT1560" s="53"/>
      <c r="AU1560" s="53"/>
      <c r="AV1560" s="53"/>
      <c r="AW1560" s="53"/>
      <c r="AX1560" s="53"/>
      <c r="AY1560" s="53"/>
      <c r="AZ1560" s="53"/>
      <c r="BA1560" s="53"/>
      <c r="BB1560" s="53"/>
      <c r="BC1560" s="53"/>
      <c r="BD1560" s="53"/>
      <c r="BE1560" s="53"/>
      <c r="BF1560" s="53"/>
      <c r="BG1560" s="53"/>
      <c r="BH1560" s="53"/>
      <c r="BI1560" s="53"/>
      <c r="BJ1560" s="53"/>
      <c r="BK1560" s="53"/>
      <c r="BL1560" s="53"/>
      <c r="BM1560" s="53"/>
      <c r="BN1560" s="53"/>
      <c r="BO1560" s="53"/>
    </row>
    <row r="1561" spans="4:67" s="47" customFormat="1" x14ac:dyDescent="0.25">
      <c r="D1561" s="57" t="s">
        <v>1456</v>
      </c>
      <c r="E1561" s="53"/>
      <c r="F1561" s="53"/>
      <c r="G1561" s="53"/>
      <c r="H1561" s="53"/>
      <c r="I1561" s="53"/>
      <c r="J1561" s="53"/>
      <c r="K1561" s="53"/>
      <c r="L1561" s="53"/>
      <c r="M1561" s="53"/>
      <c r="N1561" s="53"/>
      <c r="O1561" s="53"/>
      <c r="P1561" s="53"/>
      <c r="Q1561" s="53"/>
      <c r="R1561" s="53"/>
      <c r="S1561" s="53"/>
      <c r="T1561" s="53"/>
      <c r="U1561" s="53"/>
      <c r="V1561" s="53"/>
      <c r="W1561" s="53"/>
      <c r="X1561" s="53"/>
      <c r="Y1561" s="53"/>
      <c r="Z1561" s="53"/>
      <c r="AA1561" s="53"/>
      <c r="AB1561" s="53"/>
      <c r="AC1561" s="53"/>
      <c r="AD1561" s="53"/>
      <c r="AE1561" s="53"/>
      <c r="AF1561" s="53"/>
      <c r="AG1561" s="53"/>
      <c r="AH1561" s="53"/>
      <c r="AI1561" s="53"/>
      <c r="AJ1561" s="53"/>
      <c r="AK1561" s="53"/>
      <c r="AL1561" s="53"/>
      <c r="AM1561" s="53"/>
      <c r="AN1561" s="53"/>
      <c r="AO1561" s="53"/>
      <c r="AP1561" s="53"/>
      <c r="AQ1561" s="53"/>
      <c r="AR1561" s="53"/>
      <c r="AS1561" s="53"/>
      <c r="AT1561" s="53"/>
      <c r="AU1561" s="53"/>
      <c r="AV1561" s="53"/>
      <c r="AW1561" s="53"/>
      <c r="AX1561" s="53"/>
      <c r="AY1561" s="53"/>
      <c r="AZ1561" s="53"/>
      <c r="BA1561" s="53"/>
      <c r="BB1561" s="53"/>
      <c r="BC1561" s="53"/>
      <c r="BD1561" s="53"/>
      <c r="BE1561" s="53"/>
      <c r="BF1561" s="53"/>
      <c r="BG1561" s="53"/>
      <c r="BH1561" s="53"/>
      <c r="BI1561" s="53"/>
      <c r="BJ1561" s="53"/>
      <c r="BK1561" s="53"/>
      <c r="BL1561" s="53"/>
      <c r="BM1561" s="53"/>
      <c r="BN1561" s="53"/>
      <c r="BO1561" s="53"/>
    </row>
    <row r="1562" spans="4:67" s="47" customFormat="1" x14ac:dyDescent="0.25">
      <c r="D1562" s="57" t="s">
        <v>1457</v>
      </c>
      <c r="E1562" s="53"/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  <c r="AA1562" s="53"/>
      <c r="AB1562" s="53"/>
      <c r="AC1562" s="53"/>
      <c r="AD1562" s="53"/>
      <c r="AE1562" s="53"/>
      <c r="AF1562" s="53"/>
      <c r="AG1562" s="53"/>
      <c r="AH1562" s="53"/>
      <c r="AI1562" s="53"/>
      <c r="AJ1562" s="53"/>
      <c r="AK1562" s="53"/>
      <c r="AL1562" s="53"/>
      <c r="AM1562" s="53"/>
      <c r="AN1562" s="53"/>
      <c r="AO1562" s="53"/>
      <c r="AP1562" s="53"/>
      <c r="AQ1562" s="53"/>
      <c r="AR1562" s="53"/>
      <c r="AS1562" s="53"/>
      <c r="AT1562" s="53"/>
      <c r="AU1562" s="53"/>
      <c r="AV1562" s="53"/>
      <c r="AW1562" s="53"/>
      <c r="AX1562" s="53"/>
      <c r="AY1562" s="53"/>
      <c r="AZ1562" s="53"/>
      <c r="BA1562" s="53"/>
      <c r="BB1562" s="53"/>
      <c r="BC1562" s="53"/>
      <c r="BD1562" s="53"/>
      <c r="BE1562" s="53"/>
      <c r="BF1562" s="53"/>
      <c r="BG1562" s="53"/>
      <c r="BH1562" s="53"/>
      <c r="BI1562" s="53"/>
      <c r="BJ1562" s="53"/>
      <c r="BK1562" s="53"/>
      <c r="BL1562" s="53"/>
      <c r="BM1562" s="53"/>
      <c r="BN1562" s="53"/>
      <c r="BO1562" s="53"/>
    </row>
    <row r="1563" spans="4:67" s="47" customFormat="1" x14ac:dyDescent="0.25">
      <c r="D1563" s="57" t="s">
        <v>1458</v>
      </c>
      <c r="E1563" s="53"/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  <c r="AA1563" s="53"/>
      <c r="AB1563" s="53"/>
      <c r="AC1563" s="53"/>
      <c r="AD1563" s="53"/>
      <c r="AE1563" s="53"/>
      <c r="AF1563" s="53"/>
      <c r="AG1563" s="53"/>
      <c r="AH1563" s="53"/>
      <c r="AI1563" s="53"/>
      <c r="AJ1563" s="53"/>
      <c r="AK1563" s="53"/>
      <c r="AL1563" s="53"/>
      <c r="AM1563" s="53"/>
      <c r="AN1563" s="53"/>
      <c r="AO1563" s="53"/>
      <c r="AP1563" s="53"/>
      <c r="AQ1563" s="53"/>
      <c r="AR1563" s="53"/>
      <c r="AS1563" s="53"/>
      <c r="AT1563" s="53"/>
      <c r="AU1563" s="53"/>
      <c r="AV1563" s="53"/>
      <c r="AW1563" s="53"/>
      <c r="AX1563" s="53"/>
      <c r="AY1563" s="53"/>
      <c r="AZ1563" s="53"/>
      <c r="BA1563" s="53"/>
      <c r="BB1563" s="53"/>
      <c r="BC1563" s="53"/>
      <c r="BD1563" s="53"/>
      <c r="BE1563" s="53"/>
      <c r="BF1563" s="53"/>
      <c r="BG1563" s="53"/>
      <c r="BH1563" s="53"/>
      <c r="BI1563" s="53"/>
      <c r="BJ1563" s="53"/>
      <c r="BK1563" s="53"/>
      <c r="BL1563" s="53"/>
      <c r="BM1563" s="53"/>
      <c r="BN1563" s="53"/>
      <c r="BO1563" s="53"/>
    </row>
    <row r="1564" spans="4:67" s="47" customFormat="1" x14ac:dyDescent="0.25">
      <c r="D1564" s="57" t="s">
        <v>1459</v>
      </c>
      <c r="E1564" s="53"/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  <c r="AA1564" s="53"/>
      <c r="AB1564" s="53"/>
      <c r="AC1564" s="53"/>
      <c r="AD1564" s="53"/>
      <c r="AE1564" s="53"/>
      <c r="AF1564" s="53"/>
      <c r="AG1564" s="53"/>
      <c r="AH1564" s="53"/>
      <c r="AI1564" s="53"/>
      <c r="AJ1564" s="53"/>
      <c r="AK1564" s="53"/>
      <c r="AL1564" s="53"/>
      <c r="AM1564" s="53"/>
      <c r="AN1564" s="53"/>
      <c r="AO1564" s="53"/>
      <c r="AP1564" s="53"/>
      <c r="AQ1564" s="53"/>
      <c r="AR1564" s="53"/>
      <c r="AS1564" s="53"/>
      <c r="AT1564" s="53"/>
      <c r="AU1564" s="53"/>
      <c r="AV1564" s="53"/>
      <c r="AW1564" s="53"/>
      <c r="AX1564" s="53"/>
      <c r="AY1564" s="53"/>
      <c r="AZ1564" s="53"/>
      <c r="BA1564" s="53"/>
      <c r="BB1564" s="53"/>
      <c r="BC1564" s="53"/>
      <c r="BD1564" s="53"/>
      <c r="BE1564" s="53"/>
      <c r="BF1564" s="53"/>
      <c r="BG1564" s="53"/>
      <c r="BH1564" s="53"/>
      <c r="BI1564" s="53"/>
      <c r="BJ1564" s="53"/>
      <c r="BK1564" s="53"/>
      <c r="BL1564" s="53"/>
      <c r="BM1564" s="53"/>
      <c r="BN1564" s="53"/>
      <c r="BO1564" s="53"/>
    </row>
    <row r="1565" spans="4:67" s="47" customFormat="1" x14ac:dyDescent="0.25">
      <c r="D1565" s="57"/>
      <c r="E1565" s="53"/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  <c r="AA1565" s="53"/>
      <c r="AB1565" s="53"/>
      <c r="AC1565" s="53"/>
      <c r="AD1565" s="53"/>
      <c r="AE1565" s="53"/>
      <c r="AF1565" s="53"/>
      <c r="AG1565" s="53"/>
      <c r="AH1565" s="53"/>
      <c r="AI1565" s="53"/>
      <c r="AJ1565" s="53"/>
      <c r="AK1565" s="53"/>
      <c r="AL1565" s="53"/>
      <c r="AM1565" s="53"/>
      <c r="AN1565" s="53"/>
      <c r="AO1565" s="53"/>
      <c r="AP1565" s="53"/>
      <c r="AQ1565" s="53"/>
      <c r="AR1565" s="53"/>
      <c r="AS1565" s="53"/>
      <c r="AT1565" s="53"/>
      <c r="AU1565" s="53"/>
      <c r="AV1565" s="53"/>
      <c r="AW1565" s="53"/>
      <c r="AX1565" s="53"/>
      <c r="AY1565" s="53"/>
      <c r="AZ1565" s="53"/>
      <c r="BA1565" s="53"/>
      <c r="BB1565" s="53"/>
      <c r="BC1565" s="53"/>
      <c r="BD1565" s="53"/>
      <c r="BE1565" s="53"/>
      <c r="BF1565" s="53"/>
      <c r="BG1565" s="53"/>
      <c r="BH1565" s="53"/>
      <c r="BI1565" s="53"/>
      <c r="BJ1565" s="53"/>
      <c r="BK1565" s="53"/>
      <c r="BL1565" s="53"/>
      <c r="BM1565" s="53"/>
      <c r="BN1565" s="53"/>
      <c r="BO1565" s="53"/>
    </row>
    <row r="1566" spans="4:67" s="47" customFormat="1" x14ac:dyDescent="0.25">
      <c r="D1566" s="57" t="s">
        <v>263</v>
      </c>
      <c r="E1566" s="53"/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  <c r="AA1566" s="53"/>
      <c r="AB1566" s="53"/>
      <c r="AC1566" s="53"/>
      <c r="AD1566" s="53"/>
      <c r="AE1566" s="53"/>
      <c r="AF1566" s="53"/>
      <c r="AG1566" s="53"/>
      <c r="AH1566" s="53"/>
      <c r="AI1566" s="53"/>
      <c r="AJ1566" s="53"/>
      <c r="AK1566" s="53"/>
      <c r="AL1566" s="53"/>
      <c r="AM1566" s="53"/>
      <c r="AN1566" s="53"/>
      <c r="AO1566" s="53"/>
      <c r="AP1566" s="53"/>
      <c r="AQ1566" s="53"/>
      <c r="AR1566" s="53"/>
      <c r="AS1566" s="53"/>
      <c r="AT1566" s="53"/>
      <c r="AU1566" s="53"/>
      <c r="AV1566" s="53"/>
      <c r="AW1566" s="53"/>
      <c r="AX1566" s="53"/>
      <c r="AY1566" s="53"/>
      <c r="AZ1566" s="53"/>
      <c r="BA1566" s="53"/>
      <c r="BB1566" s="53"/>
      <c r="BC1566" s="53"/>
      <c r="BD1566" s="53"/>
      <c r="BE1566" s="53"/>
      <c r="BF1566" s="53"/>
      <c r="BG1566" s="53"/>
      <c r="BH1566" s="53"/>
      <c r="BI1566" s="53"/>
      <c r="BJ1566" s="53"/>
      <c r="BK1566" s="53"/>
      <c r="BL1566" s="53"/>
      <c r="BM1566" s="53"/>
      <c r="BN1566" s="53"/>
      <c r="BO1566" s="53"/>
    </row>
    <row r="1567" spans="4:67" s="47" customFormat="1" x14ac:dyDescent="0.25">
      <c r="D1567" s="57" t="s">
        <v>264</v>
      </c>
      <c r="E1567" s="53"/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  <c r="Z1567" s="53"/>
      <c r="AA1567" s="53"/>
      <c r="AB1567" s="53"/>
      <c r="AC1567" s="53"/>
      <c r="AD1567" s="53"/>
      <c r="AE1567" s="53"/>
      <c r="AF1567" s="53"/>
      <c r="AG1567" s="53"/>
      <c r="AH1567" s="53"/>
      <c r="AI1567" s="53"/>
      <c r="AJ1567" s="53"/>
      <c r="AK1567" s="53"/>
      <c r="AL1567" s="53"/>
      <c r="AM1567" s="53"/>
      <c r="AN1567" s="53"/>
      <c r="AO1567" s="53"/>
      <c r="AP1567" s="53"/>
      <c r="AQ1567" s="53"/>
      <c r="AR1567" s="53"/>
      <c r="AS1567" s="53"/>
      <c r="AT1567" s="53"/>
      <c r="AU1567" s="53"/>
      <c r="AV1567" s="53"/>
      <c r="AW1567" s="53"/>
      <c r="AX1567" s="53"/>
      <c r="AY1567" s="53"/>
      <c r="AZ1567" s="53"/>
      <c r="BA1567" s="53"/>
      <c r="BB1567" s="53"/>
      <c r="BC1567" s="53"/>
      <c r="BD1567" s="53"/>
      <c r="BE1567" s="53"/>
      <c r="BF1567" s="53"/>
      <c r="BG1567" s="53"/>
      <c r="BH1567" s="53"/>
      <c r="BI1567" s="53"/>
      <c r="BJ1567" s="53"/>
      <c r="BK1567" s="53"/>
      <c r="BL1567" s="53"/>
      <c r="BM1567" s="53"/>
      <c r="BN1567" s="53"/>
      <c r="BO1567" s="53"/>
    </row>
    <row r="1568" spans="4:67" s="47" customFormat="1" x14ac:dyDescent="0.25">
      <c r="D1568" s="57" t="s">
        <v>358</v>
      </c>
      <c r="E1568" s="53"/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  <c r="AA1568" s="53"/>
      <c r="AB1568" s="53"/>
      <c r="AC1568" s="53"/>
      <c r="AD1568" s="53"/>
      <c r="AE1568" s="53"/>
      <c r="AF1568" s="53"/>
      <c r="AG1568" s="53"/>
      <c r="AH1568" s="53"/>
      <c r="AI1568" s="53"/>
      <c r="AJ1568" s="53"/>
      <c r="AK1568" s="53"/>
      <c r="AL1568" s="53"/>
      <c r="AM1568" s="53"/>
      <c r="AN1568" s="53"/>
      <c r="AO1568" s="53"/>
      <c r="AP1568" s="53"/>
      <c r="AQ1568" s="53"/>
      <c r="AR1568" s="53"/>
      <c r="AS1568" s="53"/>
      <c r="AT1568" s="53"/>
      <c r="AU1568" s="53"/>
      <c r="AV1568" s="53"/>
      <c r="AW1568" s="53"/>
      <c r="AX1568" s="53"/>
      <c r="AY1568" s="53"/>
      <c r="AZ1568" s="53"/>
      <c r="BA1568" s="53"/>
      <c r="BB1568" s="53"/>
      <c r="BC1568" s="53"/>
      <c r="BD1568" s="53"/>
      <c r="BE1568" s="53"/>
      <c r="BF1568" s="53"/>
      <c r="BG1568" s="53"/>
      <c r="BH1568" s="53"/>
      <c r="BI1568" s="53"/>
      <c r="BJ1568" s="53"/>
      <c r="BK1568" s="53"/>
      <c r="BL1568" s="53"/>
      <c r="BM1568" s="53"/>
      <c r="BN1568" s="53"/>
      <c r="BO1568" s="53"/>
    </row>
    <row r="1569" spans="4:4" s="47" customFormat="1" x14ac:dyDescent="0.25"/>
    <row r="1570" spans="4:4" s="47" customFormat="1" x14ac:dyDescent="0.25">
      <c r="D1570" s="47" t="s">
        <v>518</v>
      </c>
    </row>
    <row r="1571" spans="4:4" s="47" customFormat="1" x14ac:dyDescent="0.25"/>
    <row r="1572" spans="4:4" s="47" customFormat="1" x14ac:dyDescent="0.25"/>
    <row r="1573" spans="4:4" s="47" customFormat="1" x14ac:dyDescent="0.25"/>
    <row r="1574" spans="4:4" s="47" customFormat="1" x14ac:dyDescent="0.25"/>
    <row r="1575" spans="4:4" s="47" customFormat="1" x14ac:dyDescent="0.25"/>
    <row r="1576" spans="4:4" s="47" customFormat="1" x14ac:dyDescent="0.25"/>
    <row r="1577" spans="4:4" s="47" customFormat="1" x14ac:dyDescent="0.25"/>
    <row r="1578" spans="4:4" s="47" customFormat="1" x14ac:dyDescent="0.25"/>
    <row r="1579" spans="4:4" s="47" customFormat="1" x14ac:dyDescent="0.25"/>
    <row r="1580" spans="4:4" s="47" customFormat="1" x14ac:dyDescent="0.25"/>
    <row r="1581" spans="4:4" s="47" customFormat="1" x14ac:dyDescent="0.25"/>
    <row r="1582" spans="4:4" s="47" customFormat="1" x14ac:dyDescent="0.25"/>
    <row r="1583" spans="4:4" s="47" customFormat="1" x14ac:dyDescent="0.25"/>
    <row r="1584" spans="4:4" s="47" customFormat="1" x14ac:dyDescent="0.25"/>
    <row r="1585" spans="4:4" s="47" customFormat="1" x14ac:dyDescent="0.25"/>
    <row r="1586" spans="4:4" s="47" customFormat="1" x14ac:dyDescent="0.25"/>
    <row r="1587" spans="4:4" s="47" customFormat="1" x14ac:dyDescent="0.25"/>
    <row r="1588" spans="4:4" s="47" customFormat="1" x14ac:dyDescent="0.25"/>
    <row r="1589" spans="4:4" s="47" customFormat="1" x14ac:dyDescent="0.25"/>
    <row r="1590" spans="4:4" s="47" customFormat="1" x14ac:dyDescent="0.25">
      <c r="D1590" s="51" t="s">
        <v>2222</v>
      </c>
    </row>
    <row r="1591" spans="4:4" s="47" customFormat="1" x14ac:dyDescent="0.25"/>
    <row r="1592" spans="4:4" s="47" customFormat="1" x14ac:dyDescent="0.25">
      <c r="D1592" s="47" t="s">
        <v>518</v>
      </c>
    </row>
    <row r="1593" spans="4:4" s="47" customFormat="1" x14ac:dyDescent="0.25"/>
    <row r="1594" spans="4:4" s="47" customFormat="1" x14ac:dyDescent="0.25"/>
    <row r="1595" spans="4:4" s="47" customFormat="1" x14ac:dyDescent="0.25"/>
    <row r="1596" spans="4:4" s="47" customFormat="1" x14ac:dyDescent="0.25"/>
    <row r="1597" spans="4:4" s="47" customFormat="1" x14ac:dyDescent="0.25"/>
    <row r="1598" spans="4:4" s="47" customFormat="1" x14ac:dyDescent="0.25"/>
    <row r="1599" spans="4:4" s="47" customFormat="1" x14ac:dyDescent="0.25"/>
    <row r="1600" spans="4:4" s="47" customFormat="1" x14ac:dyDescent="0.25"/>
    <row r="1601" spans="4:4" s="47" customFormat="1" x14ac:dyDescent="0.25"/>
    <row r="1602" spans="4:4" s="47" customFormat="1" x14ac:dyDescent="0.25"/>
    <row r="1603" spans="4:4" s="47" customFormat="1" x14ac:dyDescent="0.25"/>
    <row r="1604" spans="4:4" s="47" customFormat="1" x14ac:dyDescent="0.25"/>
    <row r="1605" spans="4:4" s="47" customFormat="1" x14ac:dyDescent="0.25"/>
    <row r="1606" spans="4:4" s="47" customFormat="1" x14ac:dyDescent="0.25">
      <c r="D1606" s="51" t="s">
        <v>3376</v>
      </c>
    </row>
    <row r="1607" spans="4:4" s="47" customFormat="1" x14ac:dyDescent="0.25"/>
    <row r="1695" spans="4:61" x14ac:dyDescent="0.25">
      <c r="D1695" s="70" t="s">
        <v>398</v>
      </c>
      <c r="AG1695" s="70" t="s">
        <v>366</v>
      </c>
      <c r="BI1695" s="70" t="s">
        <v>376</v>
      </c>
    </row>
    <row r="1697" spans="4:91" x14ac:dyDescent="0.25">
      <c r="D1697" s="57" t="s">
        <v>322</v>
      </c>
      <c r="E1697" s="53"/>
      <c r="F1697" s="53"/>
      <c r="G1697" s="53"/>
      <c r="H1697" s="53"/>
      <c r="I1697" s="53"/>
      <c r="J1697" s="53"/>
      <c r="K1697" s="53"/>
      <c r="L1697" s="53"/>
      <c r="M1697" s="53"/>
      <c r="N1697" s="53"/>
      <c r="O1697" s="53"/>
      <c r="P1697" s="53"/>
      <c r="Q1697" s="53"/>
      <c r="R1697" s="53"/>
      <c r="S1697" s="53"/>
      <c r="T1697" s="53"/>
      <c r="U1697" s="53"/>
      <c r="V1697" s="53"/>
      <c r="W1697" s="53"/>
      <c r="X1697" s="53"/>
      <c r="Y1697" s="53"/>
      <c r="Z1697" s="53"/>
      <c r="AA1697" s="53"/>
      <c r="AB1697" s="53"/>
      <c r="AC1697" s="53"/>
      <c r="AD1697" s="53"/>
      <c r="AE1697" s="53"/>
      <c r="AG1697" s="57" t="s">
        <v>322</v>
      </c>
      <c r="AH1697" s="53"/>
      <c r="AI1697" s="53"/>
      <c r="AJ1697" s="53"/>
      <c r="AK1697" s="53"/>
      <c r="AL1697" s="53"/>
      <c r="AM1697" s="53"/>
      <c r="AN1697" s="53"/>
      <c r="AO1697" s="53"/>
      <c r="AP1697" s="53"/>
      <c r="AQ1697" s="53"/>
      <c r="AR1697" s="53"/>
      <c r="AS1697" s="53"/>
      <c r="AT1697" s="53"/>
      <c r="AU1697" s="53"/>
      <c r="AV1697" s="53"/>
      <c r="AW1697" s="53"/>
      <c r="AX1697" s="53"/>
      <c r="AY1697" s="53"/>
      <c r="AZ1697" s="53"/>
      <c r="BA1697" s="53"/>
      <c r="BB1697" s="53"/>
      <c r="BC1697" s="53"/>
      <c r="BD1697" s="53"/>
      <c r="BE1697" s="53"/>
      <c r="BF1697" s="53"/>
      <c r="BG1697" s="53"/>
      <c r="BI1697" s="57" t="s">
        <v>322</v>
      </c>
      <c r="BJ1697" s="53"/>
      <c r="BK1697" s="53"/>
      <c r="BL1697" s="53"/>
      <c r="BM1697" s="53"/>
      <c r="BN1697" s="53"/>
      <c r="BO1697" s="53"/>
      <c r="BP1697" s="53"/>
      <c r="BQ1697" s="53"/>
      <c r="BR1697" s="53"/>
      <c r="BS1697" s="53"/>
      <c r="BT1697" s="53"/>
      <c r="BU1697" s="53"/>
      <c r="BV1697" s="53"/>
      <c r="BW1697" s="53"/>
      <c r="BX1697" s="53"/>
      <c r="BY1697" s="53"/>
      <c r="BZ1697" s="53"/>
      <c r="CA1697" s="53"/>
      <c r="CB1697" s="53"/>
      <c r="CC1697" s="53"/>
      <c r="CD1697" s="53"/>
      <c r="CE1697" s="53"/>
      <c r="CF1697" s="53"/>
      <c r="CG1697" s="53"/>
      <c r="CH1697" s="53"/>
      <c r="CI1697" s="53"/>
      <c r="CJ1697" s="53"/>
      <c r="CK1697" s="53"/>
      <c r="CL1697" s="53"/>
      <c r="CM1697" s="53"/>
    </row>
    <row r="1698" spans="4:91" x14ac:dyDescent="0.25">
      <c r="D1698" s="57"/>
      <c r="E1698" s="53"/>
      <c r="F1698" s="53"/>
      <c r="G1698" s="53"/>
      <c r="H1698" s="53"/>
      <c r="I1698" s="53"/>
      <c r="J1698" s="53"/>
      <c r="K1698" s="53"/>
      <c r="L1698" s="53"/>
      <c r="M1698" s="53"/>
      <c r="N1698" s="53"/>
      <c r="O1698" s="53"/>
      <c r="P1698" s="53"/>
      <c r="Q1698" s="53"/>
      <c r="R1698" s="53"/>
      <c r="S1698" s="53"/>
      <c r="T1698" s="53"/>
      <c r="U1698" s="53"/>
      <c r="V1698" s="53"/>
      <c r="W1698" s="53"/>
      <c r="X1698" s="53"/>
      <c r="Y1698" s="53"/>
      <c r="Z1698" s="53"/>
      <c r="AA1698" s="53"/>
      <c r="AB1698" s="53"/>
      <c r="AC1698" s="53"/>
      <c r="AD1698" s="53"/>
      <c r="AE1698" s="53"/>
      <c r="AG1698" s="57"/>
      <c r="AH1698" s="53"/>
      <c r="AI1698" s="53"/>
      <c r="AJ1698" s="53"/>
      <c r="AK1698" s="53"/>
      <c r="AL1698" s="53"/>
      <c r="AM1698" s="53"/>
      <c r="AN1698" s="53"/>
      <c r="AO1698" s="53"/>
      <c r="AP1698" s="53"/>
      <c r="AQ1698" s="53"/>
      <c r="AR1698" s="53"/>
      <c r="AS1698" s="53"/>
      <c r="AT1698" s="53"/>
      <c r="AU1698" s="53"/>
      <c r="AV1698" s="53"/>
      <c r="AW1698" s="53"/>
      <c r="AX1698" s="53"/>
      <c r="AY1698" s="53"/>
      <c r="AZ1698" s="53"/>
      <c r="BA1698" s="53"/>
      <c r="BB1698" s="53"/>
      <c r="BC1698" s="53"/>
      <c r="BD1698" s="53"/>
      <c r="BE1698" s="53"/>
      <c r="BF1698" s="53"/>
      <c r="BG1698" s="53"/>
      <c r="BI1698" s="57"/>
      <c r="BJ1698" s="53"/>
      <c r="BK1698" s="53"/>
      <c r="BL1698" s="53"/>
      <c r="BM1698" s="53"/>
      <c r="BN1698" s="53"/>
      <c r="BO1698" s="53"/>
      <c r="BP1698" s="53"/>
      <c r="BQ1698" s="53"/>
      <c r="BR1698" s="53"/>
      <c r="BS1698" s="53"/>
      <c r="BT1698" s="53"/>
      <c r="BU1698" s="53"/>
      <c r="BV1698" s="53"/>
      <c r="BW1698" s="53"/>
      <c r="BX1698" s="53"/>
      <c r="BY1698" s="53"/>
      <c r="BZ1698" s="53"/>
      <c r="CA1698" s="53"/>
      <c r="CB1698" s="53"/>
      <c r="CC1698" s="53"/>
      <c r="CD1698" s="53"/>
      <c r="CE1698" s="53"/>
      <c r="CF1698" s="53"/>
      <c r="CG1698" s="53"/>
      <c r="CH1698" s="53"/>
      <c r="CI1698" s="53"/>
      <c r="CJ1698" s="53"/>
      <c r="CK1698" s="53"/>
      <c r="CL1698" s="53"/>
      <c r="CM1698" s="53"/>
    </row>
    <row r="1699" spans="4:91" x14ac:dyDescent="0.25">
      <c r="D1699" s="57" t="s">
        <v>384</v>
      </c>
      <c r="E1699" s="53"/>
      <c r="F1699" s="53"/>
      <c r="G1699" s="53"/>
      <c r="H1699" s="53"/>
      <c r="I1699" s="53"/>
      <c r="J1699" s="53"/>
      <c r="K1699" s="53"/>
      <c r="L1699" s="53"/>
      <c r="M1699" s="53"/>
      <c r="N1699" s="53"/>
      <c r="O1699" s="53"/>
      <c r="P1699" s="53"/>
      <c r="Q1699" s="53"/>
      <c r="R1699" s="53"/>
      <c r="S1699" s="53"/>
      <c r="T1699" s="53"/>
      <c r="U1699" s="53"/>
      <c r="V1699" s="53"/>
      <c r="W1699" s="53"/>
      <c r="X1699" s="53"/>
      <c r="Y1699" s="53"/>
      <c r="Z1699" s="53"/>
      <c r="AA1699" s="53"/>
      <c r="AB1699" s="53"/>
      <c r="AC1699" s="53"/>
      <c r="AD1699" s="53"/>
      <c r="AE1699" s="53"/>
      <c r="AG1699" s="57" t="s">
        <v>399</v>
      </c>
      <c r="AH1699" s="53"/>
      <c r="AI1699" s="53"/>
      <c r="AJ1699" s="53"/>
      <c r="AK1699" s="53"/>
      <c r="AL1699" s="53"/>
      <c r="AM1699" s="53"/>
      <c r="AN1699" s="53"/>
      <c r="AO1699" s="53"/>
      <c r="AP1699" s="53"/>
      <c r="AQ1699" s="53"/>
      <c r="AR1699" s="53"/>
      <c r="AS1699" s="53"/>
      <c r="AT1699" s="53"/>
      <c r="AU1699" s="53"/>
      <c r="AV1699" s="53"/>
      <c r="AW1699" s="53"/>
      <c r="AX1699" s="53"/>
      <c r="AY1699" s="53"/>
      <c r="AZ1699" s="53"/>
      <c r="BA1699" s="53"/>
      <c r="BB1699" s="53"/>
      <c r="BC1699" s="53"/>
      <c r="BD1699" s="53"/>
      <c r="BE1699" s="53"/>
      <c r="BF1699" s="53"/>
      <c r="BG1699" s="53"/>
      <c r="BI1699" s="57" t="s">
        <v>426</v>
      </c>
      <c r="BJ1699" s="53"/>
      <c r="BK1699" s="53"/>
      <c r="BL1699" s="53"/>
      <c r="BM1699" s="53"/>
      <c r="BN1699" s="53"/>
      <c r="BO1699" s="53"/>
      <c r="BP1699" s="53"/>
      <c r="BQ1699" s="53"/>
      <c r="BR1699" s="53"/>
      <c r="BS1699" s="53"/>
      <c r="BT1699" s="53"/>
      <c r="BU1699" s="53"/>
      <c r="BV1699" s="53"/>
      <c r="BW1699" s="53"/>
      <c r="BX1699" s="53"/>
      <c r="BY1699" s="53"/>
      <c r="BZ1699" s="53"/>
      <c r="CA1699" s="53"/>
      <c r="CB1699" s="53"/>
      <c r="CC1699" s="53"/>
      <c r="CD1699" s="53"/>
      <c r="CE1699" s="53"/>
      <c r="CF1699" s="53"/>
      <c r="CG1699" s="53"/>
      <c r="CH1699" s="53"/>
      <c r="CI1699" s="53"/>
      <c r="CJ1699" s="53"/>
      <c r="CK1699" s="53"/>
      <c r="CL1699" s="53"/>
      <c r="CM1699" s="53"/>
    </row>
    <row r="1700" spans="4:91" x14ac:dyDescent="0.25">
      <c r="D1700" s="57" t="s">
        <v>385</v>
      </c>
      <c r="E1700" s="53"/>
      <c r="F1700" s="53"/>
      <c r="G1700" s="53"/>
      <c r="H1700" s="53"/>
      <c r="I1700" s="53"/>
      <c r="J1700" s="53"/>
      <c r="K1700" s="53"/>
      <c r="L1700" s="53"/>
      <c r="M1700" s="53"/>
      <c r="N1700" s="53"/>
      <c r="O1700" s="53"/>
      <c r="P1700" s="53"/>
      <c r="Q1700" s="53"/>
      <c r="R1700" s="53"/>
      <c r="S1700" s="53"/>
      <c r="T1700" s="53"/>
      <c r="U1700" s="53"/>
      <c r="V1700" s="53"/>
      <c r="W1700" s="53"/>
      <c r="X1700" s="53"/>
      <c r="Y1700" s="53"/>
      <c r="Z1700" s="53"/>
      <c r="AA1700" s="53"/>
      <c r="AB1700" s="53"/>
      <c r="AC1700" s="53"/>
      <c r="AD1700" s="53"/>
      <c r="AE1700" s="53"/>
      <c r="AG1700" s="57" t="s">
        <v>400</v>
      </c>
      <c r="AH1700" s="53"/>
      <c r="AI1700" s="53"/>
      <c r="AJ1700" s="53"/>
      <c r="AK1700" s="53"/>
      <c r="AL1700" s="53"/>
      <c r="AM1700" s="53"/>
      <c r="AN1700" s="53"/>
      <c r="AO1700" s="53"/>
      <c r="AP1700" s="53"/>
      <c r="AQ1700" s="53"/>
      <c r="AR1700" s="53"/>
      <c r="AS1700" s="53"/>
      <c r="AT1700" s="53"/>
      <c r="AU1700" s="53"/>
      <c r="AV1700" s="53"/>
      <c r="AW1700" s="53"/>
      <c r="AX1700" s="53"/>
      <c r="AY1700" s="53"/>
      <c r="AZ1700" s="53"/>
      <c r="BA1700" s="53"/>
      <c r="BB1700" s="53"/>
      <c r="BC1700" s="53"/>
      <c r="BD1700" s="53"/>
      <c r="BE1700" s="53"/>
      <c r="BF1700" s="53"/>
      <c r="BG1700" s="53"/>
      <c r="BI1700" s="57" t="s">
        <v>427</v>
      </c>
      <c r="BJ1700" s="53"/>
      <c r="BK1700" s="53"/>
      <c r="BL1700" s="53"/>
      <c r="BM1700" s="53"/>
      <c r="BN1700" s="53"/>
      <c r="BO1700" s="53"/>
      <c r="BP1700" s="53"/>
      <c r="BQ1700" s="53"/>
      <c r="BR1700" s="53"/>
      <c r="BS1700" s="53"/>
      <c r="BT1700" s="53"/>
      <c r="BU1700" s="53"/>
      <c r="BV1700" s="53"/>
      <c r="BW1700" s="53"/>
      <c r="BX1700" s="53"/>
      <c r="BY1700" s="53"/>
      <c r="BZ1700" s="53"/>
      <c r="CA1700" s="53"/>
      <c r="CB1700" s="53"/>
      <c r="CC1700" s="53"/>
      <c r="CD1700" s="53"/>
      <c r="CE1700" s="53"/>
      <c r="CF1700" s="53"/>
      <c r="CG1700" s="53"/>
      <c r="CH1700" s="53"/>
      <c r="CI1700" s="53"/>
      <c r="CJ1700" s="53"/>
      <c r="CK1700" s="53"/>
      <c r="CL1700" s="53"/>
      <c r="CM1700" s="53"/>
    </row>
    <row r="1701" spans="4:91" x14ac:dyDescent="0.25">
      <c r="D1701" s="57" t="s">
        <v>386</v>
      </c>
      <c r="E1701" s="53"/>
      <c r="F1701" s="53"/>
      <c r="G1701" s="53"/>
      <c r="H1701" s="53"/>
      <c r="I1701" s="53"/>
      <c r="J1701" s="53"/>
      <c r="K1701" s="53"/>
      <c r="L1701" s="53"/>
      <c r="M1701" s="53"/>
      <c r="N1701" s="53"/>
      <c r="O1701" s="53"/>
      <c r="P1701" s="53"/>
      <c r="Q1701" s="53"/>
      <c r="R1701" s="53"/>
      <c r="S1701" s="53"/>
      <c r="T1701" s="53"/>
      <c r="U1701" s="53"/>
      <c r="V1701" s="53"/>
      <c r="W1701" s="53"/>
      <c r="X1701" s="53"/>
      <c r="Y1701" s="53"/>
      <c r="Z1701" s="53"/>
      <c r="AA1701" s="53"/>
      <c r="AB1701" s="53"/>
      <c r="AC1701" s="53"/>
      <c r="AD1701" s="53"/>
      <c r="AE1701" s="53"/>
      <c r="AG1701" s="57" t="s">
        <v>401</v>
      </c>
      <c r="AH1701" s="53"/>
      <c r="AI1701" s="53"/>
      <c r="AJ1701" s="53"/>
      <c r="AK1701" s="53"/>
      <c r="AL1701" s="53"/>
      <c r="AM1701" s="53"/>
      <c r="AN1701" s="53"/>
      <c r="AO1701" s="53"/>
      <c r="AP1701" s="53"/>
      <c r="AQ1701" s="53"/>
      <c r="AR1701" s="53"/>
      <c r="AS1701" s="53"/>
      <c r="AT1701" s="53"/>
      <c r="AU1701" s="53"/>
      <c r="AV1701" s="53"/>
      <c r="AW1701" s="53"/>
      <c r="AX1701" s="53"/>
      <c r="AY1701" s="53"/>
      <c r="AZ1701" s="53"/>
      <c r="BA1701" s="53"/>
      <c r="BB1701" s="53"/>
      <c r="BC1701" s="53"/>
      <c r="BD1701" s="53"/>
      <c r="BE1701" s="53"/>
      <c r="BF1701" s="53"/>
      <c r="BG1701" s="53"/>
      <c r="BI1701" s="57" t="s">
        <v>401</v>
      </c>
      <c r="BJ1701" s="53"/>
      <c r="BK1701" s="53"/>
      <c r="BL1701" s="53"/>
      <c r="BM1701" s="53"/>
      <c r="BN1701" s="53"/>
      <c r="BO1701" s="53"/>
      <c r="BP1701" s="53"/>
      <c r="BQ1701" s="53"/>
      <c r="BR1701" s="53"/>
      <c r="BS1701" s="53"/>
      <c r="BT1701" s="53"/>
      <c r="BU1701" s="53"/>
      <c r="BV1701" s="53"/>
      <c r="BW1701" s="53"/>
      <c r="BX1701" s="53"/>
      <c r="BY1701" s="53"/>
      <c r="BZ1701" s="53"/>
      <c r="CA1701" s="53"/>
      <c r="CB1701" s="53"/>
      <c r="CC1701" s="53"/>
      <c r="CD1701" s="53"/>
      <c r="CE1701" s="53"/>
      <c r="CF1701" s="53"/>
      <c r="CG1701" s="53"/>
      <c r="CH1701" s="53"/>
      <c r="CI1701" s="53"/>
      <c r="CJ1701" s="53"/>
      <c r="CK1701" s="53"/>
      <c r="CL1701" s="53"/>
      <c r="CM1701" s="53"/>
    </row>
    <row r="1702" spans="4:91" x14ac:dyDescent="0.25">
      <c r="D1702" s="57" t="s">
        <v>387</v>
      </c>
      <c r="E1702" s="53"/>
      <c r="F1702" s="53"/>
      <c r="G1702" s="53"/>
      <c r="H1702" s="53"/>
      <c r="I1702" s="53"/>
      <c r="J1702" s="53"/>
      <c r="K1702" s="53"/>
      <c r="L1702" s="53"/>
      <c r="M1702" s="53"/>
      <c r="N1702" s="53"/>
      <c r="O1702" s="53"/>
      <c r="P1702" s="53"/>
      <c r="Q1702" s="53"/>
      <c r="R1702" s="53"/>
      <c r="S1702" s="53"/>
      <c r="T1702" s="53"/>
      <c r="U1702" s="53"/>
      <c r="V1702" s="53"/>
      <c r="W1702" s="53"/>
      <c r="X1702" s="53"/>
      <c r="Y1702" s="53"/>
      <c r="Z1702" s="53"/>
      <c r="AA1702" s="53"/>
      <c r="AB1702" s="53"/>
      <c r="AC1702" s="53"/>
      <c r="AD1702" s="53"/>
      <c r="AE1702" s="53"/>
      <c r="AG1702" s="57" t="s">
        <v>402</v>
      </c>
      <c r="AH1702" s="53"/>
      <c r="AI1702" s="53"/>
      <c r="AJ1702" s="53"/>
      <c r="AK1702" s="53"/>
      <c r="AL1702" s="53"/>
      <c r="AM1702" s="53"/>
      <c r="AN1702" s="53"/>
      <c r="AO1702" s="53"/>
      <c r="AP1702" s="53"/>
      <c r="AQ1702" s="53"/>
      <c r="AR1702" s="53"/>
      <c r="AS1702" s="53"/>
      <c r="AT1702" s="53"/>
      <c r="AU1702" s="53"/>
      <c r="AV1702" s="53"/>
      <c r="AW1702" s="53"/>
      <c r="AX1702" s="53"/>
      <c r="AY1702" s="53"/>
      <c r="AZ1702" s="53"/>
      <c r="BA1702" s="53"/>
      <c r="BB1702" s="53"/>
      <c r="BC1702" s="53"/>
      <c r="BD1702" s="53"/>
      <c r="BE1702" s="53"/>
      <c r="BF1702" s="53"/>
      <c r="BG1702" s="53"/>
      <c r="BI1702" s="57" t="s">
        <v>428</v>
      </c>
      <c r="BJ1702" s="53"/>
      <c r="BK1702" s="53"/>
      <c r="BL1702" s="53"/>
      <c r="BM1702" s="53"/>
      <c r="BN1702" s="53"/>
      <c r="BO1702" s="53"/>
      <c r="BP1702" s="53"/>
      <c r="BQ1702" s="53"/>
      <c r="BR1702" s="53"/>
      <c r="BS1702" s="53"/>
      <c r="BT1702" s="53"/>
      <c r="BU1702" s="53"/>
      <c r="BV1702" s="53"/>
      <c r="BW1702" s="53"/>
      <c r="BX1702" s="53"/>
      <c r="BY1702" s="53"/>
      <c r="BZ1702" s="53"/>
      <c r="CA1702" s="53"/>
      <c r="CB1702" s="53"/>
      <c r="CC1702" s="53"/>
      <c r="CD1702" s="53"/>
      <c r="CE1702" s="53"/>
      <c r="CF1702" s="53"/>
      <c r="CG1702" s="53"/>
      <c r="CH1702" s="53"/>
      <c r="CI1702" s="53"/>
      <c r="CJ1702" s="53"/>
      <c r="CK1702" s="53"/>
      <c r="CL1702" s="53"/>
      <c r="CM1702" s="53"/>
    </row>
    <row r="1703" spans="4:91" x14ac:dyDescent="0.25">
      <c r="D1703" s="57" t="s">
        <v>278</v>
      </c>
      <c r="E1703" s="53"/>
      <c r="F1703" s="53"/>
      <c r="G1703" s="53"/>
      <c r="H1703" s="53"/>
      <c r="I1703" s="53"/>
      <c r="J1703" s="53"/>
      <c r="K1703" s="53"/>
      <c r="L1703" s="53"/>
      <c r="M1703" s="53"/>
      <c r="N1703" s="53"/>
      <c r="O1703" s="53"/>
      <c r="P1703" s="53"/>
      <c r="Q1703" s="53"/>
      <c r="R1703" s="53"/>
      <c r="S1703" s="53"/>
      <c r="T1703" s="53"/>
      <c r="U1703" s="53"/>
      <c r="V1703" s="53"/>
      <c r="W1703" s="53"/>
      <c r="X1703" s="53"/>
      <c r="Y1703" s="53"/>
      <c r="Z1703" s="53"/>
      <c r="AA1703" s="53"/>
      <c r="AB1703" s="53"/>
      <c r="AC1703" s="53"/>
      <c r="AD1703" s="53"/>
      <c r="AE1703" s="53"/>
      <c r="AG1703" s="57" t="s">
        <v>403</v>
      </c>
      <c r="AH1703" s="53"/>
      <c r="AI1703" s="53"/>
      <c r="AJ1703" s="53"/>
      <c r="AK1703" s="53"/>
      <c r="AL1703" s="53"/>
      <c r="AM1703" s="53"/>
      <c r="AN1703" s="53"/>
      <c r="AO1703" s="53"/>
      <c r="AP1703" s="53"/>
      <c r="AQ1703" s="53"/>
      <c r="AR1703" s="53"/>
      <c r="AS1703" s="53"/>
      <c r="AT1703" s="53"/>
      <c r="AU1703" s="53"/>
      <c r="AV1703" s="53"/>
      <c r="AW1703" s="53"/>
      <c r="AX1703" s="53"/>
      <c r="AY1703" s="53"/>
      <c r="AZ1703" s="53"/>
      <c r="BA1703" s="53"/>
      <c r="BB1703" s="53"/>
      <c r="BC1703" s="53"/>
      <c r="BD1703" s="53"/>
      <c r="BE1703" s="53"/>
      <c r="BF1703" s="53"/>
      <c r="BG1703" s="53"/>
      <c r="BI1703" s="57" t="s">
        <v>429</v>
      </c>
      <c r="BJ1703" s="53"/>
      <c r="BK1703" s="53"/>
      <c r="BL1703" s="53"/>
      <c r="BM1703" s="53"/>
      <c r="BN1703" s="53"/>
      <c r="BO1703" s="53"/>
      <c r="BP1703" s="53"/>
      <c r="BQ1703" s="53"/>
      <c r="BR1703" s="53"/>
      <c r="BS1703" s="53"/>
      <c r="BT1703" s="53"/>
      <c r="BU1703" s="53"/>
      <c r="BV1703" s="53"/>
      <c r="BW1703" s="53"/>
      <c r="BX1703" s="53"/>
      <c r="BY1703" s="53"/>
      <c r="BZ1703" s="53"/>
      <c r="CA1703" s="53"/>
      <c r="CB1703" s="53"/>
      <c r="CC1703" s="53"/>
      <c r="CD1703" s="53"/>
      <c r="CE1703" s="53"/>
      <c r="CF1703" s="53"/>
      <c r="CG1703" s="53"/>
      <c r="CH1703" s="53"/>
      <c r="CI1703" s="53"/>
      <c r="CJ1703" s="53"/>
      <c r="CK1703" s="53"/>
      <c r="CL1703" s="53"/>
      <c r="CM1703" s="53"/>
    </row>
    <row r="1704" spans="4:91" x14ac:dyDescent="0.25">
      <c r="D1704" s="57"/>
      <c r="E1704" s="53"/>
      <c r="F1704" s="53"/>
      <c r="G1704" s="53"/>
      <c r="H1704" s="53"/>
      <c r="I1704" s="53"/>
      <c r="J1704" s="53"/>
      <c r="K1704" s="53"/>
      <c r="L1704" s="53"/>
      <c r="M1704" s="53"/>
      <c r="N1704" s="53"/>
      <c r="O1704" s="53"/>
      <c r="P1704" s="53"/>
      <c r="Q1704" s="53"/>
      <c r="R1704" s="53"/>
      <c r="S1704" s="53"/>
      <c r="T1704" s="53"/>
      <c r="U1704" s="53"/>
      <c r="V1704" s="53"/>
      <c r="W1704" s="53"/>
      <c r="X1704" s="53"/>
      <c r="Y1704" s="53"/>
      <c r="Z1704" s="53"/>
      <c r="AA1704" s="53"/>
      <c r="AB1704" s="53"/>
      <c r="AC1704" s="53"/>
      <c r="AD1704" s="53"/>
      <c r="AE1704" s="53"/>
      <c r="AG1704" s="57" t="s">
        <v>404</v>
      </c>
      <c r="AH1704" s="53"/>
      <c r="AI1704" s="53"/>
      <c r="AJ1704" s="53"/>
      <c r="AK1704" s="53"/>
      <c r="AL1704" s="53"/>
      <c r="AM1704" s="53"/>
      <c r="AN1704" s="53"/>
      <c r="AO1704" s="53"/>
      <c r="AP1704" s="53"/>
      <c r="AQ1704" s="53"/>
      <c r="AR1704" s="53"/>
      <c r="AS1704" s="53"/>
      <c r="AT1704" s="53"/>
      <c r="AU1704" s="53"/>
      <c r="AV1704" s="53"/>
      <c r="AW1704" s="53"/>
      <c r="AX1704" s="53"/>
      <c r="AY1704" s="53"/>
      <c r="AZ1704" s="53"/>
      <c r="BA1704" s="53"/>
      <c r="BB1704" s="53"/>
      <c r="BC1704" s="53"/>
      <c r="BD1704" s="53"/>
      <c r="BE1704" s="53"/>
      <c r="BF1704" s="53"/>
      <c r="BG1704" s="53"/>
      <c r="BI1704" s="57" t="s">
        <v>403</v>
      </c>
      <c r="BJ1704" s="53"/>
      <c r="BK1704" s="53"/>
      <c r="BL1704" s="53"/>
      <c r="BM1704" s="53"/>
      <c r="BN1704" s="53"/>
      <c r="BO1704" s="53"/>
      <c r="BP1704" s="53"/>
      <c r="BQ1704" s="53"/>
      <c r="BR1704" s="53"/>
      <c r="BS1704" s="53"/>
      <c r="BT1704" s="53"/>
      <c r="BU1704" s="53"/>
      <c r="BV1704" s="53"/>
      <c r="BW1704" s="53"/>
      <c r="BX1704" s="53"/>
      <c r="BY1704" s="53"/>
      <c r="BZ1704" s="53"/>
      <c r="CA1704" s="53"/>
      <c r="CB1704" s="53"/>
      <c r="CC1704" s="53"/>
      <c r="CD1704" s="53"/>
      <c r="CE1704" s="53"/>
      <c r="CF1704" s="53"/>
      <c r="CG1704" s="53"/>
      <c r="CH1704" s="53"/>
      <c r="CI1704" s="53"/>
      <c r="CJ1704" s="53"/>
      <c r="CK1704" s="53"/>
      <c r="CL1704" s="53"/>
      <c r="CM1704" s="53"/>
    </row>
    <row r="1705" spans="4:91" x14ac:dyDescent="0.25">
      <c r="D1705" s="57" t="s">
        <v>33</v>
      </c>
      <c r="E1705" s="53"/>
      <c r="F1705" s="53"/>
      <c r="G1705" s="53"/>
      <c r="H1705" s="53"/>
      <c r="I1705" s="53"/>
      <c r="J1705" s="53"/>
      <c r="K1705" s="53"/>
      <c r="L1705" s="53"/>
      <c r="M1705" s="53"/>
      <c r="N1705" s="53"/>
      <c r="O1705" s="53"/>
      <c r="P1705" s="53"/>
      <c r="Q1705" s="53"/>
      <c r="R1705" s="53"/>
      <c r="S1705" s="53"/>
      <c r="T1705" s="53"/>
      <c r="U1705" s="53"/>
      <c r="V1705" s="53"/>
      <c r="W1705" s="53"/>
      <c r="X1705" s="53"/>
      <c r="Y1705" s="53"/>
      <c r="Z1705" s="53"/>
      <c r="AA1705" s="53"/>
      <c r="AB1705" s="53"/>
      <c r="AC1705" s="53"/>
      <c r="AD1705" s="53"/>
      <c r="AE1705" s="53"/>
      <c r="AG1705" s="57" t="s">
        <v>405</v>
      </c>
      <c r="AH1705" s="53"/>
      <c r="AI1705" s="53"/>
      <c r="AJ1705" s="53"/>
      <c r="AK1705" s="53"/>
      <c r="AL1705" s="53"/>
      <c r="AM1705" s="53"/>
      <c r="AN1705" s="53"/>
      <c r="AO1705" s="53"/>
      <c r="AP1705" s="53"/>
      <c r="AQ1705" s="53"/>
      <c r="AR1705" s="53"/>
      <c r="AS1705" s="53"/>
      <c r="AT1705" s="53"/>
      <c r="AU1705" s="53"/>
      <c r="AV1705" s="53"/>
      <c r="AW1705" s="53"/>
      <c r="AX1705" s="53"/>
      <c r="AY1705" s="53"/>
      <c r="AZ1705" s="53"/>
      <c r="BA1705" s="53"/>
      <c r="BB1705" s="53"/>
      <c r="BC1705" s="53"/>
      <c r="BD1705" s="53"/>
      <c r="BE1705" s="53"/>
      <c r="BF1705" s="53"/>
      <c r="BG1705" s="53"/>
      <c r="BI1705" s="57" t="s">
        <v>430</v>
      </c>
      <c r="BJ1705" s="53"/>
      <c r="BK1705" s="53"/>
      <c r="BL1705" s="53"/>
      <c r="BM1705" s="53"/>
      <c r="BN1705" s="53"/>
      <c r="BO1705" s="53"/>
      <c r="BP1705" s="53"/>
      <c r="BQ1705" s="53"/>
      <c r="BR1705" s="53"/>
      <c r="BS1705" s="53"/>
      <c r="BT1705" s="53"/>
      <c r="BU1705" s="53"/>
      <c r="BV1705" s="53"/>
      <c r="BW1705" s="53"/>
      <c r="BX1705" s="53"/>
      <c r="BY1705" s="53"/>
      <c r="BZ1705" s="53"/>
      <c r="CA1705" s="53"/>
      <c r="CB1705" s="53"/>
      <c r="CC1705" s="53"/>
      <c r="CD1705" s="53"/>
      <c r="CE1705" s="53"/>
      <c r="CF1705" s="53"/>
      <c r="CG1705" s="53"/>
      <c r="CH1705" s="53"/>
      <c r="CI1705" s="53"/>
      <c r="CJ1705" s="53"/>
      <c r="CK1705" s="53"/>
      <c r="CL1705" s="53"/>
      <c r="CM1705" s="53"/>
    </row>
    <row r="1706" spans="4:91" x14ac:dyDescent="0.25">
      <c r="D1706" s="57" t="s">
        <v>388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  <c r="X1706" s="53"/>
      <c r="Y1706" s="53"/>
      <c r="Z1706" s="53"/>
      <c r="AA1706" s="53"/>
      <c r="AB1706" s="53"/>
      <c r="AC1706" s="53"/>
      <c r="AD1706" s="53"/>
      <c r="AE1706" s="53"/>
      <c r="AG1706" s="57" t="s">
        <v>278</v>
      </c>
      <c r="AH1706" s="53"/>
      <c r="AI1706" s="53"/>
      <c r="AJ1706" s="53"/>
      <c r="AK1706" s="53"/>
      <c r="AL1706" s="53"/>
      <c r="AM1706" s="53"/>
      <c r="AN1706" s="53"/>
      <c r="AO1706" s="53"/>
      <c r="AP1706" s="53"/>
      <c r="AQ1706" s="53"/>
      <c r="AR1706" s="53"/>
      <c r="AS1706" s="53"/>
      <c r="AT1706" s="53"/>
      <c r="AU1706" s="53"/>
      <c r="AV1706" s="53"/>
      <c r="AW1706" s="53"/>
      <c r="AX1706" s="53"/>
      <c r="AY1706" s="53"/>
      <c r="AZ1706" s="53"/>
      <c r="BA1706" s="53"/>
      <c r="BB1706" s="53"/>
      <c r="BC1706" s="53"/>
      <c r="BD1706" s="53"/>
      <c r="BE1706" s="53"/>
      <c r="BF1706" s="53"/>
      <c r="BG1706" s="53"/>
      <c r="BI1706" s="57" t="s">
        <v>431</v>
      </c>
      <c r="BJ1706" s="53"/>
      <c r="BK1706" s="53"/>
      <c r="BL1706" s="53"/>
      <c r="BM1706" s="53"/>
      <c r="BN1706" s="53"/>
      <c r="BO1706" s="53"/>
      <c r="BP1706" s="53"/>
      <c r="BQ1706" s="53"/>
      <c r="BR1706" s="53"/>
      <c r="BS1706" s="53"/>
      <c r="BT1706" s="53"/>
      <c r="BU1706" s="53"/>
      <c r="BV1706" s="53"/>
      <c r="BW1706" s="53"/>
      <c r="BX1706" s="53"/>
      <c r="BY1706" s="53"/>
      <c r="BZ1706" s="53"/>
      <c r="CA1706" s="53"/>
      <c r="CB1706" s="53"/>
      <c r="CC1706" s="53"/>
      <c r="CD1706" s="53"/>
      <c r="CE1706" s="53"/>
      <c r="CF1706" s="53"/>
      <c r="CG1706" s="53"/>
      <c r="CH1706" s="53"/>
      <c r="CI1706" s="53"/>
      <c r="CJ1706" s="53"/>
      <c r="CK1706" s="53"/>
      <c r="CL1706" s="53"/>
      <c r="CM1706" s="53"/>
    </row>
    <row r="1707" spans="4:91" x14ac:dyDescent="0.25">
      <c r="D1707" s="57" t="s">
        <v>326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  <c r="X1707" s="53"/>
      <c r="Y1707" s="53"/>
      <c r="Z1707" s="53"/>
      <c r="AA1707" s="53"/>
      <c r="AB1707" s="53"/>
      <c r="AC1707" s="53"/>
      <c r="AD1707" s="53"/>
      <c r="AE1707" s="53"/>
      <c r="AG1707" s="57"/>
      <c r="AH1707" s="53"/>
      <c r="AI1707" s="53"/>
      <c r="AJ1707" s="53"/>
      <c r="AK1707" s="53"/>
      <c r="AL1707" s="53"/>
      <c r="AM1707" s="53"/>
      <c r="AN1707" s="53"/>
      <c r="AO1707" s="53"/>
      <c r="AP1707" s="53"/>
      <c r="AQ1707" s="53"/>
      <c r="AR1707" s="53"/>
      <c r="AS1707" s="53"/>
      <c r="AT1707" s="53"/>
      <c r="AU1707" s="53"/>
      <c r="AV1707" s="53"/>
      <c r="AW1707" s="53"/>
      <c r="AX1707" s="53"/>
      <c r="AY1707" s="53"/>
      <c r="AZ1707" s="53"/>
      <c r="BA1707" s="53"/>
      <c r="BB1707" s="53"/>
      <c r="BC1707" s="53"/>
      <c r="BD1707" s="53"/>
      <c r="BE1707" s="53"/>
      <c r="BF1707" s="53"/>
      <c r="BG1707" s="53"/>
      <c r="BI1707" s="57" t="s">
        <v>278</v>
      </c>
      <c r="BJ1707" s="53"/>
      <c r="BK1707" s="53"/>
      <c r="BL1707" s="53"/>
      <c r="BM1707" s="53"/>
      <c r="BN1707" s="53"/>
      <c r="BO1707" s="53"/>
      <c r="BP1707" s="53"/>
      <c r="BQ1707" s="53"/>
      <c r="BR1707" s="53"/>
      <c r="BS1707" s="53"/>
      <c r="BT1707" s="53"/>
      <c r="BU1707" s="53"/>
      <c r="BV1707" s="53"/>
      <c r="BW1707" s="53"/>
      <c r="BX1707" s="53"/>
      <c r="BY1707" s="53"/>
      <c r="BZ1707" s="53"/>
      <c r="CA1707" s="53"/>
      <c r="CB1707" s="53"/>
      <c r="CC1707" s="53"/>
      <c r="CD1707" s="53"/>
      <c r="CE1707" s="53"/>
      <c r="CF1707" s="53"/>
      <c r="CG1707" s="53"/>
      <c r="CH1707" s="53"/>
      <c r="CI1707" s="53"/>
      <c r="CJ1707" s="53"/>
      <c r="CK1707" s="53"/>
      <c r="CL1707" s="53"/>
      <c r="CM1707" s="53"/>
    </row>
    <row r="1708" spans="4:91" x14ac:dyDescent="0.25">
      <c r="D1708" s="57" t="s">
        <v>450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Z1708" s="53"/>
      <c r="AA1708" s="53"/>
      <c r="AB1708" s="53"/>
      <c r="AC1708" s="53"/>
      <c r="AD1708" s="53"/>
      <c r="AE1708" s="53"/>
      <c r="AG1708" s="57" t="s">
        <v>33</v>
      </c>
      <c r="AH1708" s="53"/>
      <c r="AI1708" s="53"/>
      <c r="AJ1708" s="53"/>
      <c r="AK1708" s="53"/>
      <c r="AL1708" s="53"/>
      <c r="AM1708" s="53"/>
      <c r="AN1708" s="53"/>
      <c r="AO1708" s="53"/>
      <c r="AP1708" s="53"/>
      <c r="AQ1708" s="53"/>
      <c r="AR1708" s="53"/>
      <c r="AS1708" s="53"/>
      <c r="AT1708" s="53"/>
      <c r="AU1708" s="53"/>
      <c r="AV1708" s="53"/>
      <c r="AW1708" s="53"/>
      <c r="AX1708" s="53"/>
      <c r="AY1708" s="53"/>
      <c r="AZ1708" s="53"/>
      <c r="BA1708" s="53"/>
      <c r="BB1708" s="53"/>
      <c r="BC1708" s="53"/>
      <c r="BD1708" s="53"/>
      <c r="BE1708" s="53"/>
      <c r="BF1708" s="53"/>
      <c r="BG1708" s="53"/>
      <c r="BI1708" s="57"/>
      <c r="BJ1708" s="53"/>
      <c r="BK1708" s="53"/>
      <c r="BL1708" s="53"/>
      <c r="BM1708" s="53"/>
      <c r="BN1708" s="53"/>
      <c r="BO1708" s="53"/>
      <c r="BP1708" s="53"/>
      <c r="BQ1708" s="53"/>
      <c r="BR1708" s="53"/>
      <c r="BS1708" s="53"/>
      <c r="BT1708" s="53"/>
      <c r="BU1708" s="53"/>
      <c r="BV1708" s="53"/>
      <c r="BW1708" s="53"/>
      <c r="BX1708" s="53"/>
      <c r="BY1708" s="53"/>
      <c r="BZ1708" s="53"/>
      <c r="CA1708" s="53"/>
      <c r="CB1708" s="53"/>
      <c r="CC1708" s="53"/>
      <c r="CD1708" s="53"/>
      <c r="CE1708" s="53"/>
      <c r="CF1708" s="53"/>
      <c r="CG1708" s="53"/>
      <c r="CH1708" s="53"/>
      <c r="CI1708" s="53"/>
      <c r="CJ1708" s="53"/>
      <c r="CK1708" s="53"/>
      <c r="CL1708" s="53"/>
      <c r="CM1708" s="53"/>
    </row>
    <row r="1709" spans="4:91" x14ac:dyDescent="0.25">
      <c r="D1709" s="57" t="s">
        <v>451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Z1709" s="53"/>
      <c r="AA1709" s="53"/>
      <c r="AB1709" s="53"/>
      <c r="AC1709" s="53"/>
      <c r="AD1709" s="53"/>
      <c r="AE1709" s="53"/>
      <c r="AG1709" s="57" t="s">
        <v>406</v>
      </c>
      <c r="AH1709" s="53"/>
      <c r="AI1709" s="53"/>
      <c r="AJ1709" s="53"/>
      <c r="AK1709" s="53"/>
      <c r="AL1709" s="53"/>
      <c r="AM1709" s="53"/>
      <c r="AN1709" s="53"/>
      <c r="AO1709" s="53"/>
      <c r="AP1709" s="53"/>
      <c r="AQ1709" s="53"/>
      <c r="AR1709" s="53"/>
      <c r="AS1709" s="53"/>
      <c r="AT1709" s="53"/>
      <c r="AU1709" s="53"/>
      <c r="AV1709" s="53"/>
      <c r="AW1709" s="53"/>
      <c r="AX1709" s="53"/>
      <c r="AY1709" s="53"/>
      <c r="AZ1709" s="53"/>
      <c r="BA1709" s="53"/>
      <c r="BB1709" s="53"/>
      <c r="BC1709" s="53"/>
      <c r="BD1709" s="53"/>
      <c r="BE1709" s="53"/>
      <c r="BF1709" s="53"/>
      <c r="BG1709" s="53"/>
      <c r="BI1709" s="57" t="s">
        <v>33</v>
      </c>
      <c r="BJ1709" s="53"/>
      <c r="BK1709" s="53"/>
      <c r="BL1709" s="53"/>
      <c r="BM1709" s="53"/>
      <c r="BN1709" s="53"/>
      <c r="BO1709" s="53"/>
      <c r="BP1709" s="53"/>
      <c r="BQ1709" s="53"/>
      <c r="BR1709" s="53"/>
      <c r="BS1709" s="53"/>
      <c r="BT1709" s="53"/>
      <c r="BU1709" s="53"/>
      <c r="BV1709" s="53"/>
      <c r="BW1709" s="53"/>
      <c r="BX1709" s="53"/>
      <c r="BY1709" s="53"/>
      <c r="BZ1709" s="53"/>
      <c r="CA1709" s="53"/>
      <c r="CB1709" s="53"/>
      <c r="CC1709" s="53"/>
      <c r="CD1709" s="53"/>
      <c r="CE1709" s="53"/>
      <c r="CF1709" s="53"/>
      <c r="CG1709" s="53"/>
      <c r="CH1709" s="53"/>
      <c r="CI1709" s="53"/>
      <c r="CJ1709" s="53"/>
      <c r="CK1709" s="53"/>
      <c r="CL1709" s="53"/>
      <c r="CM1709" s="53"/>
    </row>
    <row r="1710" spans="4:91" x14ac:dyDescent="0.25">
      <c r="D1710" s="56" t="s">
        <v>389</v>
      </c>
      <c r="E1710" s="52"/>
      <c r="F1710" s="52"/>
      <c r="G1710" s="52"/>
      <c r="H1710" s="52"/>
      <c r="I1710" s="52"/>
      <c r="J1710" s="52"/>
      <c r="K1710" s="52"/>
      <c r="L1710" s="52"/>
      <c r="M1710" s="52"/>
      <c r="N1710" s="52"/>
      <c r="O1710" s="52"/>
      <c r="P1710" s="52"/>
      <c r="Q1710" s="52"/>
      <c r="R1710" s="52"/>
      <c r="S1710" s="52"/>
      <c r="T1710" s="52"/>
      <c r="U1710" s="52"/>
      <c r="V1710" s="52"/>
      <c r="W1710" s="52"/>
      <c r="X1710" s="52"/>
      <c r="Y1710" s="52"/>
      <c r="Z1710" s="52"/>
      <c r="AA1710" s="52"/>
      <c r="AB1710" s="52"/>
      <c r="AC1710" s="52"/>
      <c r="AD1710" s="52"/>
      <c r="AE1710" s="52"/>
      <c r="AG1710" s="57" t="s">
        <v>407</v>
      </c>
      <c r="AH1710" s="53"/>
      <c r="AI1710" s="53"/>
      <c r="AJ1710" s="53"/>
      <c r="AK1710" s="53"/>
      <c r="AL1710" s="53"/>
      <c r="AM1710" s="53"/>
      <c r="AN1710" s="53"/>
      <c r="AO1710" s="53"/>
      <c r="AP1710" s="53"/>
      <c r="AQ1710" s="53"/>
      <c r="AR1710" s="53"/>
      <c r="AS1710" s="53"/>
      <c r="AT1710" s="53"/>
      <c r="AU1710" s="53"/>
      <c r="AV1710" s="53"/>
      <c r="AW1710" s="53"/>
      <c r="AX1710" s="53"/>
      <c r="AY1710" s="53"/>
      <c r="AZ1710" s="53"/>
      <c r="BA1710" s="53"/>
      <c r="BB1710" s="53"/>
      <c r="BC1710" s="53"/>
      <c r="BD1710" s="53"/>
      <c r="BE1710" s="53"/>
      <c r="BF1710" s="53"/>
      <c r="BG1710" s="53"/>
      <c r="BI1710" s="57" t="s">
        <v>427</v>
      </c>
      <c r="BJ1710" s="53"/>
      <c r="BK1710" s="53"/>
      <c r="BL1710" s="53"/>
      <c r="BM1710" s="53"/>
      <c r="BN1710" s="53"/>
      <c r="BO1710" s="53"/>
      <c r="BP1710" s="53"/>
      <c r="BQ1710" s="53"/>
      <c r="BR1710" s="53"/>
      <c r="BS1710" s="53"/>
      <c r="BT1710" s="53"/>
      <c r="BU1710" s="53"/>
      <c r="BV1710" s="53"/>
      <c r="BW1710" s="53"/>
      <c r="BX1710" s="53"/>
      <c r="BY1710" s="53"/>
      <c r="BZ1710" s="53"/>
      <c r="CA1710" s="53"/>
      <c r="CB1710" s="53"/>
      <c r="CC1710" s="53"/>
      <c r="CD1710" s="53"/>
      <c r="CE1710" s="53"/>
      <c r="CF1710" s="53"/>
      <c r="CG1710" s="53"/>
      <c r="CH1710" s="53"/>
      <c r="CI1710" s="53"/>
      <c r="CJ1710" s="53"/>
      <c r="CK1710" s="53"/>
      <c r="CL1710" s="53"/>
      <c r="CM1710" s="53"/>
    </row>
    <row r="1711" spans="4:91" x14ac:dyDescent="0.25">
      <c r="D1711" s="57" t="s">
        <v>390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Z1711" s="53"/>
      <c r="AA1711" s="53"/>
      <c r="AB1711" s="53"/>
      <c r="AC1711" s="53"/>
      <c r="AD1711" s="53"/>
      <c r="AE1711" s="53"/>
      <c r="AG1711" s="57" t="s">
        <v>326</v>
      </c>
      <c r="AH1711" s="53"/>
      <c r="AI1711" s="53"/>
      <c r="AJ1711" s="53"/>
      <c r="AK1711" s="53"/>
      <c r="AL1711" s="53"/>
      <c r="AM1711" s="53"/>
      <c r="AN1711" s="53"/>
      <c r="AO1711" s="53"/>
      <c r="AP1711" s="53"/>
      <c r="AQ1711" s="53"/>
      <c r="AR1711" s="53"/>
      <c r="AS1711" s="53"/>
      <c r="AT1711" s="53"/>
      <c r="AU1711" s="53"/>
      <c r="AV1711" s="53"/>
      <c r="AW1711" s="53"/>
      <c r="AX1711" s="53"/>
      <c r="AY1711" s="53"/>
      <c r="AZ1711" s="53"/>
      <c r="BA1711" s="53"/>
      <c r="BB1711" s="53"/>
      <c r="BC1711" s="53"/>
      <c r="BD1711" s="53"/>
      <c r="BE1711" s="53"/>
      <c r="BF1711" s="53"/>
      <c r="BG1711" s="53"/>
      <c r="BI1711" s="57" t="s">
        <v>401</v>
      </c>
      <c r="BJ1711" s="53"/>
      <c r="BK1711" s="53"/>
      <c r="BL1711" s="53"/>
      <c r="BM1711" s="53"/>
      <c r="BN1711" s="53"/>
      <c r="BO1711" s="53"/>
      <c r="BP1711" s="53"/>
      <c r="BQ1711" s="53"/>
      <c r="BR1711" s="53"/>
      <c r="BS1711" s="53"/>
      <c r="BT1711" s="53"/>
      <c r="BU1711" s="53"/>
      <c r="BV1711" s="53"/>
      <c r="BW1711" s="53"/>
      <c r="BX1711" s="53"/>
      <c r="BY1711" s="53"/>
      <c r="BZ1711" s="53"/>
      <c r="CA1711" s="53"/>
      <c r="CB1711" s="53"/>
      <c r="CC1711" s="53"/>
      <c r="CD1711" s="53"/>
      <c r="CE1711" s="53"/>
      <c r="CF1711" s="53"/>
      <c r="CG1711" s="53"/>
      <c r="CH1711" s="53"/>
      <c r="CI1711" s="53"/>
      <c r="CJ1711" s="53"/>
      <c r="CK1711" s="53"/>
      <c r="CL1711" s="53"/>
      <c r="CM1711" s="53"/>
    </row>
    <row r="1712" spans="4:91" x14ac:dyDescent="0.25">
      <c r="D1712" s="38" t="s">
        <v>3650</v>
      </c>
      <c r="E1712" s="52"/>
      <c r="F1712" s="52"/>
      <c r="G1712" s="52"/>
      <c r="H1712" s="52"/>
      <c r="I1712" s="52"/>
      <c r="J1712" s="52"/>
      <c r="K1712" s="52"/>
      <c r="L1712" s="52"/>
      <c r="M1712" s="52"/>
      <c r="N1712" s="52"/>
      <c r="O1712" s="52"/>
      <c r="P1712" s="52"/>
      <c r="Q1712" s="52"/>
      <c r="R1712" s="52"/>
      <c r="S1712" s="52"/>
      <c r="T1712" s="52"/>
      <c r="U1712" s="52"/>
      <c r="V1712" s="52"/>
      <c r="W1712" s="52"/>
      <c r="X1712" s="52"/>
      <c r="Y1712" s="52"/>
      <c r="Z1712" s="52"/>
      <c r="AA1712" s="52"/>
      <c r="AB1712" s="52"/>
      <c r="AC1712" s="52"/>
      <c r="AD1712" s="52"/>
      <c r="AE1712" s="52"/>
      <c r="AG1712" s="57" t="s">
        <v>408</v>
      </c>
      <c r="AH1712" s="53"/>
      <c r="AI1712" s="53"/>
      <c r="AJ1712" s="53"/>
      <c r="AK1712" s="53"/>
      <c r="AL1712" s="53"/>
      <c r="AM1712" s="53"/>
      <c r="AN1712" s="53"/>
      <c r="AO1712" s="53"/>
      <c r="AP1712" s="53"/>
      <c r="AQ1712" s="53"/>
      <c r="AR1712" s="53"/>
      <c r="AS1712" s="53"/>
      <c r="AT1712" s="53"/>
      <c r="AU1712" s="53"/>
      <c r="AV1712" s="53"/>
      <c r="AW1712" s="53"/>
      <c r="AX1712" s="53"/>
      <c r="AY1712" s="53"/>
      <c r="AZ1712" s="53"/>
      <c r="BA1712" s="53"/>
      <c r="BB1712" s="53"/>
      <c r="BC1712" s="53"/>
      <c r="BD1712" s="53"/>
      <c r="BE1712" s="53"/>
      <c r="BF1712" s="53"/>
      <c r="BG1712" s="53"/>
      <c r="BI1712" s="57" t="s">
        <v>428</v>
      </c>
      <c r="BJ1712" s="53"/>
      <c r="BK1712" s="53"/>
      <c r="BL1712" s="53"/>
      <c r="BM1712" s="53"/>
      <c r="BN1712" s="53"/>
      <c r="BO1712" s="53"/>
      <c r="BP1712" s="53"/>
      <c r="BQ1712" s="53"/>
      <c r="BR1712" s="53"/>
      <c r="BS1712" s="53"/>
      <c r="BT1712" s="53"/>
      <c r="BU1712" s="53"/>
      <c r="BV1712" s="53"/>
      <c r="BW1712" s="53"/>
      <c r="BX1712" s="53"/>
      <c r="BY1712" s="53"/>
      <c r="BZ1712" s="53"/>
      <c r="CA1712" s="53"/>
      <c r="CB1712" s="53"/>
      <c r="CC1712" s="53"/>
      <c r="CD1712" s="53"/>
      <c r="CE1712" s="53"/>
      <c r="CF1712" s="53"/>
      <c r="CG1712" s="53"/>
      <c r="CH1712" s="53"/>
      <c r="CI1712" s="53"/>
      <c r="CJ1712" s="53"/>
      <c r="CK1712" s="53"/>
      <c r="CL1712" s="53"/>
      <c r="CM1712" s="53"/>
    </row>
    <row r="1713" spans="4:91" x14ac:dyDescent="0.25">
      <c r="D1713" s="56" t="s">
        <v>391</v>
      </c>
      <c r="E1713" s="52"/>
      <c r="F1713" s="52"/>
      <c r="G1713" s="52"/>
      <c r="H1713" s="52"/>
      <c r="I1713" s="52"/>
      <c r="J1713" s="52"/>
      <c r="K1713" s="52"/>
      <c r="L1713" s="52"/>
      <c r="M1713" s="52"/>
      <c r="N1713" s="52"/>
      <c r="O1713" s="52"/>
      <c r="P1713" s="52"/>
      <c r="Q1713" s="52"/>
      <c r="R1713" s="52"/>
      <c r="S1713" s="52"/>
      <c r="T1713" s="52"/>
      <c r="U1713" s="52"/>
      <c r="V1713" s="52"/>
      <c r="W1713" s="52"/>
      <c r="X1713" s="52"/>
      <c r="Y1713" s="52"/>
      <c r="Z1713" s="52"/>
      <c r="AA1713" s="52"/>
      <c r="AB1713" s="52"/>
      <c r="AC1713" s="52"/>
      <c r="AD1713" s="52"/>
      <c r="AE1713" s="52"/>
      <c r="AG1713" s="57" t="s">
        <v>409</v>
      </c>
      <c r="AH1713" s="53"/>
      <c r="AI1713" s="53"/>
      <c r="AJ1713" s="53"/>
      <c r="AK1713" s="53"/>
      <c r="AL1713" s="53"/>
      <c r="AM1713" s="53"/>
      <c r="AN1713" s="53"/>
      <c r="AO1713" s="53"/>
      <c r="AP1713" s="53"/>
      <c r="AQ1713" s="53"/>
      <c r="AR1713" s="53"/>
      <c r="AS1713" s="53"/>
      <c r="AT1713" s="53"/>
      <c r="AU1713" s="53"/>
      <c r="AV1713" s="53"/>
      <c r="AW1713" s="53"/>
      <c r="AX1713" s="53"/>
      <c r="AY1713" s="53"/>
      <c r="AZ1713" s="53"/>
      <c r="BA1713" s="53"/>
      <c r="BB1713" s="53"/>
      <c r="BC1713" s="53"/>
      <c r="BD1713" s="53"/>
      <c r="BE1713" s="53"/>
      <c r="BF1713" s="53"/>
      <c r="BG1713" s="53"/>
      <c r="BI1713" s="57" t="s">
        <v>429</v>
      </c>
      <c r="BJ1713" s="53"/>
      <c r="BK1713" s="53"/>
      <c r="BL1713" s="53"/>
      <c r="BM1713" s="53"/>
      <c r="BN1713" s="53"/>
      <c r="BO1713" s="53"/>
      <c r="BP1713" s="53"/>
      <c r="BQ1713" s="53"/>
      <c r="BR1713" s="53"/>
      <c r="BS1713" s="53"/>
      <c r="BT1713" s="53"/>
      <c r="BU1713" s="53"/>
      <c r="BV1713" s="53"/>
      <c r="BW1713" s="53"/>
      <c r="BX1713" s="53"/>
      <c r="BY1713" s="53"/>
      <c r="BZ1713" s="53"/>
      <c r="CA1713" s="53"/>
      <c r="CB1713" s="53"/>
      <c r="CC1713" s="53"/>
      <c r="CD1713" s="53"/>
      <c r="CE1713" s="53"/>
      <c r="CF1713" s="53"/>
      <c r="CG1713" s="53"/>
      <c r="CH1713" s="53"/>
      <c r="CI1713" s="53"/>
      <c r="CJ1713" s="53"/>
      <c r="CK1713" s="53"/>
      <c r="CL1713" s="53"/>
      <c r="CM1713" s="53"/>
    </row>
    <row r="1714" spans="4:91" x14ac:dyDescent="0.25">
      <c r="D1714" s="57" t="s">
        <v>392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Z1714" s="53"/>
      <c r="AA1714" s="53"/>
      <c r="AB1714" s="53"/>
      <c r="AC1714" s="53"/>
      <c r="AD1714" s="53"/>
      <c r="AE1714" s="53"/>
      <c r="AG1714" s="57" t="s">
        <v>410</v>
      </c>
      <c r="AH1714" s="53"/>
      <c r="AI1714" s="53"/>
      <c r="AJ1714" s="53"/>
      <c r="AK1714" s="53"/>
      <c r="AL1714" s="53"/>
      <c r="AM1714" s="53"/>
      <c r="AN1714" s="53"/>
      <c r="AO1714" s="53"/>
      <c r="AP1714" s="53"/>
      <c r="AQ1714" s="53"/>
      <c r="AR1714" s="53"/>
      <c r="AS1714" s="53"/>
      <c r="AT1714" s="53"/>
      <c r="AU1714" s="53"/>
      <c r="AV1714" s="53"/>
      <c r="AW1714" s="53"/>
      <c r="AX1714" s="53"/>
      <c r="AY1714" s="53"/>
      <c r="AZ1714" s="53"/>
      <c r="BA1714" s="53"/>
      <c r="BB1714" s="53"/>
      <c r="BC1714" s="53"/>
      <c r="BD1714" s="53"/>
      <c r="BE1714" s="53"/>
      <c r="BF1714" s="53"/>
      <c r="BG1714" s="53"/>
      <c r="BI1714" s="57" t="s">
        <v>403</v>
      </c>
      <c r="BJ1714" s="53"/>
      <c r="BK1714" s="53"/>
      <c r="BL1714" s="53"/>
      <c r="BM1714" s="53"/>
      <c r="BN1714" s="53"/>
      <c r="BO1714" s="53"/>
      <c r="BP1714" s="53"/>
      <c r="BQ1714" s="53"/>
      <c r="BR1714" s="53"/>
      <c r="BS1714" s="53"/>
      <c r="BT1714" s="53"/>
      <c r="BU1714" s="53"/>
      <c r="BV1714" s="53"/>
      <c r="BW1714" s="53"/>
      <c r="BX1714" s="53"/>
      <c r="BY1714" s="53"/>
      <c r="BZ1714" s="53"/>
      <c r="CA1714" s="53"/>
      <c r="CB1714" s="53"/>
      <c r="CC1714" s="53"/>
      <c r="CD1714" s="53"/>
      <c r="CE1714" s="53"/>
      <c r="CF1714" s="53"/>
      <c r="CG1714" s="53"/>
      <c r="CH1714" s="53"/>
      <c r="CI1714" s="53"/>
      <c r="CJ1714" s="53"/>
      <c r="CK1714" s="53"/>
      <c r="CL1714" s="53"/>
      <c r="CM1714" s="53"/>
    </row>
    <row r="1715" spans="4:91" x14ac:dyDescent="0.25">
      <c r="D1715" s="57" t="s">
        <v>393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Z1715" s="53"/>
      <c r="AA1715" s="53"/>
      <c r="AB1715" s="53"/>
      <c r="AC1715" s="53"/>
      <c r="AD1715" s="53"/>
      <c r="AE1715" s="53"/>
      <c r="AG1715" s="57" t="s">
        <v>411</v>
      </c>
      <c r="AH1715" s="53"/>
      <c r="AI1715" s="53"/>
      <c r="AJ1715" s="53"/>
      <c r="AK1715" s="53"/>
      <c r="AL1715" s="53"/>
      <c r="AM1715" s="53"/>
      <c r="AN1715" s="53"/>
      <c r="AO1715" s="53"/>
      <c r="AP1715" s="53"/>
      <c r="AQ1715" s="53"/>
      <c r="AR1715" s="53"/>
      <c r="AS1715" s="53"/>
      <c r="AT1715" s="53"/>
      <c r="AU1715" s="53"/>
      <c r="AV1715" s="53"/>
      <c r="AW1715" s="53"/>
      <c r="AX1715" s="53"/>
      <c r="AY1715" s="53"/>
      <c r="AZ1715" s="53"/>
      <c r="BA1715" s="53"/>
      <c r="BB1715" s="53"/>
      <c r="BC1715" s="53"/>
      <c r="BD1715" s="53"/>
      <c r="BE1715" s="53"/>
      <c r="BF1715" s="53"/>
      <c r="BG1715" s="53"/>
      <c r="BI1715" s="57" t="s">
        <v>430</v>
      </c>
      <c r="BJ1715" s="53"/>
      <c r="BK1715" s="53"/>
      <c r="BL1715" s="53"/>
      <c r="BM1715" s="53"/>
      <c r="BN1715" s="53"/>
      <c r="BO1715" s="53"/>
      <c r="BP1715" s="53"/>
      <c r="BQ1715" s="53"/>
      <c r="BR1715" s="53"/>
      <c r="BS1715" s="53"/>
      <c r="BT1715" s="53"/>
      <c r="BU1715" s="53"/>
      <c r="BV1715" s="53"/>
      <c r="BW1715" s="53"/>
      <c r="BX1715" s="53"/>
      <c r="BY1715" s="53"/>
      <c r="BZ1715" s="53"/>
      <c r="CA1715" s="53"/>
      <c r="CB1715" s="53"/>
      <c r="CC1715" s="53"/>
      <c r="CD1715" s="53"/>
      <c r="CE1715" s="53"/>
      <c r="CF1715" s="53"/>
      <c r="CG1715" s="53"/>
      <c r="CH1715" s="53"/>
      <c r="CI1715" s="53"/>
      <c r="CJ1715" s="53"/>
      <c r="CK1715" s="53"/>
      <c r="CL1715" s="53"/>
      <c r="CM1715" s="53"/>
    </row>
    <row r="1716" spans="4:91" x14ac:dyDescent="0.25">
      <c r="D1716" s="57" t="s">
        <v>394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Z1716" s="53"/>
      <c r="AA1716" s="53"/>
      <c r="AB1716" s="53"/>
      <c r="AC1716" s="53"/>
      <c r="AD1716" s="53"/>
      <c r="AE1716" s="53"/>
      <c r="AG1716" s="57" t="s">
        <v>412</v>
      </c>
      <c r="AH1716" s="53"/>
      <c r="AI1716" s="53"/>
      <c r="AJ1716" s="53"/>
      <c r="AK1716" s="53"/>
      <c r="AL1716" s="53"/>
      <c r="AM1716" s="53"/>
      <c r="AN1716" s="53"/>
      <c r="AO1716" s="53"/>
      <c r="AP1716" s="53"/>
      <c r="AQ1716" s="53"/>
      <c r="AR1716" s="53"/>
      <c r="AS1716" s="53"/>
      <c r="AT1716" s="53"/>
      <c r="AU1716" s="53"/>
      <c r="AV1716" s="53"/>
      <c r="AW1716" s="53"/>
      <c r="AX1716" s="53"/>
      <c r="AY1716" s="53"/>
      <c r="AZ1716" s="53"/>
      <c r="BA1716" s="53"/>
      <c r="BB1716" s="53"/>
      <c r="BC1716" s="53"/>
      <c r="BD1716" s="53"/>
      <c r="BE1716" s="53"/>
      <c r="BF1716" s="53"/>
      <c r="BG1716" s="53"/>
      <c r="BI1716" s="57" t="s">
        <v>431</v>
      </c>
      <c r="BJ1716" s="53"/>
      <c r="BK1716" s="53"/>
      <c r="BL1716" s="53"/>
      <c r="BM1716" s="53"/>
      <c r="BN1716" s="53"/>
      <c r="BO1716" s="53"/>
      <c r="BP1716" s="53"/>
      <c r="BQ1716" s="53"/>
      <c r="BR1716" s="53"/>
      <c r="BS1716" s="53"/>
      <c r="BT1716" s="53"/>
      <c r="BU1716" s="53"/>
      <c r="BV1716" s="53"/>
      <c r="BW1716" s="53"/>
      <c r="BX1716" s="53"/>
      <c r="BY1716" s="53"/>
      <c r="BZ1716" s="53"/>
      <c r="CA1716" s="53"/>
      <c r="CB1716" s="53"/>
      <c r="CC1716" s="53"/>
      <c r="CD1716" s="53"/>
      <c r="CE1716" s="53"/>
      <c r="CF1716" s="53"/>
      <c r="CG1716" s="53"/>
      <c r="CH1716" s="53"/>
      <c r="CI1716" s="53"/>
      <c r="CJ1716" s="53"/>
      <c r="CK1716" s="53"/>
      <c r="CL1716" s="53"/>
      <c r="CM1716" s="53"/>
    </row>
    <row r="1717" spans="4:91" x14ac:dyDescent="0.25">
      <c r="D1717" s="57" t="s">
        <v>257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  <c r="AA1717" s="53"/>
      <c r="AB1717" s="53"/>
      <c r="AC1717" s="53"/>
      <c r="AD1717" s="53"/>
      <c r="AE1717" s="53"/>
      <c r="AG1717" s="57" t="s">
        <v>413</v>
      </c>
      <c r="AH1717" s="53"/>
      <c r="AI1717" s="53"/>
      <c r="AJ1717" s="53"/>
      <c r="AK1717" s="53"/>
      <c r="AL1717" s="53"/>
      <c r="AM1717" s="53"/>
      <c r="AN1717" s="53"/>
      <c r="AO1717" s="53"/>
      <c r="AP1717" s="53"/>
      <c r="AQ1717" s="53"/>
      <c r="AR1717" s="53"/>
      <c r="AS1717" s="53"/>
      <c r="AT1717" s="53"/>
      <c r="AU1717" s="53"/>
      <c r="AV1717" s="53"/>
      <c r="AW1717" s="53"/>
      <c r="AX1717" s="53"/>
      <c r="AY1717" s="53"/>
      <c r="AZ1717" s="53"/>
      <c r="BA1717" s="53"/>
      <c r="BB1717" s="53"/>
      <c r="BC1717" s="53"/>
      <c r="BD1717" s="53"/>
      <c r="BE1717" s="53"/>
      <c r="BF1717" s="53"/>
      <c r="BG1717" s="53"/>
      <c r="BI1717" s="57" t="s">
        <v>372</v>
      </c>
      <c r="BJ1717" s="53"/>
      <c r="BK1717" s="53"/>
      <c r="BL1717" s="53"/>
      <c r="BM1717" s="53"/>
      <c r="BN1717" s="53"/>
      <c r="BO1717" s="53"/>
      <c r="BP1717" s="53"/>
      <c r="BQ1717" s="53"/>
      <c r="BR1717" s="53"/>
      <c r="BS1717" s="53"/>
      <c r="BT1717" s="53"/>
      <c r="BU1717" s="53"/>
      <c r="BV1717" s="53"/>
      <c r="BW1717" s="53"/>
      <c r="BX1717" s="53"/>
      <c r="BY1717" s="53"/>
      <c r="BZ1717" s="53"/>
      <c r="CA1717" s="53"/>
      <c r="CB1717" s="53"/>
      <c r="CC1717" s="53"/>
      <c r="CD1717" s="53"/>
      <c r="CE1717" s="53"/>
      <c r="CF1717" s="53"/>
      <c r="CG1717" s="53"/>
      <c r="CH1717" s="53"/>
      <c r="CI1717" s="53"/>
      <c r="CJ1717" s="53"/>
      <c r="CK1717" s="53"/>
      <c r="CL1717" s="53"/>
      <c r="CM1717" s="53"/>
    </row>
    <row r="1718" spans="4:91" x14ac:dyDescent="0.25">
      <c r="D1718" s="57" t="s">
        <v>329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  <c r="AA1718" s="53"/>
      <c r="AB1718" s="53"/>
      <c r="AC1718" s="53"/>
      <c r="AD1718" s="53"/>
      <c r="AE1718" s="53"/>
      <c r="AG1718" s="57" t="s">
        <v>414</v>
      </c>
      <c r="AH1718" s="53"/>
      <c r="AI1718" s="53"/>
      <c r="AJ1718" s="53"/>
      <c r="AK1718" s="53"/>
      <c r="AL1718" s="53"/>
      <c r="AM1718" s="53"/>
      <c r="AN1718" s="53"/>
      <c r="AO1718" s="53"/>
      <c r="AP1718" s="53"/>
      <c r="AQ1718" s="53"/>
      <c r="AR1718" s="53"/>
      <c r="AS1718" s="53"/>
      <c r="AT1718" s="53"/>
      <c r="AU1718" s="53"/>
      <c r="AV1718" s="53"/>
      <c r="AW1718" s="53"/>
      <c r="AX1718" s="53"/>
      <c r="AY1718" s="53"/>
      <c r="AZ1718" s="53"/>
      <c r="BA1718" s="53"/>
      <c r="BB1718" s="53"/>
      <c r="BC1718" s="53"/>
      <c r="BD1718" s="53"/>
      <c r="BE1718" s="53"/>
      <c r="BF1718" s="53"/>
      <c r="BG1718" s="53"/>
      <c r="BI1718" s="56" t="s">
        <v>3653</v>
      </c>
      <c r="BJ1718" s="52"/>
      <c r="BK1718" s="52"/>
      <c r="BL1718" s="52"/>
      <c r="BM1718" s="52"/>
      <c r="BN1718" s="52"/>
      <c r="BO1718" s="52"/>
      <c r="BP1718" s="52"/>
      <c r="BQ1718" s="52"/>
      <c r="BR1718" s="52"/>
      <c r="BS1718" s="52"/>
      <c r="BT1718" s="52"/>
      <c r="BU1718" s="52"/>
      <c r="BV1718" s="52"/>
      <c r="BW1718" s="52"/>
      <c r="BX1718" s="52"/>
      <c r="BY1718" s="52"/>
      <c r="BZ1718" s="52"/>
      <c r="CA1718" s="52"/>
      <c r="CB1718" s="52"/>
      <c r="CC1718" s="52"/>
      <c r="CD1718" s="52"/>
      <c r="CE1718" s="52"/>
      <c r="CF1718" s="52"/>
      <c r="CG1718" s="52"/>
      <c r="CH1718" s="52"/>
      <c r="CI1718" s="52"/>
      <c r="CJ1718" s="52"/>
      <c r="CK1718" s="52"/>
      <c r="CL1718" s="52"/>
      <c r="CM1718" s="52"/>
    </row>
    <row r="1719" spans="4:91" x14ac:dyDescent="0.25">
      <c r="D1719" s="57" t="s">
        <v>279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Z1719" s="53"/>
      <c r="AA1719" s="53"/>
      <c r="AB1719" s="53"/>
      <c r="AC1719" s="53"/>
      <c r="AD1719" s="53"/>
      <c r="AE1719" s="53"/>
      <c r="AG1719" s="57" t="s">
        <v>415</v>
      </c>
      <c r="AH1719" s="53"/>
      <c r="AI1719" s="53"/>
      <c r="AJ1719" s="53"/>
      <c r="AK1719" s="53"/>
      <c r="AL1719" s="53"/>
      <c r="AM1719" s="53"/>
      <c r="AN1719" s="53"/>
      <c r="AO1719" s="53"/>
      <c r="AP1719" s="53"/>
      <c r="AQ1719" s="53"/>
      <c r="AR1719" s="53"/>
      <c r="AS1719" s="53"/>
      <c r="AT1719" s="53"/>
      <c r="AU1719" s="53"/>
      <c r="AV1719" s="53"/>
      <c r="AW1719" s="53"/>
      <c r="AX1719" s="53"/>
      <c r="AY1719" s="53"/>
      <c r="AZ1719" s="53"/>
      <c r="BA1719" s="53"/>
      <c r="BB1719" s="53"/>
      <c r="BC1719" s="53"/>
      <c r="BD1719" s="53"/>
      <c r="BE1719" s="53"/>
      <c r="BF1719" s="53"/>
      <c r="BG1719" s="53"/>
      <c r="BI1719" s="57"/>
      <c r="BJ1719" s="53"/>
      <c r="BK1719" s="53"/>
      <c r="BL1719" s="53"/>
      <c r="BM1719" s="53"/>
      <c r="BN1719" s="53"/>
      <c r="BO1719" s="53"/>
      <c r="BP1719" s="53"/>
      <c r="BQ1719" s="53"/>
      <c r="BR1719" s="53"/>
      <c r="BS1719" s="53"/>
      <c r="BT1719" s="53"/>
      <c r="BU1719" s="53"/>
      <c r="BV1719" s="53"/>
      <c r="BW1719" s="53"/>
      <c r="BX1719" s="53"/>
      <c r="BY1719" s="53"/>
      <c r="BZ1719" s="53"/>
      <c r="CA1719" s="53"/>
      <c r="CB1719" s="53"/>
      <c r="CC1719" s="53"/>
      <c r="CD1719" s="53"/>
      <c r="CE1719" s="53"/>
      <c r="CF1719" s="53"/>
      <c r="CG1719" s="53"/>
      <c r="CH1719" s="53"/>
      <c r="CI1719" s="53"/>
      <c r="CJ1719" s="53"/>
      <c r="CK1719" s="53"/>
      <c r="CL1719" s="53"/>
      <c r="CM1719" s="53"/>
    </row>
    <row r="1720" spans="4:91" x14ac:dyDescent="0.25">
      <c r="D1720" s="56" t="s">
        <v>3651</v>
      </c>
      <c r="E1720" s="52"/>
      <c r="F1720" s="52"/>
      <c r="G1720" s="52"/>
      <c r="H1720" s="52"/>
      <c r="I1720" s="52"/>
      <c r="J1720" s="52"/>
      <c r="K1720" s="52"/>
      <c r="L1720" s="52"/>
      <c r="M1720" s="52"/>
      <c r="N1720" s="52"/>
      <c r="O1720" s="52"/>
      <c r="P1720" s="52"/>
      <c r="Q1720" s="52"/>
      <c r="R1720" s="52"/>
      <c r="S1720" s="52"/>
      <c r="T1720" s="52"/>
      <c r="U1720" s="52"/>
      <c r="V1720" s="52"/>
      <c r="W1720" s="52"/>
      <c r="X1720" s="52"/>
      <c r="Y1720" s="52"/>
      <c r="Z1720" s="52"/>
      <c r="AA1720" s="52"/>
      <c r="AB1720" s="52"/>
      <c r="AC1720" s="52"/>
      <c r="AD1720" s="52"/>
      <c r="AE1720" s="52"/>
      <c r="AG1720" s="57" t="s">
        <v>416</v>
      </c>
      <c r="AH1720" s="53"/>
      <c r="AI1720" s="53"/>
      <c r="AJ1720" s="53"/>
      <c r="AK1720" s="53"/>
      <c r="AL1720" s="53"/>
      <c r="AM1720" s="53"/>
      <c r="AN1720" s="53"/>
      <c r="AO1720" s="53"/>
      <c r="AP1720" s="53"/>
      <c r="AQ1720" s="53"/>
      <c r="AR1720" s="53"/>
      <c r="AS1720" s="53"/>
      <c r="AT1720" s="53"/>
      <c r="AU1720" s="53"/>
      <c r="AV1720" s="53"/>
      <c r="AW1720" s="53"/>
      <c r="AX1720" s="53"/>
      <c r="AY1720" s="53"/>
      <c r="AZ1720" s="53"/>
      <c r="BA1720" s="53"/>
      <c r="BB1720" s="53"/>
      <c r="BC1720" s="53"/>
      <c r="BD1720" s="53"/>
      <c r="BE1720" s="53"/>
      <c r="BF1720" s="53"/>
      <c r="BG1720" s="53"/>
      <c r="BI1720" s="57" t="s">
        <v>263</v>
      </c>
      <c r="BJ1720" s="53"/>
      <c r="BK1720" s="53"/>
      <c r="BL1720" s="53"/>
      <c r="BM1720" s="53"/>
      <c r="BN1720" s="53"/>
      <c r="BO1720" s="53"/>
      <c r="BP1720" s="53"/>
      <c r="BQ1720" s="53"/>
      <c r="BR1720" s="53"/>
      <c r="BS1720" s="53"/>
      <c r="BT1720" s="53"/>
      <c r="BU1720" s="53"/>
      <c r="BV1720" s="53"/>
      <c r="BW1720" s="53"/>
      <c r="BX1720" s="53"/>
      <c r="BY1720" s="53"/>
      <c r="BZ1720" s="53"/>
      <c r="CA1720" s="53"/>
      <c r="CB1720" s="53"/>
      <c r="CC1720" s="53"/>
      <c r="CD1720" s="53"/>
      <c r="CE1720" s="53"/>
      <c r="CF1720" s="53"/>
      <c r="CG1720" s="53"/>
      <c r="CH1720" s="53"/>
      <c r="CI1720" s="53"/>
      <c r="CJ1720" s="53"/>
      <c r="CK1720" s="53"/>
      <c r="CL1720" s="53"/>
      <c r="CM1720" s="53"/>
    </row>
    <row r="1721" spans="4:91" x14ac:dyDescent="0.25">
      <c r="D1721" s="57"/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  <c r="Z1721" s="53"/>
      <c r="AA1721" s="53"/>
      <c r="AB1721" s="53"/>
      <c r="AC1721" s="53"/>
      <c r="AD1721" s="53"/>
      <c r="AE1721" s="53"/>
      <c r="AG1721" s="57" t="s">
        <v>417</v>
      </c>
      <c r="AH1721" s="53"/>
      <c r="AI1721" s="53"/>
      <c r="AJ1721" s="53"/>
      <c r="AK1721" s="53"/>
      <c r="AL1721" s="53"/>
      <c r="AM1721" s="53"/>
      <c r="AN1721" s="53"/>
      <c r="AO1721" s="53"/>
      <c r="AP1721" s="53"/>
      <c r="AQ1721" s="53"/>
      <c r="AR1721" s="53"/>
      <c r="AS1721" s="53"/>
      <c r="AT1721" s="53"/>
      <c r="AU1721" s="53"/>
      <c r="AV1721" s="53"/>
      <c r="AW1721" s="53"/>
      <c r="AX1721" s="53"/>
      <c r="AY1721" s="53"/>
      <c r="AZ1721" s="53"/>
      <c r="BA1721" s="53"/>
      <c r="BB1721" s="53"/>
      <c r="BC1721" s="53"/>
      <c r="BD1721" s="53"/>
      <c r="BE1721" s="53"/>
      <c r="BF1721" s="53"/>
      <c r="BG1721" s="53"/>
      <c r="BI1721" s="57" t="s">
        <v>264</v>
      </c>
      <c r="BJ1721" s="53"/>
      <c r="BK1721" s="53"/>
      <c r="BL1721" s="53"/>
      <c r="BM1721" s="53"/>
      <c r="BN1721" s="53"/>
      <c r="BO1721" s="53"/>
      <c r="BP1721" s="53"/>
      <c r="BQ1721" s="53"/>
      <c r="BR1721" s="53"/>
      <c r="BS1721" s="53"/>
      <c r="BT1721" s="53"/>
      <c r="BU1721" s="53"/>
      <c r="BV1721" s="53"/>
      <c r="BW1721" s="53"/>
      <c r="BX1721" s="53"/>
      <c r="BY1721" s="53"/>
      <c r="BZ1721" s="53"/>
      <c r="CA1721" s="53"/>
      <c r="CB1721" s="53"/>
      <c r="CC1721" s="53"/>
      <c r="CD1721" s="53"/>
      <c r="CE1721" s="53"/>
      <c r="CF1721" s="53"/>
      <c r="CG1721" s="53"/>
      <c r="CH1721" s="53"/>
      <c r="CI1721" s="53"/>
      <c r="CJ1721" s="53"/>
      <c r="CK1721" s="53"/>
      <c r="CL1721" s="53"/>
      <c r="CM1721" s="53"/>
    </row>
    <row r="1722" spans="4:91" x14ac:dyDescent="0.25">
      <c r="D1722" s="57" t="s">
        <v>395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  <c r="Z1722" s="53"/>
      <c r="AA1722" s="53"/>
      <c r="AB1722" s="53"/>
      <c r="AC1722" s="53"/>
      <c r="AD1722" s="53"/>
      <c r="AE1722" s="53"/>
      <c r="AG1722" s="57" t="s">
        <v>418</v>
      </c>
      <c r="AH1722" s="53"/>
      <c r="AI1722" s="53"/>
      <c r="AJ1722" s="53"/>
      <c r="AK1722" s="53"/>
      <c r="AL1722" s="53"/>
      <c r="AM1722" s="53"/>
      <c r="AN1722" s="53"/>
      <c r="AO1722" s="53"/>
      <c r="AP1722" s="53"/>
      <c r="AQ1722" s="53"/>
      <c r="AR1722" s="53"/>
      <c r="AS1722" s="53"/>
      <c r="AT1722" s="53"/>
      <c r="AU1722" s="53"/>
      <c r="AV1722" s="53"/>
      <c r="AW1722" s="53"/>
      <c r="AX1722" s="53"/>
      <c r="AY1722" s="53"/>
      <c r="AZ1722" s="53"/>
      <c r="BA1722" s="53"/>
      <c r="BB1722" s="53"/>
      <c r="BC1722" s="53"/>
      <c r="BD1722" s="53"/>
      <c r="BE1722" s="53"/>
      <c r="BF1722" s="53"/>
      <c r="BG1722" s="53"/>
    </row>
    <row r="1723" spans="4:91" x14ac:dyDescent="0.25">
      <c r="D1723" s="57"/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  <c r="AA1723" s="53"/>
      <c r="AB1723" s="53"/>
      <c r="AC1723" s="53"/>
      <c r="AD1723" s="53"/>
      <c r="AE1723" s="53"/>
      <c r="AG1723" s="57" t="s">
        <v>419</v>
      </c>
      <c r="AH1723" s="53"/>
      <c r="AI1723" s="53"/>
      <c r="AJ1723" s="53"/>
      <c r="AK1723" s="53"/>
      <c r="AL1723" s="53"/>
      <c r="AM1723" s="53"/>
      <c r="AN1723" s="53"/>
      <c r="AO1723" s="53"/>
      <c r="AP1723" s="53"/>
      <c r="AQ1723" s="53"/>
      <c r="AR1723" s="53"/>
      <c r="AS1723" s="53"/>
      <c r="AT1723" s="53"/>
      <c r="AU1723" s="53"/>
      <c r="AV1723" s="53"/>
      <c r="AW1723" s="53"/>
      <c r="AX1723" s="53"/>
      <c r="AY1723" s="53"/>
      <c r="AZ1723" s="53"/>
      <c r="BA1723" s="53"/>
      <c r="BB1723" s="53"/>
      <c r="BC1723" s="53"/>
      <c r="BD1723" s="53"/>
      <c r="BE1723" s="53"/>
      <c r="BF1723" s="53"/>
      <c r="BG1723" s="53"/>
      <c r="BI1723" s="68" t="s">
        <v>3654</v>
      </c>
      <c r="BJ1723" s="47"/>
      <c r="BK1723" s="47"/>
      <c r="BL1723" s="47"/>
      <c r="BM1723" s="47"/>
      <c r="BN1723" s="47"/>
      <c r="BO1723" s="47"/>
      <c r="BP1723" s="47"/>
      <c r="BQ1723" s="47"/>
      <c r="BR1723" s="47"/>
      <c r="BS1723" s="47"/>
      <c r="BT1723" s="47"/>
      <c r="BU1723" s="47"/>
      <c r="BV1723" s="47"/>
      <c r="BW1723" s="47"/>
      <c r="BX1723" s="47"/>
      <c r="BY1723" s="47"/>
      <c r="BZ1723" s="47"/>
      <c r="CA1723" s="47"/>
      <c r="CB1723" s="47"/>
      <c r="CC1723" s="47"/>
      <c r="CD1723" s="47"/>
      <c r="CE1723" s="47"/>
    </row>
    <row r="1724" spans="4:91" x14ac:dyDescent="0.25">
      <c r="D1724" s="57" t="s">
        <v>33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  <c r="Z1724" s="53"/>
      <c r="AA1724" s="53"/>
      <c r="AB1724" s="53"/>
      <c r="AC1724" s="53"/>
      <c r="AD1724" s="53"/>
      <c r="AE1724" s="53"/>
      <c r="AG1724" s="57" t="s">
        <v>420</v>
      </c>
      <c r="AH1724" s="53"/>
      <c r="AI1724" s="53"/>
      <c r="AJ1724" s="53"/>
      <c r="AK1724" s="53"/>
      <c r="AL1724" s="53"/>
      <c r="AM1724" s="53"/>
      <c r="AN1724" s="53"/>
      <c r="AO1724" s="53"/>
      <c r="AP1724" s="53"/>
      <c r="AQ1724" s="53"/>
      <c r="AR1724" s="53"/>
      <c r="AS1724" s="53"/>
      <c r="AT1724" s="53"/>
      <c r="AU1724" s="53"/>
      <c r="AV1724" s="53"/>
      <c r="AW1724" s="53"/>
      <c r="AX1724" s="53"/>
      <c r="AY1724" s="53"/>
      <c r="AZ1724" s="53"/>
      <c r="BA1724" s="53"/>
      <c r="BB1724" s="53"/>
      <c r="BC1724" s="53"/>
      <c r="BD1724" s="53"/>
      <c r="BE1724" s="53"/>
      <c r="BF1724" s="53"/>
      <c r="BG1724" s="53"/>
      <c r="BI1724" s="47"/>
      <c r="BJ1724" s="47"/>
      <c r="BK1724" s="47"/>
      <c r="BL1724" s="47"/>
      <c r="BM1724" s="47"/>
      <c r="BN1724" s="47"/>
      <c r="BO1724" s="47"/>
      <c r="BP1724" s="47"/>
      <c r="BQ1724" s="47"/>
      <c r="BR1724" s="47"/>
      <c r="BS1724" s="47"/>
      <c r="BT1724" s="47"/>
      <c r="BU1724" s="47"/>
      <c r="BV1724" s="47"/>
      <c r="BW1724" s="47"/>
      <c r="BX1724" s="47"/>
      <c r="BY1724" s="47"/>
      <c r="BZ1724" s="47"/>
      <c r="CA1724" s="47"/>
      <c r="CB1724" s="47"/>
      <c r="CC1724" s="47"/>
      <c r="CD1724" s="47"/>
      <c r="CE1724" s="47"/>
    </row>
    <row r="1725" spans="4:91" x14ac:dyDescent="0.25">
      <c r="D1725" s="57" t="s">
        <v>388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  <c r="Z1725" s="53"/>
      <c r="AA1725" s="53"/>
      <c r="AB1725" s="53"/>
      <c r="AC1725" s="53"/>
      <c r="AD1725" s="53"/>
      <c r="AE1725" s="53"/>
      <c r="AG1725" s="57" t="s">
        <v>421</v>
      </c>
      <c r="AH1725" s="53"/>
      <c r="AI1725" s="53"/>
      <c r="AJ1725" s="53"/>
      <c r="AK1725" s="53"/>
      <c r="AL1725" s="53"/>
      <c r="AM1725" s="53"/>
      <c r="AN1725" s="53"/>
      <c r="AO1725" s="53"/>
      <c r="AP1725" s="53"/>
      <c r="AQ1725" s="53"/>
      <c r="AR1725" s="53"/>
      <c r="AS1725" s="53"/>
      <c r="AT1725" s="53"/>
      <c r="AU1725" s="53"/>
      <c r="AV1725" s="53"/>
      <c r="AW1725" s="53"/>
      <c r="AX1725" s="53"/>
      <c r="AY1725" s="53"/>
      <c r="AZ1725" s="53"/>
      <c r="BA1725" s="53"/>
      <c r="BB1725" s="53"/>
      <c r="BC1725" s="53"/>
      <c r="BD1725" s="53"/>
      <c r="BE1725" s="53"/>
      <c r="BF1725" s="53"/>
      <c r="BG1725" s="53"/>
      <c r="BI1725" s="56" t="s">
        <v>3660</v>
      </c>
      <c r="BJ1725" s="52"/>
      <c r="BK1725" s="52"/>
      <c r="BL1725" s="52"/>
      <c r="BM1725" s="52"/>
      <c r="BN1725" s="52"/>
      <c r="BO1725" s="52"/>
      <c r="BP1725" s="52"/>
      <c r="BQ1725" s="52"/>
      <c r="BR1725" s="52"/>
      <c r="BS1725" s="52"/>
      <c r="BT1725" s="52"/>
      <c r="BU1725" s="52"/>
      <c r="BV1725" s="52"/>
      <c r="BW1725" s="52"/>
      <c r="BX1725" s="52"/>
      <c r="BY1725" s="52"/>
      <c r="BZ1725" s="52"/>
      <c r="CA1725" s="52"/>
      <c r="CB1725" s="52"/>
      <c r="CC1725" s="52"/>
      <c r="CD1725" s="52"/>
      <c r="CE1725" s="52"/>
    </row>
    <row r="1726" spans="4:91" x14ac:dyDescent="0.25">
      <c r="D1726" s="57" t="s">
        <v>326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  <c r="Z1726" s="53"/>
      <c r="AA1726" s="53"/>
      <c r="AB1726" s="53"/>
      <c r="AC1726" s="53"/>
      <c r="AD1726" s="53"/>
      <c r="AE1726" s="53"/>
      <c r="AG1726" s="57" t="s">
        <v>422</v>
      </c>
      <c r="AH1726" s="53"/>
      <c r="AI1726" s="53"/>
      <c r="AJ1726" s="53"/>
      <c r="AK1726" s="53"/>
      <c r="AL1726" s="53"/>
      <c r="AM1726" s="53"/>
      <c r="AN1726" s="53"/>
      <c r="AO1726" s="53"/>
      <c r="AP1726" s="53"/>
      <c r="AQ1726" s="53"/>
      <c r="AR1726" s="53"/>
      <c r="AS1726" s="53"/>
      <c r="AT1726" s="53"/>
      <c r="AU1726" s="53"/>
      <c r="AV1726" s="53"/>
      <c r="AW1726" s="53"/>
      <c r="AX1726" s="53"/>
      <c r="AY1726" s="53"/>
      <c r="AZ1726" s="53"/>
      <c r="BA1726" s="53"/>
      <c r="BB1726" s="53"/>
      <c r="BC1726" s="53"/>
      <c r="BD1726" s="53"/>
      <c r="BE1726" s="53"/>
      <c r="BF1726" s="53"/>
      <c r="BG1726" s="53"/>
      <c r="BI1726" s="56" t="s">
        <v>257</v>
      </c>
      <c r="BJ1726" s="52"/>
      <c r="BK1726" s="52"/>
      <c r="BL1726" s="52"/>
      <c r="BM1726" s="52"/>
      <c r="BN1726" s="52"/>
      <c r="BO1726" s="52"/>
      <c r="BP1726" s="52"/>
      <c r="BQ1726" s="52"/>
      <c r="BR1726" s="52"/>
      <c r="BS1726" s="52"/>
      <c r="BT1726" s="52"/>
      <c r="BU1726" s="52"/>
      <c r="BV1726" s="52"/>
      <c r="BW1726" s="52"/>
      <c r="BX1726" s="52"/>
      <c r="BY1726" s="52"/>
      <c r="BZ1726" s="52"/>
      <c r="CA1726" s="52"/>
      <c r="CB1726" s="52"/>
      <c r="CC1726" s="52"/>
      <c r="CD1726" s="52"/>
      <c r="CE1726" s="52"/>
    </row>
    <row r="1727" spans="4:91" x14ac:dyDescent="0.25">
      <c r="D1727" s="57" t="s">
        <v>450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  <c r="Z1727" s="53"/>
      <c r="AA1727" s="53"/>
      <c r="AB1727" s="53"/>
      <c r="AC1727" s="53"/>
      <c r="AD1727" s="53"/>
      <c r="AE1727" s="53"/>
      <c r="AG1727" s="57" t="s">
        <v>423</v>
      </c>
      <c r="AH1727" s="53"/>
      <c r="AI1727" s="53"/>
      <c r="AJ1727" s="53"/>
      <c r="AK1727" s="53"/>
      <c r="AL1727" s="53"/>
      <c r="AM1727" s="53"/>
      <c r="AN1727" s="53"/>
      <c r="AO1727" s="53"/>
      <c r="AP1727" s="53"/>
      <c r="AQ1727" s="53"/>
      <c r="AR1727" s="53"/>
      <c r="AS1727" s="53"/>
      <c r="AT1727" s="53"/>
      <c r="AU1727" s="53"/>
      <c r="AV1727" s="53"/>
      <c r="AW1727" s="53"/>
      <c r="AX1727" s="53"/>
      <c r="AY1727" s="53"/>
      <c r="AZ1727" s="53"/>
      <c r="BA1727" s="53"/>
      <c r="BB1727" s="53"/>
      <c r="BC1727" s="53"/>
      <c r="BD1727" s="53"/>
      <c r="BE1727" s="53"/>
      <c r="BF1727" s="53"/>
      <c r="BG1727" s="53"/>
      <c r="BI1727" s="56" t="s">
        <v>329</v>
      </c>
      <c r="BJ1727" s="52"/>
      <c r="BK1727" s="52"/>
      <c r="BL1727" s="52"/>
      <c r="BM1727" s="52"/>
      <c r="BN1727" s="52"/>
      <c r="BO1727" s="52"/>
      <c r="BP1727" s="52"/>
      <c r="BQ1727" s="52"/>
      <c r="BR1727" s="52"/>
      <c r="BS1727" s="52"/>
      <c r="BT1727" s="52"/>
      <c r="BU1727" s="52"/>
      <c r="BV1727" s="52"/>
      <c r="BW1727" s="52"/>
      <c r="BX1727" s="52"/>
      <c r="BY1727" s="52"/>
      <c r="BZ1727" s="52"/>
      <c r="CA1727" s="52"/>
      <c r="CB1727" s="52"/>
      <c r="CC1727" s="52"/>
      <c r="CD1727" s="52"/>
      <c r="CE1727" s="52"/>
    </row>
    <row r="1728" spans="4:91" x14ac:dyDescent="0.25">
      <c r="D1728" s="57" t="s">
        <v>451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  <c r="AA1728" s="53"/>
      <c r="AB1728" s="53"/>
      <c r="AC1728" s="53"/>
      <c r="AD1728" s="53"/>
      <c r="AE1728" s="53"/>
      <c r="AG1728" s="57" t="s">
        <v>390</v>
      </c>
      <c r="AH1728" s="53"/>
      <c r="AI1728" s="53"/>
      <c r="AJ1728" s="53"/>
      <c r="AK1728" s="53"/>
      <c r="AL1728" s="53"/>
      <c r="AM1728" s="53"/>
      <c r="AN1728" s="53"/>
      <c r="AO1728" s="53"/>
      <c r="AP1728" s="53"/>
      <c r="AQ1728" s="53"/>
      <c r="AR1728" s="53"/>
      <c r="AS1728" s="53"/>
      <c r="AT1728" s="53"/>
      <c r="AU1728" s="53"/>
      <c r="AV1728" s="53"/>
      <c r="AW1728" s="53"/>
      <c r="AX1728" s="53"/>
      <c r="AY1728" s="53"/>
      <c r="AZ1728" s="53"/>
      <c r="BA1728" s="53"/>
      <c r="BB1728" s="53"/>
      <c r="BC1728" s="53"/>
      <c r="BD1728" s="53"/>
      <c r="BE1728" s="53"/>
      <c r="BF1728" s="53"/>
      <c r="BG1728" s="53"/>
      <c r="BI1728" s="56" t="s">
        <v>279</v>
      </c>
      <c r="BJ1728" s="52"/>
      <c r="BK1728" s="52"/>
      <c r="BL1728" s="52"/>
      <c r="BM1728" s="52"/>
      <c r="BN1728" s="52"/>
      <c r="BO1728" s="52"/>
      <c r="BP1728" s="52"/>
      <c r="BQ1728" s="52"/>
      <c r="BR1728" s="52"/>
      <c r="BS1728" s="52"/>
      <c r="BT1728" s="52"/>
      <c r="BU1728" s="52"/>
      <c r="BV1728" s="52"/>
      <c r="BW1728" s="52"/>
      <c r="BX1728" s="52"/>
      <c r="BY1728" s="52"/>
      <c r="BZ1728" s="52"/>
      <c r="CA1728" s="52"/>
      <c r="CB1728" s="52"/>
      <c r="CC1728" s="52"/>
      <c r="CD1728" s="52"/>
      <c r="CE1728" s="52"/>
    </row>
    <row r="1729" spans="4:83" x14ac:dyDescent="0.25">
      <c r="D1729" s="56" t="s">
        <v>396</v>
      </c>
      <c r="E1729" s="52"/>
      <c r="F1729" s="52"/>
      <c r="G1729" s="52"/>
      <c r="H1729" s="52"/>
      <c r="I1729" s="52"/>
      <c r="J1729" s="52"/>
      <c r="K1729" s="52"/>
      <c r="L1729" s="52"/>
      <c r="M1729" s="52"/>
      <c r="N1729" s="52"/>
      <c r="O1729" s="52"/>
      <c r="P1729" s="52"/>
      <c r="Q1729" s="52"/>
      <c r="R1729" s="52"/>
      <c r="S1729" s="52"/>
      <c r="T1729" s="52"/>
      <c r="U1729" s="52"/>
      <c r="V1729" s="52"/>
      <c r="W1729" s="52"/>
      <c r="X1729" s="52"/>
      <c r="Y1729" s="52"/>
      <c r="Z1729" s="52"/>
      <c r="AA1729" s="52"/>
      <c r="AB1729" s="52"/>
      <c r="AC1729" s="52"/>
      <c r="AD1729" s="52"/>
      <c r="AE1729" s="52"/>
      <c r="AG1729" s="38" t="s">
        <v>3650</v>
      </c>
      <c r="AH1729" s="52"/>
      <c r="AI1729" s="52"/>
      <c r="AJ1729" s="52"/>
      <c r="AK1729" s="52"/>
      <c r="AL1729" s="52"/>
      <c r="AM1729" s="52"/>
      <c r="AN1729" s="52"/>
      <c r="AO1729" s="52"/>
      <c r="AP1729" s="52"/>
      <c r="AQ1729" s="52"/>
      <c r="AR1729" s="52"/>
      <c r="AS1729" s="52"/>
      <c r="AT1729" s="52"/>
      <c r="AU1729" s="52"/>
      <c r="AV1729" s="52"/>
      <c r="AW1729" s="52"/>
      <c r="AX1729" s="52"/>
      <c r="AY1729" s="52"/>
      <c r="AZ1729" s="52"/>
      <c r="BA1729" s="52"/>
      <c r="BB1729" s="52"/>
      <c r="BC1729" s="52"/>
      <c r="BD1729" s="52"/>
      <c r="BE1729" s="52"/>
      <c r="BF1729" s="52"/>
      <c r="BG1729" s="52"/>
      <c r="BI1729" s="56" t="s">
        <v>332</v>
      </c>
      <c r="BJ1729" s="52"/>
      <c r="BK1729" s="52"/>
      <c r="BL1729" s="52"/>
      <c r="BM1729" s="52"/>
      <c r="BN1729" s="52"/>
      <c r="BO1729" s="52"/>
      <c r="BP1729" s="52"/>
      <c r="BQ1729" s="52"/>
      <c r="BR1729" s="52"/>
      <c r="BS1729" s="52"/>
      <c r="BT1729" s="52"/>
      <c r="BU1729" s="52"/>
      <c r="BV1729" s="52"/>
      <c r="BW1729" s="52"/>
      <c r="BX1729" s="52"/>
      <c r="BY1729" s="52"/>
      <c r="BZ1729" s="52"/>
      <c r="CA1729" s="52"/>
      <c r="CB1729" s="52"/>
      <c r="CC1729" s="52"/>
      <c r="CD1729" s="52"/>
      <c r="CE1729" s="52"/>
    </row>
    <row r="1730" spans="4:83" x14ac:dyDescent="0.25">
      <c r="D1730" s="57" t="s">
        <v>390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  <c r="Z1730" s="53"/>
      <c r="AA1730" s="53"/>
      <c r="AB1730" s="53"/>
      <c r="AC1730" s="53"/>
      <c r="AD1730" s="53"/>
      <c r="AE1730" s="53"/>
      <c r="AG1730" s="56" t="s">
        <v>391</v>
      </c>
      <c r="AH1730" s="52"/>
      <c r="AI1730" s="52"/>
      <c r="AJ1730" s="52"/>
      <c r="AK1730" s="52"/>
      <c r="AL1730" s="52"/>
      <c r="AM1730" s="52"/>
      <c r="AN1730" s="52"/>
      <c r="AO1730" s="52"/>
      <c r="AP1730" s="52"/>
      <c r="AQ1730" s="52"/>
      <c r="AR1730" s="52"/>
      <c r="AS1730" s="52"/>
      <c r="AT1730" s="52"/>
      <c r="AU1730" s="52"/>
      <c r="AV1730" s="52"/>
      <c r="AW1730" s="52"/>
      <c r="AX1730" s="52"/>
      <c r="AY1730" s="52"/>
      <c r="AZ1730" s="52"/>
      <c r="BA1730" s="52"/>
      <c r="BB1730" s="52"/>
      <c r="BC1730" s="52"/>
      <c r="BD1730" s="52"/>
      <c r="BE1730" s="52"/>
      <c r="BF1730" s="52"/>
      <c r="BG1730" s="52"/>
      <c r="BI1730" s="56" t="s">
        <v>333</v>
      </c>
      <c r="BJ1730" s="52"/>
      <c r="BK1730" s="52"/>
      <c r="BL1730" s="52"/>
      <c r="BM1730" s="52"/>
      <c r="BN1730" s="52"/>
      <c r="BO1730" s="52"/>
      <c r="BP1730" s="52"/>
      <c r="BQ1730" s="52"/>
      <c r="BR1730" s="52"/>
      <c r="BS1730" s="52"/>
      <c r="BT1730" s="52"/>
      <c r="BU1730" s="52"/>
      <c r="BV1730" s="52"/>
      <c r="BW1730" s="52"/>
      <c r="BX1730" s="52"/>
      <c r="BY1730" s="52"/>
      <c r="BZ1730" s="52"/>
      <c r="CA1730" s="52"/>
      <c r="CB1730" s="52"/>
      <c r="CC1730" s="52"/>
      <c r="CD1730" s="52"/>
      <c r="CE1730" s="52"/>
    </row>
    <row r="1731" spans="4:83" x14ac:dyDescent="0.25">
      <c r="D1731" s="38" t="s">
        <v>3650</v>
      </c>
      <c r="E1731" s="52"/>
      <c r="F1731" s="52"/>
      <c r="G1731" s="52"/>
      <c r="H1731" s="52"/>
      <c r="I1731" s="52"/>
      <c r="J1731" s="52"/>
      <c r="K1731" s="52"/>
      <c r="L1731" s="52"/>
      <c r="M1731" s="52"/>
      <c r="N1731" s="52"/>
      <c r="O1731" s="52"/>
      <c r="P1731" s="52"/>
      <c r="Q1731" s="52"/>
      <c r="R1731" s="52"/>
      <c r="S1731" s="52"/>
      <c r="T1731" s="52"/>
      <c r="U1731" s="52"/>
      <c r="V1731" s="52"/>
      <c r="W1731" s="52"/>
      <c r="X1731" s="52"/>
      <c r="Y1731" s="52"/>
      <c r="Z1731" s="52"/>
      <c r="AA1731" s="52"/>
      <c r="AB1731" s="52"/>
      <c r="AC1731" s="52"/>
      <c r="AD1731" s="52"/>
      <c r="AE1731" s="52"/>
      <c r="AG1731" s="57" t="s">
        <v>392</v>
      </c>
      <c r="AH1731" s="53"/>
      <c r="AI1731" s="53"/>
      <c r="AJ1731" s="53"/>
      <c r="AK1731" s="53"/>
      <c r="AL1731" s="53"/>
      <c r="AM1731" s="53"/>
      <c r="AN1731" s="53"/>
      <c r="AO1731" s="53"/>
      <c r="AP1731" s="53"/>
      <c r="AQ1731" s="53"/>
      <c r="AR1731" s="53"/>
      <c r="AS1731" s="53"/>
      <c r="AT1731" s="53"/>
      <c r="AU1731" s="53"/>
      <c r="AV1731" s="53"/>
      <c r="AW1731" s="53"/>
      <c r="AX1731" s="53"/>
      <c r="AY1731" s="53"/>
      <c r="AZ1731" s="53"/>
      <c r="BA1731" s="53"/>
      <c r="BB1731" s="53"/>
      <c r="BC1731" s="53"/>
      <c r="BD1731" s="53"/>
      <c r="BE1731" s="53"/>
      <c r="BF1731" s="53"/>
      <c r="BG1731" s="53"/>
      <c r="BI1731" s="56" t="s">
        <v>3657</v>
      </c>
      <c r="BJ1731" s="52"/>
      <c r="BK1731" s="52"/>
      <c r="BL1731" s="52"/>
      <c r="BM1731" s="52"/>
      <c r="BN1731" s="52"/>
      <c r="BO1731" s="52"/>
      <c r="BP1731" s="52"/>
      <c r="BQ1731" s="52"/>
      <c r="BR1731" s="52"/>
      <c r="BS1731" s="52"/>
      <c r="BT1731" s="52"/>
      <c r="BU1731" s="52"/>
      <c r="BV1731" s="52"/>
      <c r="BW1731" s="52"/>
      <c r="BX1731" s="52"/>
      <c r="BY1731" s="52"/>
      <c r="BZ1731" s="52"/>
      <c r="CA1731" s="52"/>
      <c r="CB1731" s="52"/>
      <c r="CC1731" s="52"/>
      <c r="CD1731" s="52"/>
      <c r="CE1731" s="52"/>
    </row>
    <row r="1732" spans="4:83" x14ac:dyDescent="0.25">
      <c r="D1732" s="56" t="s">
        <v>391</v>
      </c>
      <c r="E1732" s="52"/>
      <c r="F1732" s="52"/>
      <c r="G1732" s="52"/>
      <c r="H1732" s="52"/>
      <c r="I1732" s="52"/>
      <c r="J1732" s="52"/>
      <c r="K1732" s="52"/>
      <c r="L1732" s="52"/>
      <c r="M1732" s="52"/>
      <c r="N1732" s="52"/>
      <c r="O1732" s="52"/>
      <c r="P1732" s="52"/>
      <c r="Q1732" s="52"/>
      <c r="R1732" s="52"/>
      <c r="S1732" s="52"/>
      <c r="T1732" s="52"/>
      <c r="U1732" s="52"/>
      <c r="V1732" s="52"/>
      <c r="W1732" s="52"/>
      <c r="X1732" s="52"/>
      <c r="Y1732" s="52"/>
      <c r="Z1732" s="52"/>
      <c r="AA1732" s="52"/>
      <c r="AB1732" s="52"/>
      <c r="AC1732" s="52"/>
      <c r="AD1732" s="52"/>
      <c r="AE1732" s="52"/>
      <c r="AG1732" s="57" t="s">
        <v>424</v>
      </c>
      <c r="AH1732" s="53"/>
      <c r="AI1732" s="53"/>
      <c r="AJ1732" s="53"/>
      <c r="AK1732" s="53"/>
      <c r="AL1732" s="53"/>
      <c r="AM1732" s="53"/>
      <c r="AN1732" s="53"/>
      <c r="AO1732" s="53"/>
      <c r="AP1732" s="53"/>
      <c r="AQ1732" s="53"/>
      <c r="AR1732" s="53"/>
      <c r="AS1732" s="53"/>
      <c r="AT1732" s="53"/>
      <c r="AU1732" s="53"/>
      <c r="AV1732" s="53"/>
      <c r="AW1732" s="53"/>
      <c r="AX1732" s="53"/>
      <c r="AY1732" s="53"/>
      <c r="AZ1732" s="53"/>
      <c r="BA1732" s="53"/>
      <c r="BB1732" s="53"/>
      <c r="BC1732" s="53"/>
      <c r="BD1732" s="53"/>
      <c r="BE1732" s="53"/>
      <c r="BF1732" s="53"/>
      <c r="BG1732" s="53"/>
      <c r="BI1732" s="56" t="s">
        <v>3658</v>
      </c>
      <c r="BJ1732" s="52"/>
      <c r="BK1732" s="52"/>
      <c r="BL1732" s="52"/>
      <c r="BM1732" s="52"/>
      <c r="BN1732" s="52"/>
      <c r="BO1732" s="52"/>
      <c r="BP1732" s="52"/>
      <c r="BQ1732" s="52"/>
      <c r="BR1732" s="52"/>
      <c r="BS1732" s="52"/>
      <c r="BT1732" s="52"/>
      <c r="BU1732" s="52"/>
      <c r="BV1732" s="52"/>
      <c r="BW1732" s="52"/>
      <c r="BX1732" s="52"/>
      <c r="BY1732" s="52"/>
      <c r="BZ1732" s="52"/>
      <c r="CA1732" s="52"/>
      <c r="CB1732" s="52"/>
      <c r="CC1732" s="52"/>
      <c r="CD1732" s="52"/>
      <c r="CE1732" s="52"/>
    </row>
    <row r="1733" spans="4:83" x14ac:dyDescent="0.25">
      <c r="D1733" s="57" t="s">
        <v>392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  <c r="AA1733" s="53"/>
      <c r="AB1733" s="53"/>
      <c r="AC1733" s="53"/>
      <c r="AD1733" s="53"/>
      <c r="AE1733" s="53"/>
      <c r="AG1733" s="57" t="s">
        <v>425</v>
      </c>
      <c r="AH1733" s="53"/>
      <c r="AI1733" s="53"/>
      <c r="AJ1733" s="53"/>
      <c r="AK1733" s="53"/>
      <c r="AL1733" s="53"/>
      <c r="AM1733" s="53"/>
      <c r="AN1733" s="53"/>
      <c r="AO1733" s="53"/>
      <c r="AP1733" s="53"/>
      <c r="AQ1733" s="53"/>
      <c r="AR1733" s="53"/>
      <c r="AS1733" s="53"/>
      <c r="AT1733" s="53"/>
      <c r="AU1733" s="53"/>
      <c r="AV1733" s="53"/>
      <c r="AW1733" s="53"/>
      <c r="AX1733" s="53"/>
      <c r="AY1733" s="53"/>
      <c r="AZ1733" s="53"/>
      <c r="BA1733" s="53"/>
      <c r="BB1733" s="53"/>
      <c r="BC1733" s="53"/>
      <c r="BD1733" s="53"/>
      <c r="BE1733" s="53"/>
      <c r="BF1733" s="53"/>
      <c r="BG1733" s="53"/>
      <c r="BI1733" s="56" t="s">
        <v>3659</v>
      </c>
      <c r="BJ1733" s="52"/>
      <c r="BK1733" s="52"/>
      <c r="BL1733" s="52"/>
      <c r="BM1733" s="52"/>
      <c r="BN1733" s="52"/>
      <c r="BO1733" s="52"/>
      <c r="BP1733" s="52"/>
      <c r="BQ1733" s="52"/>
      <c r="BR1733" s="52"/>
      <c r="BS1733" s="52"/>
      <c r="BT1733" s="52"/>
      <c r="BU1733" s="52"/>
      <c r="BV1733" s="52"/>
      <c r="BW1733" s="52"/>
      <c r="BX1733" s="52"/>
      <c r="BY1733" s="52"/>
      <c r="BZ1733" s="52"/>
      <c r="CA1733" s="52"/>
      <c r="CB1733" s="52"/>
      <c r="CC1733" s="52"/>
      <c r="CD1733" s="52"/>
      <c r="CE1733" s="52"/>
    </row>
    <row r="1734" spans="4:83" x14ac:dyDescent="0.25">
      <c r="D1734" s="57" t="s">
        <v>393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  <c r="Z1734" s="53"/>
      <c r="AA1734" s="53"/>
      <c r="AB1734" s="53"/>
      <c r="AC1734" s="53"/>
      <c r="AD1734" s="53"/>
      <c r="AE1734" s="53"/>
      <c r="AG1734" s="57" t="s">
        <v>257</v>
      </c>
      <c r="AH1734" s="53"/>
      <c r="AI1734" s="53"/>
      <c r="AJ1734" s="53"/>
      <c r="AK1734" s="53"/>
      <c r="AL1734" s="53"/>
      <c r="AM1734" s="53"/>
      <c r="AN1734" s="53"/>
      <c r="AO1734" s="53"/>
      <c r="AP1734" s="53"/>
      <c r="AQ1734" s="53"/>
      <c r="AR1734" s="53"/>
      <c r="AS1734" s="53"/>
      <c r="AT1734" s="53"/>
      <c r="AU1734" s="53"/>
      <c r="AV1734" s="53"/>
      <c r="AW1734" s="53"/>
      <c r="AX1734" s="53"/>
      <c r="AY1734" s="53"/>
      <c r="AZ1734" s="53"/>
      <c r="BA1734" s="53"/>
      <c r="BB1734" s="53"/>
      <c r="BC1734" s="53"/>
      <c r="BD1734" s="53"/>
      <c r="BE1734" s="53"/>
      <c r="BF1734" s="53"/>
      <c r="BG1734" s="53"/>
      <c r="BI1734" s="56" t="s">
        <v>3661</v>
      </c>
      <c r="BJ1734" s="52"/>
      <c r="BK1734" s="52"/>
      <c r="BL1734" s="52"/>
      <c r="BM1734" s="52"/>
      <c r="BN1734" s="52"/>
      <c r="BO1734" s="52"/>
      <c r="BP1734" s="52"/>
      <c r="BQ1734" s="52"/>
      <c r="BR1734" s="52"/>
      <c r="BS1734" s="52"/>
      <c r="BT1734" s="52"/>
      <c r="BU1734" s="52"/>
      <c r="BV1734" s="52"/>
      <c r="BW1734" s="52"/>
      <c r="BX1734" s="52"/>
      <c r="BY1734" s="52"/>
      <c r="BZ1734" s="52"/>
      <c r="CA1734" s="52"/>
      <c r="CB1734" s="52"/>
      <c r="CC1734" s="52"/>
      <c r="CD1734" s="52"/>
      <c r="CE1734" s="52"/>
    </row>
    <row r="1735" spans="4:83" x14ac:dyDescent="0.25">
      <c r="D1735" s="57" t="s">
        <v>394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  <c r="Z1735" s="53"/>
      <c r="AA1735" s="53"/>
      <c r="AB1735" s="53"/>
      <c r="AC1735" s="53"/>
      <c r="AD1735" s="53"/>
      <c r="AE1735" s="53"/>
      <c r="AG1735" s="57" t="s">
        <v>329</v>
      </c>
      <c r="AH1735" s="53"/>
      <c r="AI1735" s="53"/>
      <c r="AJ1735" s="53"/>
      <c r="AK1735" s="53"/>
      <c r="AL1735" s="53"/>
      <c r="AM1735" s="53"/>
      <c r="AN1735" s="53"/>
      <c r="AO1735" s="53"/>
      <c r="AP1735" s="53"/>
      <c r="AQ1735" s="53"/>
      <c r="AR1735" s="53"/>
      <c r="AS1735" s="53"/>
      <c r="AT1735" s="53"/>
      <c r="AU1735" s="53"/>
      <c r="AV1735" s="53"/>
      <c r="AW1735" s="53"/>
      <c r="AX1735" s="53"/>
      <c r="AY1735" s="53"/>
      <c r="AZ1735" s="53"/>
      <c r="BA1735" s="53"/>
      <c r="BB1735" s="53"/>
      <c r="BC1735" s="53"/>
      <c r="BD1735" s="53"/>
      <c r="BE1735" s="53"/>
      <c r="BF1735" s="53"/>
      <c r="BG1735" s="53"/>
      <c r="BI1735" s="56" t="s">
        <v>3662</v>
      </c>
      <c r="BJ1735" s="52"/>
      <c r="BK1735" s="52"/>
      <c r="BL1735" s="52"/>
      <c r="BM1735" s="52"/>
      <c r="BN1735" s="52"/>
      <c r="BO1735" s="52"/>
      <c r="BP1735" s="52"/>
      <c r="BQ1735" s="52"/>
      <c r="BR1735" s="52"/>
      <c r="BS1735" s="52"/>
      <c r="BT1735" s="52"/>
      <c r="BU1735" s="52"/>
      <c r="BV1735" s="52"/>
      <c r="BW1735" s="52"/>
      <c r="BX1735" s="52"/>
      <c r="BY1735" s="52"/>
      <c r="BZ1735" s="52"/>
      <c r="CA1735" s="52"/>
      <c r="CB1735" s="52"/>
      <c r="CC1735" s="52"/>
      <c r="CD1735" s="52"/>
      <c r="CE1735" s="52"/>
    </row>
    <row r="1736" spans="4:83" x14ac:dyDescent="0.25">
      <c r="D1736" s="57" t="s">
        <v>257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  <c r="Z1736" s="53"/>
      <c r="AA1736" s="53"/>
      <c r="AB1736" s="53"/>
      <c r="AC1736" s="53"/>
      <c r="AD1736" s="53"/>
      <c r="AE1736" s="53"/>
      <c r="AG1736" s="57" t="s">
        <v>279</v>
      </c>
      <c r="AH1736" s="53"/>
      <c r="AI1736" s="53"/>
      <c r="AJ1736" s="53"/>
      <c r="AK1736" s="53"/>
      <c r="AL1736" s="53"/>
      <c r="AM1736" s="53"/>
      <c r="AN1736" s="53"/>
      <c r="AO1736" s="53"/>
      <c r="AP1736" s="53"/>
      <c r="AQ1736" s="53"/>
      <c r="AR1736" s="53"/>
      <c r="AS1736" s="53"/>
      <c r="AT1736" s="53"/>
      <c r="AU1736" s="53"/>
      <c r="AV1736" s="53"/>
      <c r="AW1736" s="53"/>
      <c r="AX1736" s="53"/>
      <c r="AY1736" s="53"/>
      <c r="AZ1736" s="53"/>
      <c r="BA1736" s="53"/>
      <c r="BB1736" s="53"/>
      <c r="BC1736" s="53"/>
      <c r="BD1736" s="53"/>
      <c r="BE1736" s="53"/>
      <c r="BF1736" s="53"/>
      <c r="BG1736" s="53"/>
      <c r="BI1736" s="56" t="s">
        <v>3663</v>
      </c>
      <c r="BJ1736" s="52"/>
      <c r="BK1736" s="52"/>
      <c r="BL1736" s="52"/>
      <c r="BM1736" s="52"/>
      <c r="BN1736" s="52"/>
      <c r="BO1736" s="52"/>
      <c r="BP1736" s="52"/>
      <c r="BQ1736" s="52"/>
      <c r="BR1736" s="52"/>
      <c r="BS1736" s="52"/>
      <c r="BT1736" s="52"/>
      <c r="BU1736" s="52"/>
      <c r="BV1736" s="52"/>
      <c r="BW1736" s="52"/>
      <c r="BX1736" s="52"/>
      <c r="BY1736" s="52"/>
      <c r="BZ1736" s="52"/>
      <c r="CA1736" s="52"/>
      <c r="CB1736" s="52"/>
      <c r="CC1736" s="52"/>
      <c r="CD1736" s="52"/>
      <c r="CE1736" s="52"/>
    </row>
    <row r="1737" spans="4:83" x14ac:dyDescent="0.25">
      <c r="D1737" s="57" t="s">
        <v>329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  <c r="Z1737" s="53"/>
      <c r="AA1737" s="53"/>
      <c r="AB1737" s="53"/>
      <c r="AC1737" s="53"/>
      <c r="AD1737" s="53"/>
      <c r="AE1737" s="53"/>
      <c r="AG1737" s="56" t="s">
        <v>3652</v>
      </c>
      <c r="AH1737" s="52"/>
      <c r="AI1737" s="52"/>
      <c r="AJ1737" s="52"/>
      <c r="AK1737" s="52"/>
      <c r="AL1737" s="52"/>
      <c r="AM1737" s="52"/>
      <c r="AN1737" s="52"/>
      <c r="AO1737" s="52"/>
      <c r="AP1737" s="52"/>
      <c r="AQ1737" s="52"/>
      <c r="AR1737" s="52"/>
      <c r="AS1737" s="52"/>
      <c r="AT1737" s="52"/>
      <c r="AU1737" s="52"/>
      <c r="AV1737" s="52"/>
      <c r="AW1737" s="52"/>
      <c r="AX1737" s="52"/>
      <c r="AY1737" s="52"/>
      <c r="AZ1737" s="52"/>
      <c r="BA1737" s="52"/>
      <c r="BB1737" s="52"/>
      <c r="BC1737" s="52"/>
      <c r="BD1737" s="52"/>
      <c r="BE1737" s="52"/>
      <c r="BF1737" s="52"/>
      <c r="BG1737" s="52"/>
    </row>
    <row r="1738" spans="4:83" x14ac:dyDescent="0.25">
      <c r="D1738" s="57" t="s">
        <v>279</v>
      </c>
      <c r="E1738" s="53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  <c r="AA1738" s="53"/>
      <c r="AB1738" s="53"/>
      <c r="AC1738" s="53"/>
      <c r="AD1738" s="53"/>
      <c r="AE1738" s="53"/>
      <c r="AG1738" s="57"/>
      <c r="AH1738" s="53"/>
      <c r="AI1738" s="53"/>
      <c r="AJ1738" s="53"/>
      <c r="AK1738" s="53"/>
      <c r="AL1738" s="53"/>
      <c r="AM1738" s="53"/>
      <c r="AN1738" s="53"/>
      <c r="AO1738" s="53"/>
      <c r="AP1738" s="53"/>
      <c r="AQ1738" s="53"/>
      <c r="AR1738" s="53"/>
      <c r="AS1738" s="53"/>
      <c r="AT1738" s="53"/>
      <c r="AU1738" s="53"/>
      <c r="AV1738" s="53"/>
      <c r="AW1738" s="53"/>
      <c r="AX1738" s="53"/>
      <c r="AY1738" s="53"/>
      <c r="AZ1738" s="53"/>
      <c r="BA1738" s="53"/>
      <c r="BB1738" s="53"/>
      <c r="BC1738" s="53"/>
      <c r="BD1738" s="53"/>
      <c r="BE1738" s="53"/>
      <c r="BF1738" s="53"/>
      <c r="BG1738" s="53"/>
    </row>
    <row r="1739" spans="4:83" x14ac:dyDescent="0.25">
      <c r="D1739" s="56" t="s">
        <v>3651</v>
      </c>
      <c r="E1739" s="52"/>
      <c r="F1739" s="52"/>
      <c r="G1739" s="52"/>
      <c r="H1739" s="52"/>
      <c r="I1739" s="52"/>
      <c r="J1739" s="52"/>
      <c r="K1739" s="52"/>
      <c r="L1739" s="52"/>
      <c r="M1739" s="52"/>
      <c r="N1739" s="52"/>
      <c r="O1739" s="52"/>
      <c r="P1739" s="52"/>
      <c r="Q1739" s="52"/>
      <c r="R1739" s="52"/>
      <c r="S1739" s="52"/>
      <c r="T1739" s="52"/>
      <c r="U1739" s="52"/>
      <c r="V1739" s="52"/>
      <c r="W1739" s="52"/>
      <c r="X1739" s="52"/>
      <c r="Y1739" s="52"/>
      <c r="Z1739" s="52"/>
      <c r="AA1739" s="52"/>
      <c r="AB1739" s="52"/>
      <c r="AC1739" s="52"/>
      <c r="AD1739" s="52"/>
      <c r="AE1739" s="52"/>
      <c r="AG1739" s="57" t="s">
        <v>263</v>
      </c>
      <c r="AH1739" s="53"/>
      <c r="AI1739" s="53"/>
      <c r="AJ1739" s="53"/>
      <c r="AK1739" s="53"/>
      <c r="AL1739" s="53"/>
      <c r="AM1739" s="53"/>
      <c r="AN1739" s="53"/>
      <c r="AO1739" s="53"/>
      <c r="AP1739" s="53"/>
      <c r="AQ1739" s="53"/>
      <c r="AR1739" s="53"/>
      <c r="AS1739" s="53"/>
      <c r="AT1739" s="53"/>
      <c r="AU1739" s="53"/>
      <c r="AV1739" s="53"/>
      <c r="AW1739" s="53"/>
      <c r="AX1739" s="53"/>
      <c r="AY1739" s="53"/>
      <c r="AZ1739" s="53"/>
      <c r="BA1739" s="53"/>
      <c r="BB1739" s="53"/>
      <c r="BC1739" s="53"/>
      <c r="BD1739" s="53"/>
      <c r="BE1739" s="53"/>
      <c r="BF1739" s="53"/>
      <c r="BG1739" s="53"/>
    </row>
    <row r="1740" spans="4:83" x14ac:dyDescent="0.25">
      <c r="D1740" s="57"/>
      <c r="E1740" s="53"/>
      <c r="F1740" s="53"/>
      <c r="G1740" s="53"/>
      <c r="H1740" s="53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  <c r="Z1740" s="53"/>
      <c r="AA1740" s="53"/>
      <c r="AB1740" s="53"/>
      <c r="AC1740" s="53"/>
      <c r="AD1740" s="53"/>
      <c r="AE1740" s="53"/>
      <c r="AG1740" s="57" t="s">
        <v>264</v>
      </c>
      <c r="AH1740" s="53"/>
      <c r="AI1740" s="53"/>
      <c r="AJ1740" s="53"/>
      <c r="AK1740" s="53"/>
      <c r="AL1740" s="53"/>
      <c r="AM1740" s="53"/>
      <c r="AN1740" s="53"/>
      <c r="AO1740" s="53"/>
      <c r="AP1740" s="53"/>
      <c r="AQ1740" s="53"/>
      <c r="AR1740" s="53"/>
      <c r="AS1740" s="53"/>
      <c r="AT1740" s="53"/>
      <c r="AU1740" s="53"/>
      <c r="AV1740" s="53"/>
      <c r="AW1740" s="53"/>
      <c r="AX1740" s="53"/>
      <c r="AY1740" s="53"/>
      <c r="AZ1740" s="53"/>
      <c r="BA1740" s="53"/>
      <c r="BB1740" s="53"/>
      <c r="BC1740" s="53"/>
      <c r="BD1740" s="53"/>
      <c r="BE1740" s="53"/>
      <c r="BF1740" s="53"/>
      <c r="BG1740" s="53"/>
    </row>
    <row r="1741" spans="4:83" x14ac:dyDescent="0.25">
      <c r="D1741" s="57" t="s">
        <v>395</v>
      </c>
      <c r="E1741" s="53"/>
      <c r="F1741" s="53"/>
      <c r="G1741" s="53"/>
      <c r="H1741" s="53"/>
      <c r="I1741" s="53"/>
      <c r="J1741" s="53"/>
      <c r="K1741" s="53"/>
      <c r="L1741" s="53"/>
      <c r="M1741" s="53"/>
      <c r="N1741" s="53"/>
      <c r="O1741" s="53"/>
      <c r="P1741" s="53"/>
      <c r="Q1741" s="53"/>
      <c r="R1741" s="53"/>
      <c r="S1741" s="53"/>
      <c r="T1741" s="53"/>
      <c r="U1741" s="53"/>
      <c r="V1741" s="53"/>
      <c r="W1741" s="53"/>
      <c r="X1741" s="53"/>
      <c r="Y1741" s="53"/>
      <c r="Z1741" s="53"/>
      <c r="AA1741" s="53"/>
      <c r="AB1741" s="53"/>
      <c r="AC1741" s="53"/>
      <c r="AD1741" s="53"/>
      <c r="AE1741" s="53"/>
    </row>
    <row r="1742" spans="4:83" x14ac:dyDescent="0.25">
      <c r="D1742" s="57"/>
      <c r="E1742" s="53"/>
      <c r="F1742" s="53"/>
      <c r="G1742" s="53"/>
      <c r="H1742" s="53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  <c r="Z1742" s="53"/>
      <c r="AA1742" s="53"/>
      <c r="AB1742" s="53"/>
      <c r="AC1742" s="53"/>
      <c r="AD1742" s="53"/>
      <c r="AE1742" s="53"/>
      <c r="AG1742" s="68" t="s">
        <v>3654</v>
      </c>
      <c r="AH1742" s="47"/>
      <c r="AI1742" s="47"/>
      <c r="AJ1742" s="47"/>
      <c r="AK1742" s="47"/>
      <c r="AL1742" s="47"/>
      <c r="AM1742" s="47"/>
      <c r="AN1742" s="47"/>
      <c r="AO1742" s="47"/>
      <c r="AP1742" s="47"/>
      <c r="AQ1742" s="47"/>
      <c r="AR1742" s="47"/>
      <c r="AS1742" s="47"/>
      <c r="AT1742" s="47"/>
      <c r="AU1742" s="47"/>
      <c r="AV1742" s="47"/>
      <c r="AW1742" s="47"/>
      <c r="AX1742" s="47"/>
      <c r="AY1742" s="47"/>
      <c r="AZ1742" s="47"/>
      <c r="BA1742" s="47"/>
    </row>
    <row r="1743" spans="4:83" x14ac:dyDescent="0.25">
      <c r="D1743" s="57" t="s">
        <v>33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  <c r="X1743" s="53"/>
      <c r="Y1743" s="53"/>
      <c r="Z1743" s="53"/>
      <c r="AA1743" s="53"/>
      <c r="AB1743" s="53"/>
      <c r="AC1743" s="53"/>
      <c r="AD1743" s="53"/>
      <c r="AE1743" s="53"/>
      <c r="AG1743" s="47"/>
      <c r="AH1743" s="47"/>
      <c r="AI1743" s="47"/>
      <c r="AJ1743" s="47"/>
      <c r="AK1743" s="47"/>
      <c r="AL1743" s="47"/>
      <c r="AM1743" s="47"/>
      <c r="AN1743" s="47"/>
      <c r="AO1743" s="47"/>
      <c r="AP1743" s="47"/>
      <c r="AQ1743" s="47"/>
      <c r="AR1743" s="47"/>
      <c r="AS1743" s="47"/>
      <c r="AT1743" s="47"/>
      <c r="AU1743" s="47"/>
      <c r="AV1743" s="47"/>
      <c r="AW1743" s="47"/>
      <c r="AX1743" s="47"/>
      <c r="AY1743" s="47"/>
      <c r="AZ1743" s="47"/>
      <c r="BA1743" s="47"/>
    </row>
    <row r="1744" spans="4:83" x14ac:dyDescent="0.25">
      <c r="D1744" s="57" t="s">
        <v>388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  <c r="X1744" s="53"/>
      <c r="Y1744" s="53"/>
      <c r="Z1744" s="53"/>
      <c r="AA1744" s="53"/>
      <c r="AB1744" s="53"/>
      <c r="AC1744" s="53"/>
      <c r="AD1744" s="53"/>
      <c r="AE1744" s="53"/>
      <c r="AG1744" s="56" t="s">
        <v>3655</v>
      </c>
      <c r="AH1744" s="52"/>
      <c r="AI1744" s="52"/>
      <c r="AJ1744" s="52"/>
      <c r="AK1744" s="52"/>
      <c r="AL1744" s="52"/>
      <c r="AM1744" s="52"/>
      <c r="AN1744" s="52"/>
      <c r="AO1744" s="52"/>
      <c r="AP1744" s="52"/>
      <c r="AQ1744" s="52"/>
      <c r="AR1744" s="52"/>
      <c r="AS1744" s="52"/>
      <c r="AT1744" s="52"/>
      <c r="AU1744" s="52"/>
      <c r="AV1744" s="52"/>
      <c r="AW1744" s="52"/>
      <c r="AX1744" s="52"/>
      <c r="AY1744" s="52"/>
      <c r="AZ1744" s="52"/>
      <c r="BA1744" s="47"/>
    </row>
    <row r="1745" spans="4:53" x14ac:dyDescent="0.25">
      <c r="D1745" s="57" t="s">
        <v>326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  <c r="Z1745" s="53"/>
      <c r="AA1745" s="53"/>
      <c r="AB1745" s="53"/>
      <c r="AC1745" s="53"/>
      <c r="AD1745" s="53"/>
      <c r="AE1745" s="53"/>
      <c r="AG1745" s="56" t="s">
        <v>257</v>
      </c>
      <c r="AH1745" s="52"/>
      <c r="AI1745" s="52"/>
      <c r="AJ1745" s="52"/>
      <c r="AK1745" s="52"/>
      <c r="AL1745" s="52"/>
      <c r="AM1745" s="52"/>
      <c r="AN1745" s="52"/>
      <c r="AO1745" s="52"/>
      <c r="AP1745" s="52"/>
      <c r="AQ1745" s="52"/>
      <c r="AR1745" s="52"/>
      <c r="AS1745" s="52"/>
      <c r="AT1745" s="52"/>
      <c r="AU1745" s="52"/>
      <c r="AV1745" s="52"/>
      <c r="AW1745" s="52"/>
      <c r="AX1745" s="52"/>
      <c r="AY1745" s="52"/>
      <c r="AZ1745" s="52"/>
      <c r="BA1745" s="47"/>
    </row>
    <row r="1746" spans="4:53" x14ac:dyDescent="0.25">
      <c r="D1746" s="57" t="s">
        <v>450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  <c r="Z1746" s="53"/>
      <c r="AA1746" s="53"/>
      <c r="AB1746" s="53"/>
      <c r="AC1746" s="53"/>
      <c r="AD1746" s="53"/>
      <c r="AE1746" s="53"/>
      <c r="AG1746" s="56" t="s">
        <v>329</v>
      </c>
      <c r="AH1746" s="52"/>
      <c r="AI1746" s="52"/>
      <c r="AJ1746" s="52"/>
      <c r="AK1746" s="52"/>
      <c r="AL1746" s="52"/>
      <c r="AM1746" s="52"/>
      <c r="AN1746" s="52"/>
      <c r="AO1746" s="52"/>
      <c r="AP1746" s="52"/>
      <c r="AQ1746" s="52"/>
      <c r="AR1746" s="52"/>
      <c r="AS1746" s="52"/>
      <c r="AT1746" s="52"/>
      <c r="AU1746" s="52"/>
      <c r="AV1746" s="52"/>
      <c r="AW1746" s="52"/>
      <c r="AX1746" s="52"/>
      <c r="AY1746" s="52"/>
      <c r="AZ1746" s="52"/>
      <c r="BA1746" s="47"/>
    </row>
    <row r="1747" spans="4:53" x14ac:dyDescent="0.25">
      <c r="D1747" s="57" t="s">
        <v>451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  <c r="Z1747" s="53"/>
      <c r="AA1747" s="53"/>
      <c r="AB1747" s="53"/>
      <c r="AC1747" s="53"/>
      <c r="AD1747" s="53"/>
      <c r="AE1747" s="53"/>
      <c r="AG1747" s="56" t="s">
        <v>279</v>
      </c>
      <c r="AH1747" s="52"/>
      <c r="AI1747" s="52"/>
      <c r="AJ1747" s="52"/>
      <c r="AK1747" s="52"/>
      <c r="AL1747" s="52"/>
      <c r="AM1747" s="52"/>
      <c r="AN1747" s="52"/>
      <c r="AO1747" s="52"/>
      <c r="AP1747" s="52"/>
      <c r="AQ1747" s="52"/>
      <c r="AR1747" s="52"/>
      <c r="AS1747" s="52"/>
      <c r="AT1747" s="52"/>
      <c r="AU1747" s="52"/>
      <c r="AV1747" s="52"/>
      <c r="AW1747" s="52"/>
      <c r="AX1747" s="52"/>
      <c r="AY1747" s="52"/>
      <c r="AZ1747" s="52"/>
      <c r="BA1747" s="47"/>
    </row>
    <row r="1748" spans="4:53" x14ac:dyDescent="0.25">
      <c r="D1748" s="56" t="s">
        <v>397</v>
      </c>
      <c r="E1748" s="52"/>
      <c r="F1748" s="52"/>
      <c r="G1748" s="52"/>
      <c r="H1748" s="52"/>
      <c r="I1748" s="52"/>
      <c r="J1748" s="52"/>
      <c r="K1748" s="52"/>
      <c r="L1748" s="52"/>
      <c r="M1748" s="52"/>
      <c r="N1748" s="52"/>
      <c r="O1748" s="52"/>
      <c r="P1748" s="52"/>
      <c r="Q1748" s="52"/>
      <c r="R1748" s="52"/>
      <c r="S1748" s="52"/>
      <c r="T1748" s="52"/>
      <c r="U1748" s="52"/>
      <c r="V1748" s="52"/>
      <c r="W1748" s="52"/>
      <c r="X1748" s="52"/>
      <c r="Y1748" s="52"/>
      <c r="Z1748" s="52"/>
      <c r="AA1748" s="52"/>
      <c r="AB1748" s="52"/>
      <c r="AC1748" s="52"/>
      <c r="AD1748" s="52"/>
      <c r="AE1748" s="52"/>
      <c r="AG1748" s="56" t="s">
        <v>332</v>
      </c>
      <c r="AH1748" s="52"/>
      <c r="AI1748" s="52"/>
      <c r="AJ1748" s="52"/>
      <c r="AK1748" s="52"/>
      <c r="AL1748" s="52"/>
      <c r="AM1748" s="52"/>
      <c r="AN1748" s="52"/>
      <c r="AO1748" s="52"/>
      <c r="AP1748" s="52"/>
      <c r="AQ1748" s="52"/>
      <c r="AR1748" s="52"/>
      <c r="AS1748" s="52"/>
      <c r="AT1748" s="52"/>
      <c r="AU1748" s="52"/>
      <c r="AV1748" s="52"/>
      <c r="AW1748" s="52"/>
      <c r="AX1748" s="52"/>
      <c r="AY1748" s="52"/>
      <c r="AZ1748" s="52"/>
      <c r="BA1748" s="47"/>
    </row>
    <row r="1749" spans="4:53" x14ac:dyDescent="0.25">
      <c r="D1749" s="57" t="s">
        <v>390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B1749" s="53"/>
      <c r="AC1749" s="53"/>
      <c r="AD1749" s="53"/>
      <c r="AE1749" s="53"/>
      <c r="AG1749" s="56" t="s">
        <v>333</v>
      </c>
      <c r="AH1749" s="52"/>
      <c r="AI1749" s="52"/>
      <c r="AJ1749" s="52"/>
      <c r="AK1749" s="52"/>
      <c r="AL1749" s="52"/>
      <c r="AM1749" s="52"/>
      <c r="AN1749" s="52"/>
      <c r="AO1749" s="52"/>
      <c r="AP1749" s="52"/>
      <c r="AQ1749" s="52"/>
      <c r="AR1749" s="52"/>
      <c r="AS1749" s="52"/>
      <c r="AT1749" s="52"/>
      <c r="AU1749" s="52"/>
      <c r="AV1749" s="52"/>
      <c r="AW1749" s="52"/>
      <c r="AX1749" s="52"/>
      <c r="AY1749" s="52"/>
      <c r="AZ1749" s="52"/>
      <c r="BA1749" s="47"/>
    </row>
    <row r="1750" spans="4:53" x14ac:dyDescent="0.25">
      <c r="D1750" s="38" t="s">
        <v>3650</v>
      </c>
      <c r="E1750" s="52"/>
      <c r="F1750" s="52"/>
      <c r="G1750" s="52"/>
      <c r="H1750" s="52"/>
      <c r="I1750" s="52"/>
      <c r="J1750" s="52"/>
      <c r="K1750" s="52"/>
      <c r="L1750" s="52"/>
      <c r="M1750" s="52"/>
      <c r="N1750" s="52"/>
      <c r="O1750" s="52"/>
      <c r="P1750" s="52"/>
      <c r="Q1750" s="52"/>
      <c r="R1750" s="52"/>
      <c r="S1750" s="52"/>
      <c r="T1750" s="52"/>
      <c r="U1750" s="52"/>
      <c r="V1750" s="52"/>
      <c r="W1750" s="52"/>
      <c r="X1750" s="52"/>
      <c r="Y1750" s="52"/>
      <c r="Z1750" s="52"/>
      <c r="AA1750" s="52"/>
      <c r="AB1750" s="52"/>
      <c r="AC1750" s="52"/>
      <c r="AD1750" s="52"/>
      <c r="AE1750" s="52"/>
      <c r="AG1750" s="56" t="s">
        <v>3657</v>
      </c>
      <c r="AH1750" s="52"/>
      <c r="AI1750" s="52"/>
      <c r="AJ1750" s="52"/>
      <c r="AK1750" s="52"/>
      <c r="AL1750" s="52"/>
      <c r="AM1750" s="52"/>
      <c r="AN1750" s="52"/>
      <c r="AO1750" s="52"/>
      <c r="AP1750" s="52"/>
      <c r="AQ1750" s="52"/>
      <c r="AR1750" s="52"/>
      <c r="AS1750" s="52"/>
      <c r="AT1750" s="52"/>
      <c r="AU1750" s="52"/>
      <c r="AV1750" s="52"/>
      <c r="AW1750" s="52"/>
      <c r="AX1750" s="52"/>
      <c r="AY1750" s="52"/>
      <c r="AZ1750" s="52"/>
      <c r="BA1750" s="47"/>
    </row>
    <row r="1751" spans="4:53" x14ac:dyDescent="0.25">
      <c r="D1751" s="56" t="s">
        <v>391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  <c r="Z1751" s="52"/>
      <c r="AA1751" s="52"/>
      <c r="AB1751" s="52"/>
      <c r="AC1751" s="52"/>
      <c r="AD1751" s="52"/>
      <c r="AE1751" s="52"/>
      <c r="AG1751" s="56" t="s">
        <v>3658</v>
      </c>
      <c r="AH1751" s="52"/>
      <c r="AI1751" s="52"/>
      <c r="AJ1751" s="52"/>
      <c r="AK1751" s="52"/>
      <c r="AL1751" s="52"/>
      <c r="AM1751" s="52"/>
      <c r="AN1751" s="52"/>
      <c r="AO1751" s="52"/>
      <c r="AP1751" s="52"/>
      <c r="AQ1751" s="52"/>
      <c r="AR1751" s="52"/>
      <c r="AS1751" s="52"/>
      <c r="AT1751" s="52"/>
      <c r="AU1751" s="52"/>
      <c r="AV1751" s="52"/>
      <c r="AW1751" s="52"/>
      <c r="AX1751" s="52"/>
      <c r="AY1751" s="52"/>
      <c r="AZ1751" s="52"/>
      <c r="BA1751" s="47"/>
    </row>
    <row r="1752" spans="4:53" x14ac:dyDescent="0.25">
      <c r="D1752" s="57" t="s">
        <v>392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B1752" s="53"/>
      <c r="AC1752" s="53"/>
      <c r="AD1752" s="53"/>
      <c r="AE1752" s="53"/>
      <c r="AG1752" s="56" t="s">
        <v>3659</v>
      </c>
      <c r="AH1752" s="52"/>
      <c r="AI1752" s="52"/>
      <c r="AJ1752" s="52"/>
      <c r="AK1752" s="52"/>
      <c r="AL1752" s="52"/>
      <c r="AM1752" s="52"/>
      <c r="AN1752" s="52"/>
      <c r="AO1752" s="52"/>
      <c r="AP1752" s="52"/>
      <c r="AQ1752" s="52"/>
      <c r="AR1752" s="52"/>
      <c r="AS1752" s="52"/>
      <c r="AT1752" s="52"/>
      <c r="AU1752" s="52"/>
      <c r="AV1752" s="52"/>
      <c r="AW1752" s="52"/>
      <c r="AX1752" s="52"/>
      <c r="AY1752" s="52"/>
      <c r="AZ1752" s="52"/>
      <c r="BA1752" s="47"/>
    </row>
    <row r="1753" spans="4:53" x14ac:dyDescent="0.25">
      <c r="D1753" s="57" t="s">
        <v>393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B1753" s="53"/>
      <c r="AC1753" s="53"/>
      <c r="AD1753" s="53"/>
      <c r="AE1753" s="53"/>
      <c r="AG1753" s="56" t="s">
        <v>3663</v>
      </c>
      <c r="AH1753" s="52"/>
      <c r="AI1753" s="52"/>
      <c r="AJ1753" s="52"/>
      <c r="AK1753" s="52"/>
      <c r="AL1753" s="52"/>
      <c r="AM1753" s="52"/>
      <c r="AN1753" s="52"/>
      <c r="AO1753" s="52"/>
      <c r="AP1753" s="52"/>
      <c r="AQ1753" s="52"/>
      <c r="AR1753" s="52"/>
      <c r="AS1753" s="52"/>
      <c r="AT1753" s="52"/>
      <c r="AU1753" s="52"/>
      <c r="AV1753" s="52"/>
      <c r="AW1753" s="52"/>
      <c r="AX1753" s="52"/>
      <c r="AY1753" s="52"/>
      <c r="AZ1753" s="52"/>
      <c r="BA1753" s="47"/>
    </row>
    <row r="1754" spans="4:53" x14ac:dyDescent="0.25">
      <c r="D1754" s="57" t="s">
        <v>394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B1754" s="53"/>
      <c r="AC1754" s="53"/>
      <c r="AD1754" s="53"/>
      <c r="AE1754" s="53"/>
    </row>
    <row r="1755" spans="4:53" x14ac:dyDescent="0.25">
      <c r="D1755" s="57" t="s">
        <v>257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B1755" s="53"/>
      <c r="AC1755" s="53"/>
      <c r="AD1755" s="53"/>
      <c r="AE1755" s="53"/>
    </row>
    <row r="1756" spans="4:53" x14ac:dyDescent="0.25">
      <c r="D1756" s="57" t="s">
        <v>329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B1756" s="53"/>
      <c r="AC1756" s="53"/>
      <c r="AD1756" s="53"/>
      <c r="AE1756" s="53"/>
    </row>
    <row r="1757" spans="4:53" x14ac:dyDescent="0.25">
      <c r="D1757" s="57" t="s">
        <v>279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B1757" s="53"/>
      <c r="AC1757" s="53"/>
      <c r="AD1757" s="53"/>
      <c r="AE1757" s="53"/>
    </row>
    <row r="1758" spans="4:53" x14ac:dyDescent="0.25">
      <c r="D1758" s="56" t="s">
        <v>3651</v>
      </c>
      <c r="E1758" s="52"/>
      <c r="F1758" s="52"/>
      <c r="G1758" s="52"/>
      <c r="H1758" s="52"/>
      <c r="I1758" s="52"/>
      <c r="J1758" s="52"/>
      <c r="K1758" s="52"/>
      <c r="L1758" s="52"/>
      <c r="M1758" s="52"/>
      <c r="N1758" s="52"/>
      <c r="O1758" s="52"/>
      <c r="P1758" s="52"/>
      <c r="Q1758" s="52"/>
      <c r="R1758" s="52"/>
      <c r="S1758" s="52"/>
      <c r="T1758" s="52"/>
      <c r="U1758" s="52"/>
      <c r="V1758" s="52"/>
      <c r="W1758" s="52"/>
      <c r="X1758" s="52"/>
      <c r="Y1758" s="52"/>
      <c r="Z1758" s="52"/>
      <c r="AA1758" s="52"/>
      <c r="AB1758" s="52"/>
      <c r="AC1758" s="52"/>
      <c r="AD1758" s="52"/>
      <c r="AE1758" s="52"/>
    </row>
    <row r="1759" spans="4:53" x14ac:dyDescent="0.25">
      <c r="D1759" s="57"/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B1759" s="53"/>
      <c r="AC1759" s="53"/>
      <c r="AD1759" s="53"/>
      <c r="AE1759" s="53"/>
    </row>
    <row r="1760" spans="4:53" x14ac:dyDescent="0.25">
      <c r="D1760" s="57" t="s">
        <v>263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  <c r="AB1760" s="53"/>
      <c r="AC1760" s="53"/>
      <c r="AD1760" s="53"/>
      <c r="AE1760" s="53"/>
    </row>
    <row r="1761" spans="4:31" x14ac:dyDescent="0.25">
      <c r="D1761" s="57" t="s">
        <v>264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  <c r="AB1761" s="53"/>
      <c r="AC1761" s="53"/>
      <c r="AD1761" s="53"/>
      <c r="AE1761" s="53"/>
    </row>
    <row r="1763" spans="4:31" s="47" customFormat="1" x14ac:dyDescent="0.25">
      <c r="D1763" s="68" t="s">
        <v>3654</v>
      </c>
    </row>
    <row r="1764" spans="4:31" s="47" customFormat="1" x14ac:dyDescent="0.25"/>
    <row r="1765" spans="4:31" s="47" customFormat="1" x14ac:dyDescent="0.25">
      <c r="D1765" s="56" t="s">
        <v>3655</v>
      </c>
      <c r="E1765" s="52"/>
      <c r="F1765" s="52"/>
      <c r="G1765" s="52"/>
      <c r="H1765" s="52"/>
      <c r="I1765" s="52"/>
      <c r="J1765" s="52"/>
      <c r="K1765" s="52"/>
      <c r="L1765" s="52"/>
      <c r="M1765" s="52"/>
      <c r="N1765" s="52"/>
      <c r="O1765" s="52"/>
      <c r="P1765" s="52"/>
      <c r="Q1765" s="52"/>
      <c r="R1765" s="52"/>
      <c r="S1765" s="52"/>
      <c r="T1765" s="52"/>
      <c r="U1765" s="52"/>
      <c r="V1765" s="52"/>
      <c r="W1765" s="52"/>
    </row>
    <row r="1766" spans="4:31" s="47" customFormat="1" x14ac:dyDescent="0.25">
      <c r="D1766" s="56" t="s">
        <v>257</v>
      </c>
      <c r="E1766" s="52"/>
      <c r="F1766" s="52"/>
      <c r="G1766" s="52"/>
      <c r="H1766" s="52"/>
      <c r="I1766" s="52"/>
      <c r="J1766" s="52"/>
      <c r="K1766" s="52"/>
      <c r="L1766" s="52"/>
      <c r="M1766" s="52"/>
      <c r="N1766" s="52"/>
      <c r="O1766" s="52"/>
      <c r="P1766" s="52"/>
      <c r="Q1766" s="52"/>
      <c r="R1766" s="52"/>
      <c r="S1766" s="52"/>
      <c r="T1766" s="52"/>
      <c r="U1766" s="52"/>
      <c r="V1766" s="52"/>
      <c r="W1766" s="52"/>
    </row>
    <row r="1767" spans="4:31" s="47" customFormat="1" x14ac:dyDescent="0.25">
      <c r="D1767" s="56" t="s">
        <v>329</v>
      </c>
      <c r="E1767" s="52"/>
      <c r="F1767" s="52"/>
      <c r="G1767" s="52"/>
      <c r="H1767" s="52"/>
      <c r="I1767" s="52"/>
      <c r="J1767" s="52"/>
      <c r="K1767" s="52"/>
      <c r="L1767" s="52"/>
      <c r="M1767" s="52"/>
      <c r="N1767" s="52"/>
      <c r="O1767" s="52"/>
      <c r="P1767" s="52"/>
      <c r="Q1767" s="52"/>
      <c r="R1767" s="52"/>
      <c r="S1767" s="52"/>
      <c r="T1767" s="52"/>
      <c r="U1767" s="52"/>
      <c r="V1767" s="52"/>
      <c r="W1767" s="52"/>
    </row>
    <row r="1768" spans="4:31" s="47" customFormat="1" x14ac:dyDescent="0.25">
      <c r="D1768" s="56" t="s">
        <v>279</v>
      </c>
      <c r="E1768" s="52"/>
      <c r="F1768" s="52"/>
      <c r="G1768" s="52"/>
      <c r="H1768" s="52"/>
      <c r="I1768" s="52"/>
      <c r="J1768" s="52"/>
      <c r="K1768" s="52"/>
      <c r="L1768" s="52"/>
      <c r="M1768" s="52"/>
      <c r="N1768" s="52"/>
      <c r="O1768" s="52"/>
      <c r="P1768" s="52"/>
      <c r="Q1768" s="52"/>
      <c r="R1768" s="52"/>
      <c r="S1768" s="52"/>
      <c r="T1768" s="52"/>
      <c r="U1768" s="52"/>
      <c r="V1768" s="52"/>
      <c r="W1768" s="52"/>
    </row>
    <row r="1769" spans="4:31" s="47" customFormat="1" x14ac:dyDescent="0.25">
      <c r="D1769" s="56" t="s">
        <v>332</v>
      </c>
      <c r="E1769" s="52"/>
      <c r="F1769" s="52"/>
      <c r="G1769" s="52"/>
      <c r="H1769" s="52"/>
      <c r="I1769" s="52"/>
      <c r="J1769" s="52"/>
      <c r="K1769" s="52"/>
      <c r="L1769" s="52"/>
      <c r="M1769" s="52"/>
      <c r="N1769" s="52"/>
      <c r="O1769" s="52"/>
      <c r="P1769" s="52"/>
      <c r="Q1769" s="52"/>
      <c r="R1769" s="52"/>
      <c r="S1769" s="52"/>
      <c r="T1769" s="52"/>
      <c r="U1769" s="52"/>
      <c r="V1769" s="52"/>
      <c r="W1769" s="52"/>
    </row>
    <row r="1770" spans="4:31" s="47" customFormat="1" x14ac:dyDescent="0.25">
      <c r="D1770" s="56" t="s">
        <v>333</v>
      </c>
      <c r="E1770" s="52"/>
      <c r="F1770" s="52"/>
      <c r="G1770" s="52"/>
      <c r="H1770" s="52"/>
      <c r="I1770" s="52"/>
      <c r="J1770" s="52"/>
      <c r="K1770" s="52"/>
      <c r="L1770" s="52"/>
      <c r="M1770" s="52"/>
      <c r="N1770" s="52"/>
      <c r="O1770" s="52"/>
      <c r="P1770" s="52"/>
      <c r="Q1770" s="52"/>
      <c r="R1770" s="52"/>
      <c r="S1770" s="52"/>
      <c r="T1770" s="52"/>
      <c r="U1770" s="52"/>
      <c r="V1770" s="52"/>
      <c r="W1770" s="52"/>
    </row>
    <row r="1771" spans="4:31" s="47" customFormat="1" x14ac:dyDescent="0.25">
      <c r="D1771" s="56" t="s">
        <v>3656</v>
      </c>
      <c r="E1771" s="52"/>
      <c r="F1771" s="52"/>
      <c r="G1771" s="52"/>
      <c r="H1771" s="52"/>
      <c r="I1771" s="52"/>
      <c r="J1771" s="52"/>
      <c r="K1771" s="52"/>
      <c r="L1771" s="52"/>
      <c r="M1771" s="52"/>
      <c r="N1771" s="52"/>
      <c r="O1771" s="52"/>
      <c r="P1771" s="52"/>
      <c r="Q1771" s="52"/>
      <c r="R1771" s="52"/>
      <c r="S1771" s="52"/>
      <c r="T1771" s="52"/>
      <c r="U1771" s="52"/>
      <c r="V1771" s="52"/>
      <c r="W1771" s="52"/>
    </row>
    <row r="1772" spans="4:31" s="47" customFormat="1" x14ac:dyDescent="0.25">
      <c r="D1772" s="56" t="s">
        <v>3122</v>
      </c>
      <c r="E1772" s="52"/>
      <c r="F1772" s="52"/>
      <c r="G1772" s="52"/>
      <c r="H1772" s="52"/>
      <c r="I1772" s="52"/>
      <c r="J1772" s="52"/>
      <c r="K1772" s="52"/>
      <c r="L1772" s="52"/>
      <c r="M1772" s="52"/>
      <c r="N1772" s="52"/>
      <c r="O1772" s="52"/>
      <c r="P1772" s="52"/>
      <c r="Q1772" s="52"/>
      <c r="R1772" s="52"/>
      <c r="S1772" s="52"/>
      <c r="T1772" s="52"/>
      <c r="U1772" s="52"/>
      <c r="V1772" s="52"/>
      <c r="W1772" s="52"/>
    </row>
    <row r="1773" spans="4:31" s="47" customFormat="1" x14ac:dyDescent="0.25">
      <c r="D1773" s="56" t="s">
        <v>3663</v>
      </c>
      <c r="E1773" s="52"/>
      <c r="F1773" s="52"/>
      <c r="G1773" s="52"/>
      <c r="H1773" s="52"/>
      <c r="I1773" s="52"/>
      <c r="J1773" s="52"/>
      <c r="K1773" s="52"/>
      <c r="L1773" s="52"/>
      <c r="M1773" s="52"/>
      <c r="N1773" s="52"/>
      <c r="O1773" s="52"/>
      <c r="P1773" s="52"/>
      <c r="Q1773" s="52"/>
      <c r="R1773" s="52"/>
      <c r="S1773" s="52"/>
      <c r="T1773" s="52"/>
      <c r="U1773" s="52"/>
      <c r="V1773" s="52"/>
      <c r="W1773" s="52"/>
    </row>
    <row r="1774" spans="4:31" s="47" customFormat="1" x14ac:dyDescent="0.25"/>
    <row r="1787" spans="2:4" x14ac:dyDescent="0.25">
      <c r="B1787" s="50">
        <v>0</v>
      </c>
      <c r="D1787" s="51" t="s">
        <v>3669</v>
      </c>
    </row>
    <row r="1788" spans="2:4" x14ac:dyDescent="0.25">
      <c r="D1788" s="59" t="s">
        <v>304</v>
      </c>
    </row>
    <row r="1790" spans="2:4" x14ac:dyDescent="0.25">
      <c r="D1790" s="285" t="s">
        <v>36</v>
      </c>
    </row>
    <row r="1791" spans="2:4" x14ac:dyDescent="0.25">
      <c r="D1791" s="54" t="s">
        <v>3671</v>
      </c>
    </row>
    <row r="1793" spans="4:4" x14ac:dyDescent="0.25">
      <c r="D1793" s="285" t="s">
        <v>3664</v>
      </c>
    </row>
    <row r="1814" spans="4:23" x14ac:dyDescent="0.25">
      <c r="D1814" s="285" t="s">
        <v>309</v>
      </c>
      <c r="M1814" s="285" t="s">
        <v>275</v>
      </c>
    </row>
    <row r="1815" spans="4:23" x14ac:dyDescent="0.25">
      <c r="D1815" s="51" t="s">
        <v>3665</v>
      </c>
      <c r="M1815" s="51" t="s">
        <v>3666</v>
      </c>
    </row>
    <row r="1817" spans="4:23" x14ac:dyDescent="0.25">
      <c r="D1817" s="56" t="s">
        <v>342</v>
      </c>
      <c r="E1817" s="52"/>
      <c r="F1817" s="52"/>
      <c r="G1817" s="52"/>
      <c r="H1817" s="52"/>
      <c r="I1817" s="52"/>
      <c r="J1817" s="52"/>
      <c r="K1817" s="52"/>
      <c r="L1817" s="52"/>
      <c r="M1817" s="52"/>
      <c r="N1817" s="52"/>
      <c r="O1817" s="52"/>
      <c r="P1817" s="52"/>
      <c r="Q1817" s="52"/>
      <c r="R1817" s="52"/>
      <c r="S1817" s="52"/>
      <c r="T1817" s="52"/>
      <c r="U1817" s="52"/>
      <c r="V1817" s="52"/>
      <c r="W1817" s="52"/>
    </row>
    <row r="1818" spans="4:23" x14ac:dyDescent="0.25">
      <c r="D1818" s="56" t="s">
        <v>505</v>
      </c>
      <c r="E1818" s="52"/>
      <c r="F1818" s="52"/>
      <c r="G1818" s="52"/>
      <c r="H1818" s="52"/>
      <c r="I1818" s="52"/>
      <c r="J1818" s="52"/>
      <c r="K1818" s="52"/>
      <c r="L1818" s="52"/>
      <c r="M1818" s="52"/>
      <c r="N1818" s="52"/>
      <c r="O1818" s="52"/>
      <c r="P1818" s="52"/>
      <c r="Q1818" s="52"/>
      <c r="R1818" s="52"/>
      <c r="S1818" s="52"/>
      <c r="T1818" s="52"/>
      <c r="U1818" s="52"/>
      <c r="V1818" s="52"/>
      <c r="W1818" s="52"/>
    </row>
    <row r="1819" spans="4:23" x14ac:dyDescent="0.25">
      <c r="D1819" s="56" t="s">
        <v>257</v>
      </c>
      <c r="E1819" s="52"/>
      <c r="F1819" s="52"/>
      <c r="G1819" s="52"/>
      <c r="H1819" s="52"/>
      <c r="I1819" s="52"/>
      <c r="J1819" s="52"/>
      <c r="K1819" s="52"/>
      <c r="L1819" s="52"/>
      <c r="M1819" s="52"/>
      <c r="N1819" s="52"/>
      <c r="O1819" s="52"/>
      <c r="P1819" s="52"/>
      <c r="Q1819" s="52"/>
      <c r="R1819" s="52"/>
      <c r="S1819" s="52"/>
      <c r="T1819" s="52"/>
      <c r="U1819" s="52"/>
      <c r="V1819" s="52"/>
      <c r="W1819" s="52"/>
    </row>
    <row r="1820" spans="4:23" x14ac:dyDescent="0.25">
      <c r="D1820" s="56" t="s">
        <v>3670</v>
      </c>
      <c r="E1820" s="52"/>
      <c r="F1820" s="52"/>
      <c r="G1820" s="52"/>
      <c r="H1820" s="52"/>
      <c r="I1820" s="52"/>
      <c r="J1820" s="52"/>
      <c r="K1820" s="52"/>
      <c r="L1820" s="52"/>
      <c r="M1820" s="52"/>
      <c r="N1820" s="52"/>
      <c r="O1820" s="52"/>
      <c r="P1820" s="52"/>
      <c r="Q1820" s="52"/>
      <c r="R1820" s="52"/>
      <c r="S1820" s="52"/>
      <c r="T1820" s="52"/>
      <c r="U1820" s="52"/>
      <c r="V1820" s="52"/>
      <c r="W1820" s="52"/>
    </row>
    <row r="1822" spans="4:23" x14ac:dyDescent="0.25">
      <c r="D1822" s="57" t="s">
        <v>357</v>
      </c>
      <c r="E1822" s="53"/>
      <c r="F1822" s="53"/>
      <c r="G1822" s="53"/>
      <c r="H1822" s="53"/>
      <c r="I1822" s="53"/>
      <c r="J1822" s="53"/>
      <c r="K1822" s="53"/>
      <c r="L1822" s="53"/>
      <c r="M1822" s="53"/>
      <c r="N1822" s="53"/>
      <c r="O1822" s="53"/>
      <c r="P1822" s="53"/>
      <c r="Q1822" s="53"/>
      <c r="R1822" s="53"/>
      <c r="S1822" s="53"/>
      <c r="T1822" s="53"/>
    </row>
    <row r="1823" spans="4:23" x14ac:dyDescent="0.25">
      <c r="D1823" s="57" t="s">
        <v>322</v>
      </c>
      <c r="E1823" s="53"/>
      <c r="F1823" s="53"/>
      <c r="G1823" s="53"/>
      <c r="H1823" s="53"/>
      <c r="I1823" s="53"/>
      <c r="J1823" s="53"/>
      <c r="K1823" s="53"/>
      <c r="L1823" s="53"/>
      <c r="M1823" s="53"/>
      <c r="N1823" s="53"/>
      <c r="O1823" s="53"/>
      <c r="P1823" s="53"/>
      <c r="Q1823" s="53"/>
      <c r="R1823" s="53"/>
      <c r="S1823" s="53"/>
      <c r="T1823" s="53"/>
    </row>
    <row r="1824" spans="4:23" x14ac:dyDescent="0.25">
      <c r="D1824" s="57"/>
      <c r="E1824" s="53"/>
      <c r="F1824" s="53"/>
      <c r="G1824" s="53"/>
      <c r="H1824" s="53"/>
      <c r="I1824" s="53"/>
      <c r="J1824" s="53"/>
      <c r="K1824" s="53"/>
      <c r="L1824" s="53"/>
      <c r="M1824" s="53"/>
      <c r="N1824" s="53"/>
      <c r="O1824" s="53"/>
      <c r="P1824" s="53"/>
      <c r="Q1824" s="53"/>
      <c r="R1824" s="53"/>
      <c r="S1824" s="53"/>
      <c r="T1824" s="53"/>
    </row>
    <row r="1825" spans="4:20" x14ac:dyDescent="0.25">
      <c r="D1825" s="57" t="s">
        <v>280</v>
      </c>
      <c r="E1825" s="53"/>
      <c r="F1825" s="53"/>
      <c r="G1825" s="53"/>
      <c r="H1825" s="53"/>
      <c r="I1825" s="53"/>
      <c r="J1825" s="53"/>
      <c r="K1825" s="53"/>
      <c r="L1825" s="53"/>
      <c r="M1825" s="53"/>
      <c r="N1825" s="53"/>
      <c r="O1825" s="53"/>
      <c r="P1825" s="53"/>
      <c r="Q1825" s="53"/>
      <c r="R1825" s="53"/>
      <c r="S1825" s="53"/>
      <c r="T1825" s="53"/>
    </row>
    <row r="1826" spans="4:20" x14ac:dyDescent="0.25">
      <c r="D1826" s="57" t="s">
        <v>282</v>
      </c>
      <c r="E1826" s="53"/>
      <c r="F1826" s="53"/>
      <c r="G1826" s="53"/>
      <c r="H1826" s="53"/>
      <c r="I1826" s="53"/>
      <c r="J1826" s="53"/>
      <c r="K1826" s="53"/>
      <c r="L1826" s="53"/>
      <c r="M1826" s="53"/>
      <c r="N1826" s="53"/>
      <c r="O1826" s="53"/>
      <c r="P1826" s="53"/>
      <c r="Q1826" s="53"/>
      <c r="R1826" s="53"/>
      <c r="S1826" s="53"/>
      <c r="T1826" s="53"/>
    </row>
    <row r="1827" spans="4:20" x14ac:dyDescent="0.25">
      <c r="D1827" s="57" t="s">
        <v>3672</v>
      </c>
      <c r="E1827" s="53"/>
      <c r="F1827" s="53"/>
      <c r="G1827" s="53"/>
      <c r="H1827" s="53"/>
      <c r="I1827" s="53"/>
      <c r="J1827" s="53"/>
      <c r="K1827" s="53"/>
      <c r="L1827" s="53"/>
      <c r="M1827" s="53"/>
      <c r="N1827" s="53"/>
      <c r="O1827" s="53"/>
      <c r="P1827" s="53"/>
      <c r="Q1827" s="53"/>
      <c r="R1827" s="53"/>
      <c r="S1827" s="53"/>
      <c r="T1827" s="53"/>
    </row>
    <row r="1828" spans="4:20" x14ac:dyDescent="0.25">
      <c r="D1828" s="57" t="s">
        <v>3673</v>
      </c>
      <c r="E1828" s="53"/>
      <c r="F1828" s="53"/>
      <c r="G1828" s="53"/>
      <c r="H1828" s="53"/>
      <c r="I1828" s="53"/>
      <c r="J1828" s="53"/>
      <c r="K1828" s="53"/>
      <c r="L1828" s="53"/>
      <c r="M1828" s="53"/>
      <c r="N1828" s="53"/>
      <c r="O1828" s="53"/>
      <c r="P1828" s="53"/>
      <c r="Q1828" s="53"/>
      <c r="R1828" s="53"/>
      <c r="S1828" s="53"/>
      <c r="T1828" s="53"/>
    </row>
    <row r="1829" spans="4:20" x14ac:dyDescent="0.25">
      <c r="D1829" s="57" t="s">
        <v>3674</v>
      </c>
      <c r="E1829" s="53"/>
      <c r="F1829" s="53"/>
      <c r="G1829" s="53"/>
      <c r="H1829" s="53"/>
      <c r="I1829" s="53"/>
      <c r="J1829" s="53"/>
      <c r="K1829" s="53"/>
      <c r="L1829" s="53"/>
      <c r="M1829" s="53"/>
      <c r="N1829" s="53"/>
      <c r="O1829" s="53"/>
      <c r="P1829" s="53"/>
      <c r="Q1829" s="53"/>
      <c r="R1829" s="53"/>
      <c r="S1829" s="53"/>
      <c r="T1829" s="53"/>
    </row>
    <row r="1830" spans="4:20" x14ac:dyDescent="0.25">
      <c r="D1830" s="57"/>
      <c r="E1830" s="53"/>
      <c r="F1830" s="53"/>
      <c r="G1830" s="53"/>
      <c r="H1830" s="53"/>
      <c r="I1830" s="53"/>
      <c r="J1830" s="53"/>
      <c r="K1830" s="53"/>
      <c r="L1830" s="53"/>
      <c r="M1830" s="53"/>
      <c r="N1830" s="53"/>
      <c r="O1830" s="53"/>
      <c r="P1830" s="53"/>
      <c r="Q1830" s="53"/>
      <c r="R1830" s="53"/>
      <c r="S1830" s="53"/>
      <c r="T1830" s="53"/>
    </row>
    <row r="1831" spans="4:20" x14ac:dyDescent="0.25">
      <c r="D1831" s="57" t="s">
        <v>263</v>
      </c>
      <c r="E1831" s="53"/>
      <c r="F1831" s="53"/>
      <c r="G1831" s="53"/>
      <c r="H1831" s="53"/>
      <c r="I1831" s="53"/>
      <c r="J1831" s="53"/>
      <c r="K1831" s="53"/>
      <c r="L1831" s="53"/>
      <c r="M1831" s="53"/>
      <c r="N1831" s="53"/>
      <c r="O1831" s="53"/>
      <c r="P1831" s="53"/>
      <c r="Q1831" s="53"/>
      <c r="R1831" s="53"/>
      <c r="S1831" s="53"/>
      <c r="T1831" s="53"/>
    </row>
    <row r="1832" spans="4:20" x14ac:dyDescent="0.25">
      <c r="D1832" s="57" t="s">
        <v>264</v>
      </c>
      <c r="E1832" s="53"/>
      <c r="F1832" s="53"/>
      <c r="G1832" s="53"/>
      <c r="H1832" s="53"/>
      <c r="I1832" s="53"/>
      <c r="J1832" s="53"/>
      <c r="K1832" s="53"/>
      <c r="L1832" s="53"/>
      <c r="M1832" s="53"/>
      <c r="N1832" s="53"/>
      <c r="O1832" s="53"/>
      <c r="P1832" s="53"/>
      <c r="Q1832" s="53"/>
      <c r="R1832" s="53"/>
      <c r="S1832" s="53"/>
      <c r="T1832" s="53"/>
    </row>
    <row r="1833" spans="4:20" x14ac:dyDescent="0.25">
      <c r="D1833" s="57" t="s">
        <v>358</v>
      </c>
      <c r="E1833" s="53"/>
      <c r="F1833" s="53"/>
      <c r="G1833" s="53"/>
      <c r="H1833" s="53"/>
      <c r="I1833" s="53"/>
      <c r="J1833" s="53"/>
      <c r="K1833" s="53"/>
      <c r="L1833" s="53"/>
      <c r="M1833" s="53"/>
      <c r="N1833" s="53"/>
      <c r="O1833" s="53"/>
      <c r="P1833" s="53"/>
      <c r="Q1833" s="53"/>
      <c r="R1833" s="53"/>
      <c r="S1833" s="53"/>
      <c r="T1833" s="53"/>
    </row>
    <row r="1835" spans="4:20" x14ac:dyDescent="0.25">
      <c r="D1835" s="285" t="s">
        <v>3675</v>
      </c>
    </row>
    <row r="1865" spans="2:4" x14ac:dyDescent="0.25">
      <c r="B1865" s="48">
        <v>0</v>
      </c>
      <c r="D1865" s="51" t="s">
        <v>2226</v>
      </c>
    </row>
    <row r="1866" spans="2:4" x14ac:dyDescent="0.25">
      <c r="D18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8908B-59CD-408C-B027-AE9A865846BD}">
  <dimension ref="A2:J32"/>
  <sheetViews>
    <sheetView topLeftCell="A19" workbookViewId="0">
      <selection activeCell="B26" sqref="B26"/>
    </sheetView>
  </sheetViews>
  <sheetFormatPr defaultColWidth="2.85546875" defaultRowHeight="15" x14ac:dyDescent="0.25"/>
  <cols>
    <col min="1" max="1" width="9.140625" style="330" bestFit="1" customWidth="1"/>
    <col min="2" max="2" width="40" style="330" customWidth="1"/>
    <col min="3" max="3" width="15.28515625" style="330" bestFit="1" customWidth="1"/>
    <col min="4" max="4" width="17" style="330" bestFit="1" customWidth="1"/>
    <col min="5" max="5" width="18.85546875" style="330" bestFit="1" customWidth="1"/>
    <col min="6" max="7" width="10.7109375" style="330" bestFit="1" customWidth="1"/>
    <col min="8" max="8" width="8.5703125" style="330" bestFit="1" customWidth="1"/>
    <col min="9" max="9" width="7.5703125" style="330" bestFit="1" customWidth="1"/>
    <col min="10" max="10" width="10.140625" style="330" bestFit="1" customWidth="1"/>
    <col min="11" max="16384" width="2.85546875" style="330"/>
  </cols>
  <sheetData>
    <row r="2" spans="1:10" ht="18.75" x14ac:dyDescent="0.25">
      <c r="A2" s="361" t="s">
        <v>3610</v>
      </c>
      <c r="B2" s="362"/>
      <c r="C2" s="362"/>
      <c r="D2" s="362"/>
      <c r="E2" s="362"/>
      <c r="F2" s="362"/>
      <c r="G2" s="362"/>
      <c r="H2" s="362"/>
      <c r="I2" s="362"/>
      <c r="J2" s="362"/>
    </row>
    <row r="3" spans="1:10" x14ac:dyDescent="0.25">
      <c r="A3" s="362" t="s">
        <v>3609</v>
      </c>
      <c r="B3" s="362"/>
      <c r="C3" s="362"/>
      <c r="D3" s="362"/>
      <c r="E3" s="362"/>
      <c r="F3" s="362"/>
      <c r="G3" s="362"/>
      <c r="H3" s="362"/>
      <c r="I3" s="362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8" spans="1:10" ht="45" x14ac:dyDescent="0.25">
      <c r="A28" s="316" t="s">
        <v>3630</v>
      </c>
      <c r="B28" s="316" t="s">
        <v>3622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ht="30" x14ac:dyDescent="0.25">
      <c r="A29" s="316" t="s">
        <v>3641</v>
      </c>
      <c r="B29" s="316" t="s">
        <v>3643</v>
      </c>
      <c r="C29" s="316"/>
      <c r="D29" s="316"/>
      <c r="E29" s="316"/>
      <c r="F29" s="317"/>
      <c r="G29" s="317"/>
      <c r="H29" s="316"/>
      <c r="I29" s="316"/>
      <c r="J29" s="318" t="s">
        <v>346</v>
      </c>
    </row>
    <row r="30" spans="1:10" x14ac:dyDescent="0.25">
      <c r="A30" s="316" t="s">
        <v>3667</v>
      </c>
      <c r="B30" s="316" t="s">
        <v>3668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3"/>
      <c r="C31" s="313"/>
      <c r="D31" s="313"/>
      <c r="E31" s="313"/>
      <c r="F31" s="314"/>
      <c r="G31" s="314"/>
      <c r="H31" s="313"/>
      <c r="I31" s="313"/>
      <c r="J31" s="315" t="s">
        <v>346</v>
      </c>
    </row>
    <row r="32" spans="1:10" x14ac:dyDescent="0.25">
      <c r="A32" s="313"/>
      <c r="B32" s="313"/>
      <c r="C32" s="313"/>
      <c r="D32" s="313"/>
      <c r="E32" s="313"/>
      <c r="F32" s="314"/>
      <c r="G32" s="314"/>
      <c r="H32" s="313"/>
      <c r="I32" s="313"/>
      <c r="J32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3AA6-05D1-4685-9999-8C08CD3F7ED0}">
  <sheetPr codeName="Sheet69"/>
  <dimension ref="B2:BV1362"/>
  <sheetViews>
    <sheetView topLeftCell="A100" workbookViewId="0">
      <selection activeCell="D98" sqref="D98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3380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48">
        <v>0</v>
      </c>
      <c r="D55" s="51" t="s">
        <v>1736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1743</v>
      </c>
    </row>
    <row r="60" spans="2:4" s="47" customFormat="1" x14ac:dyDescent="0.25"/>
    <row r="61" spans="2:4" s="47" customFormat="1" x14ac:dyDescent="0.25">
      <c r="D61" s="47" t="s">
        <v>1727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4" s="47" customFormat="1" x14ac:dyDescent="0.25"/>
    <row r="82" spans="4:14" s="47" customFormat="1" x14ac:dyDescent="0.25"/>
    <row r="83" spans="4:14" s="47" customFormat="1" x14ac:dyDescent="0.25"/>
    <row r="84" spans="4:14" s="47" customFormat="1" x14ac:dyDescent="0.25"/>
    <row r="85" spans="4:14" s="47" customFormat="1" x14ac:dyDescent="0.25"/>
    <row r="86" spans="4:14" s="47" customFormat="1" x14ac:dyDescent="0.25"/>
    <row r="87" spans="4:14" s="47" customFormat="1" x14ac:dyDescent="0.25"/>
    <row r="88" spans="4:14" s="47" customFormat="1" x14ac:dyDescent="0.25"/>
    <row r="89" spans="4:14" s="47" customFormat="1" x14ac:dyDescent="0.25"/>
    <row r="90" spans="4:14" s="47" customFormat="1" x14ac:dyDescent="0.25"/>
    <row r="91" spans="4:14" s="47" customFormat="1" x14ac:dyDescent="0.25"/>
    <row r="92" spans="4:14" s="47" customFormat="1" x14ac:dyDescent="0.25"/>
    <row r="93" spans="4:14" s="47" customFormat="1" x14ac:dyDescent="0.25">
      <c r="D93" s="47" t="s">
        <v>269</v>
      </c>
    </row>
    <row r="94" spans="4:14" s="47" customFormat="1" x14ac:dyDescent="0.25">
      <c r="D94" s="47" t="s">
        <v>1738</v>
      </c>
      <c r="L94" s="46" t="s">
        <v>475</v>
      </c>
      <c r="N94" s="47" t="s">
        <v>1740</v>
      </c>
    </row>
    <row r="95" spans="4:14" s="47" customFormat="1" x14ac:dyDescent="0.25">
      <c r="D95" s="51" t="s">
        <v>1739</v>
      </c>
    </row>
    <row r="96" spans="4:14" s="47" customFormat="1" x14ac:dyDescent="0.25"/>
    <row r="97" spans="4:25" s="47" customFormat="1" x14ac:dyDescent="0.25">
      <c r="D97" s="47" t="s">
        <v>336</v>
      </c>
    </row>
    <row r="98" spans="4:25" s="47" customFormat="1" x14ac:dyDescent="0.25">
      <c r="D98" s="51" t="s">
        <v>1741</v>
      </c>
    </row>
    <row r="99" spans="4:25" s="47" customFormat="1" x14ac:dyDescent="0.25"/>
    <row r="100" spans="4:25" s="47" customFormat="1" x14ac:dyDescent="0.25">
      <c r="D100" s="56" t="s">
        <v>341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4:25" s="47" customFormat="1" x14ac:dyDescent="0.25">
      <c r="D101" s="56" t="s">
        <v>349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4:25" s="47" customFormat="1" x14ac:dyDescent="0.25">
      <c r="D102" s="56" t="s">
        <v>832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4:25" s="47" customFormat="1" x14ac:dyDescent="0.25">
      <c r="D103" s="56" t="s">
        <v>1742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4:25" s="47" customFormat="1" x14ac:dyDescent="0.25"/>
    <row r="105" spans="4:25" s="47" customFormat="1" x14ac:dyDescent="0.25">
      <c r="D105" s="57" t="s">
        <v>357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</row>
    <row r="106" spans="4:25" s="47" customFormat="1" x14ac:dyDescent="0.25">
      <c r="D106" s="57" t="s">
        <v>322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</row>
    <row r="107" spans="4:25" s="47" customFormat="1" x14ac:dyDescent="0.25">
      <c r="D107" s="57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</row>
    <row r="108" spans="4:25" s="47" customFormat="1" x14ac:dyDescent="0.25">
      <c r="D108" s="57" t="s">
        <v>836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</row>
    <row r="109" spans="4:25" s="47" customFormat="1" x14ac:dyDescent="0.25">
      <c r="D109" s="57" t="s">
        <v>282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25" s="47" customFormat="1" x14ac:dyDescent="0.25">
      <c r="D110" s="57" t="s">
        <v>834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25" s="47" customFormat="1" x14ac:dyDescent="0.25">
      <c r="D111" s="57" t="s">
        <v>835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25" s="47" customFormat="1" x14ac:dyDescent="0.25">
      <c r="D112" s="57" t="s">
        <v>1744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s="47" customFormat="1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s="47" customFormat="1" x14ac:dyDescent="0.25">
      <c r="D114" s="57" t="s">
        <v>263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s="47" customFormat="1" x14ac:dyDescent="0.25">
      <c r="D115" s="57" t="s">
        <v>264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s="47" customFormat="1" x14ac:dyDescent="0.25">
      <c r="D116" s="57" t="s">
        <v>358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s="47" customFormat="1" x14ac:dyDescent="0.25"/>
    <row r="118" spans="4:19" s="47" customFormat="1" x14ac:dyDescent="0.25">
      <c r="D118" s="47" t="s">
        <v>1745</v>
      </c>
    </row>
    <row r="119" spans="4:19" s="47" customFormat="1" x14ac:dyDescent="0.25"/>
    <row r="120" spans="4:19" s="47" customFormat="1" x14ac:dyDescent="0.25"/>
    <row r="121" spans="4:19" s="47" customFormat="1" x14ac:dyDescent="0.25"/>
    <row r="122" spans="4:19" s="47" customFormat="1" x14ac:dyDescent="0.25"/>
    <row r="123" spans="4:19" s="47" customFormat="1" x14ac:dyDescent="0.25"/>
    <row r="124" spans="4:19" s="47" customFormat="1" x14ac:dyDescent="0.25"/>
    <row r="125" spans="4:19" s="47" customFormat="1" x14ac:dyDescent="0.25"/>
    <row r="126" spans="4:19" s="47" customFormat="1" x14ac:dyDescent="0.25"/>
    <row r="127" spans="4:19" s="47" customFormat="1" x14ac:dyDescent="0.25"/>
    <row r="128" spans="4:19" s="47" customFormat="1" x14ac:dyDescent="0.25"/>
    <row r="129" spans="4:4" s="47" customFormat="1" x14ac:dyDescent="0.25"/>
    <row r="130" spans="4:4" s="47" customFormat="1" x14ac:dyDescent="0.25"/>
    <row r="131" spans="4:4" s="47" customFormat="1" x14ac:dyDescent="0.25"/>
    <row r="132" spans="4:4" s="47" customFormat="1" x14ac:dyDescent="0.25"/>
    <row r="133" spans="4:4" s="47" customFormat="1" x14ac:dyDescent="0.25"/>
    <row r="134" spans="4:4" s="47" customFormat="1" x14ac:dyDescent="0.25"/>
    <row r="135" spans="4:4" s="47" customFormat="1" x14ac:dyDescent="0.25"/>
    <row r="136" spans="4:4" s="47" customFormat="1" x14ac:dyDescent="0.25">
      <c r="D136" s="51" t="s">
        <v>3934</v>
      </c>
    </row>
    <row r="137" spans="4:4" s="47" customFormat="1" x14ac:dyDescent="0.25"/>
    <row r="138" spans="4:4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s="47" customFormat="1" x14ac:dyDescent="0.25"/>
    <row r="168" spans="2:4" s="47" customFormat="1" x14ac:dyDescent="0.25"/>
    <row r="169" spans="2:4" s="47" customFormat="1" x14ac:dyDescent="0.25"/>
    <row r="170" spans="2:4" s="47" customFormat="1" x14ac:dyDescent="0.25"/>
    <row r="171" spans="2:4" s="47" customFormat="1" x14ac:dyDescent="0.25"/>
    <row r="172" spans="2:4" s="47" customFormat="1" x14ac:dyDescent="0.25"/>
    <row r="173" spans="2:4" x14ac:dyDescent="0.25">
      <c r="B173" s="50">
        <v>0</v>
      </c>
      <c r="D173" s="51" t="s">
        <v>3683</v>
      </c>
    </row>
    <row r="174" spans="2:4" x14ac:dyDescent="0.25">
      <c r="D174" s="59" t="s">
        <v>306</v>
      </c>
    </row>
    <row r="175" spans="2:4" x14ac:dyDescent="0.25">
      <c r="D175" s="55" t="s">
        <v>35</v>
      </c>
    </row>
    <row r="286" spans="2:4" x14ac:dyDescent="0.25">
      <c r="B286" s="50">
        <v>0</v>
      </c>
      <c r="D286" s="51" t="s">
        <v>887</v>
      </c>
    </row>
    <row r="287" spans="2:4" x14ac:dyDescent="0.25">
      <c r="D287" s="59" t="s">
        <v>306</v>
      </c>
    </row>
    <row r="288" spans="2:4" x14ac:dyDescent="0.25">
      <c r="D288" s="55" t="s">
        <v>3701</v>
      </c>
    </row>
    <row r="290" spans="4:4" x14ac:dyDescent="0.25">
      <c r="D290" s="285" t="s">
        <v>3701</v>
      </c>
    </row>
    <row r="338" spans="4:4" x14ac:dyDescent="0.25">
      <c r="D338" s="285" t="s">
        <v>3702</v>
      </c>
    </row>
    <row r="356" spans="4:4" x14ac:dyDescent="0.25">
      <c r="D356" s="285" t="s">
        <v>309</v>
      </c>
    </row>
    <row r="357" spans="4:4" x14ac:dyDescent="0.25">
      <c r="D357" s="51" t="s">
        <v>3703</v>
      </c>
    </row>
    <row r="359" spans="4:4" x14ac:dyDescent="0.25">
      <c r="D359" s="285" t="s">
        <v>3702</v>
      </c>
    </row>
    <row r="375" spans="4:13" x14ac:dyDescent="0.25">
      <c r="D375" s="285" t="s">
        <v>309</v>
      </c>
      <c r="M375" s="285" t="s">
        <v>365</v>
      </c>
    </row>
    <row r="376" spans="4:13" x14ac:dyDescent="0.25">
      <c r="D376" s="51" t="s">
        <v>3703</v>
      </c>
      <c r="M376" s="51" t="s">
        <v>3704</v>
      </c>
    </row>
    <row r="378" spans="4:13" x14ac:dyDescent="0.25">
      <c r="D378" s="285" t="s">
        <v>3702</v>
      </c>
    </row>
    <row r="420" spans="2:54" x14ac:dyDescent="0.25">
      <c r="B420" s="48">
        <v>0</v>
      </c>
      <c r="D420" s="51" t="s">
        <v>2226</v>
      </c>
    </row>
    <row r="421" spans="2:54" x14ac:dyDescent="0.25">
      <c r="D421" s="59" t="s">
        <v>305</v>
      </c>
    </row>
    <row r="423" spans="2:54" x14ac:dyDescent="0.25">
      <c r="D423" s="96" t="s">
        <v>539</v>
      </c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F423" s="56" t="s">
        <v>537</v>
      </c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</row>
    <row r="424" spans="2:54" x14ac:dyDescent="0.25">
      <c r="D424" s="72" t="s">
        <v>900</v>
      </c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F424" s="56" t="s">
        <v>33</v>
      </c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</row>
    <row r="425" spans="2:54" x14ac:dyDescent="0.25">
      <c r="D425" s="72" t="s">
        <v>467</v>
      </c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F425" s="56" t="s">
        <v>3707</v>
      </c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</row>
    <row r="426" spans="2:54" x14ac:dyDescent="0.25">
      <c r="D426" s="93" t="s">
        <v>1991</v>
      </c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F426" s="56" t="s">
        <v>257</v>
      </c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</row>
    <row r="427" spans="2:54" x14ac:dyDescent="0.25">
      <c r="D427" s="93" t="s">
        <v>1992</v>
      </c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F427" s="56" t="s">
        <v>3708</v>
      </c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</row>
    <row r="428" spans="2:54" x14ac:dyDescent="0.25">
      <c r="D428" s="93" t="s">
        <v>1993</v>
      </c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F428" s="56" t="s">
        <v>279</v>
      </c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</row>
    <row r="429" spans="2:54" x14ac:dyDescent="0.25">
      <c r="D429" s="93" t="s">
        <v>1994</v>
      </c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F429" s="56" t="s">
        <v>3709</v>
      </c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</row>
    <row r="430" spans="2:54" x14ac:dyDescent="0.25">
      <c r="D430" s="93" t="s">
        <v>1995</v>
      </c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F430" s="56" t="s">
        <v>355</v>
      </c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</row>
    <row r="431" spans="2:54" x14ac:dyDescent="0.25">
      <c r="D431" s="72" t="s">
        <v>1990</v>
      </c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F431" s="56" t="s">
        <v>3710</v>
      </c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</row>
    <row r="432" spans="2:54" x14ac:dyDescent="0.25">
      <c r="D432" s="72" t="s">
        <v>1983</v>
      </c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F432" s="56" t="s">
        <v>359</v>
      </c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</row>
    <row r="433" spans="4:71" x14ac:dyDescent="0.25">
      <c r="D433" s="72" t="s">
        <v>1984</v>
      </c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F433" s="56" t="s">
        <v>990</v>
      </c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</row>
    <row r="434" spans="4:71" x14ac:dyDescent="0.25">
      <c r="D434" s="72" t="s">
        <v>432</v>
      </c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F434" s="56" t="s">
        <v>3711</v>
      </c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</row>
    <row r="435" spans="4:71" x14ac:dyDescent="0.25">
      <c r="D435" s="72" t="s">
        <v>1985</v>
      </c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F435" s="56" t="s">
        <v>3712</v>
      </c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</row>
    <row r="436" spans="4:71" x14ac:dyDescent="0.25">
      <c r="D436" s="72" t="s">
        <v>901</v>
      </c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F436" s="56" t="s">
        <v>3713</v>
      </c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</row>
    <row r="437" spans="4:71" x14ac:dyDescent="0.25">
      <c r="D437" s="72" t="s">
        <v>902</v>
      </c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F437" s="56" t="s">
        <v>3714</v>
      </c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</row>
    <row r="438" spans="4:71" x14ac:dyDescent="0.25">
      <c r="D438" s="72" t="s">
        <v>903</v>
      </c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F438" s="56" t="s">
        <v>278</v>
      </c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</row>
    <row r="439" spans="4:71" x14ac:dyDescent="0.25">
      <c r="D439" s="72" t="s">
        <v>3422</v>
      </c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F439" s="56" t="s">
        <v>538</v>
      </c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</row>
    <row r="440" spans="4:71" x14ac:dyDescent="0.25">
      <c r="D440" s="72" t="s">
        <v>486</v>
      </c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</row>
    <row r="441" spans="4:71" x14ac:dyDescent="0.25">
      <c r="AF441" s="285" t="s">
        <v>638</v>
      </c>
      <c r="AG441" s="285" t="s">
        <v>3715</v>
      </c>
      <c r="AH441" s="285" t="s">
        <v>905</v>
      </c>
      <c r="AI441" s="285" t="s">
        <v>904</v>
      </c>
    </row>
    <row r="442" spans="4:71" x14ac:dyDescent="0.25">
      <c r="D442" s="96" t="s">
        <v>537</v>
      </c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F442" s="285">
        <v>332646</v>
      </c>
      <c r="AG442" s="92">
        <v>44966</v>
      </c>
      <c r="AH442" s="285">
        <v>0</v>
      </c>
      <c r="AI442" s="285">
        <v>0</v>
      </c>
    </row>
    <row r="443" spans="4:71" x14ac:dyDescent="0.25">
      <c r="D443" s="72" t="s">
        <v>354</v>
      </c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F443" s="285">
        <v>290318</v>
      </c>
      <c r="AG443" s="92">
        <v>44975</v>
      </c>
      <c r="AH443" s="285">
        <v>0</v>
      </c>
      <c r="AI443" s="285">
        <v>0</v>
      </c>
    </row>
    <row r="444" spans="4:71" x14ac:dyDescent="0.25">
      <c r="D444" s="93" t="s">
        <v>1996</v>
      </c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F444" s="285">
        <v>272069</v>
      </c>
      <c r="AG444" s="92">
        <v>44977</v>
      </c>
      <c r="AH444" s="285">
        <v>0</v>
      </c>
      <c r="AI444" s="285">
        <v>0</v>
      </c>
    </row>
    <row r="445" spans="4:71" x14ac:dyDescent="0.25">
      <c r="D445" s="93" t="s">
        <v>1997</v>
      </c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F445" s="285">
        <v>291865</v>
      </c>
      <c r="AG445" s="92">
        <v>44985</v>
      </c>
      <c r="AH445" s="285">
        <v>0</v>
      </c>
      <c r="AI445" s="285">
        <v>0</v>
      </c>
    </row>
    <row r="446" spans="4:71" x14ac:dyDescent="0.25">
      <c r="D446" s="93" t="s">
        <v>1998</v>
      </c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</row>
    <row r="447" spans="4:71" x14ac:dyDescent="0.25">
      <c r="D447" s="93" t="s">
        <v>1999</v>
      </c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F447" s="57" t="s">
        <v>357</v>
      </c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3"/>
      <c r="BR447" s="53"/>
      <c r="BS447" s="53"/>
    </row>
    <row r="448" spans="4:71" x14ac:dyDescent="0.25">
      <c r="D448" s="93" t="s">
        <v>2000</v>
      </c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F448" s="57" t="s">
        <v>322</v>
      </c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3"/>
      <c r="BR448" s="53"/>
      <c r="BS448" s="53"/>
    </row>
    <row r="449" spans="4:71" x14ac:dyDescent="0.25">
      <c r="D449" s="72" t="s">
        <v>1986</v>
      </c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F449" s="57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</row>
    <row r="450" spans="4:71" x14ac:dyDescent="0.25">
      <c r="D450" s="72" t="s">
        <v>1987</v>
      </c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F450" s="289" t="str">
        <f>"update Tb_BIL_PayScheduleDtl set EndPeriod = '2023-02-05' where IdTb_BIL_PayScheduleDtl = " &amp; AF442 &amp; ";"</f>
        <v>update Tb_BIL_PayScheduleDtl set EndPeriod = '2023-02-05' where IdTb_BIL_PayScheduleDtl = 332646;</v>
      </c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  <c r="AX450" s="290"/>
      <c r="AY450" s="290"/>
      <c r="AZ450" s="290"/>
      <c r="BA450" s="290"/>
      <c r="BB450" s="290"/>
      <c r="BC450" s="290"/>
      <c r="BD450" s="290"/>
      <c r="BE450" s="290"/>
      <c r="BF450" s="290"/>
      <c r="BG450" s="290"/>
      <c r="BH450" s="290"/>
      <c r="BI450" s="290"/>
      <c r="BJ450" s="290"/>
      <c r="BK450" s="290"/>
      <c r="BL450" s="290"/>
      <c r="BM450" s="290"/>
      <c r="BN450" s="290"/>
      <c r="BO450" s="290"/>
      <c r="BP450" s="290"/>
      <c r="BQ450" s="290"/>
      <c r="BR450" s="290"/>
      <c r="BS450" s="290"/>
    </row>
    <row r="451" spans="4:71" x14ac:dyDescent="0.25">
      <c r="D451" s="72" t="s">
        <v>279</v>
      </c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F451" s="289" t="str">
        <f>"update Tb_BIL_PayScheduleDtl set EndPeriod = '2023-02-05' where IdTb_BIL_PayScheduleDtl = " &amp; AF443 &amp; ";"</f>
        <v>update Tb_BIL_PayScheduleDtl set EndPeriod = '2023-02-05' where IdTb_BIL_PayScheduleDtl = 290318;</v>
      </c>
      <c r="AG451" s="290"/>
      <c r="AH451" s="290"/>
      <c r="AI451" s="290"/>
      <c r="AJ451" s="290"/>
      <c r="AK451" s="290"/>
      <c r="AL451" s="290"/>
      <c r="AM451" s="290"/>
      <c r="AN451" s="290"/>
      <c r="AO451" s="290"/>
      <c r="AP451" s="290"/>
      <c r="AQ451" s="290"/>
      <c r="AR451" s="290"/>
      <c r="AS451" s="290"/>
      <c r="AT451" s="290"/>
      <c r="AU451" s="290"/>
      <c r="AV451" s="290"/>
      <c r="AW451" s="290"/>
      <c r="AX451" s="290"/>
      <c r="AY451" s="290"/>
      <c r="AZ451" s="290"/>
      <c r="BA451" s="290"/>
      <c r="BB451" s="290"/>
      <c r="BC451" s="290"/>
      <c r="BD451" s="290"/>
      <c r="BE451" s="290"/>
      <c r="BF451" s="290"/>
      <c r="BG451" s="290"/>
      <c r="BH451" s="290"/>
      <c r="BI451" s="290"/>
      <c r="BJ451" s="290"/>
      <c r="BK451" s="290"/>
      <c r="BL451" s="290"/>
      <c r="BM451" s="290"/>
      <c r="BN451" s="290"/>
      <c r="BO451" s="290"/>
      <c r="BP451" s="290"/>
      <c r="BQ451" s="290"/>
      <c r="BR451" s="290"/>
      <c r="BS451" s="290"/>
    </row>
    <row r="452" spans="4:71" x14ac:dyDescent="0.25">
      <c r="D452" s="72" t="s">
        <v>1988</v>
      </c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F452" s="289" t="str">
        <f>"update Tb_BIL_PayScheduleDtl set EndPeriod = '2023-02-05' where IdTb_BIL_PayScheduleDtl = " &amp; AF444 &amp; ";"</f>
        <v>update Tb_BIL_PayScheduleDtl set EndPeriod = '2023-02-05' where IdTb_BIL_PayScheduleDtl = 272069;</v>
      </c>
      <c r="AG452" s="290"/>
      <c r="AH452" s="290"/>
      <c r="AI452" s="290"/>
      <c r="AJ452" s="290"/>
      <c r="AK452" s="290"/>
      <c r="AL452" s="290"/>
      <c r="AM452" s="290"/>
      <c r="AN452" s="290"/>
      <c r="AO452" s="290"/>
      <c r="AP452" s="290"/>
      <c r="AQ452" s="290"/>
      <c r="AR452" s="290"/>
      <c r="AS452" s="290"/>
      <c r="AT452" s="290"/>
      <c r="AU452" s="290"/>
      <c r="AV452" s="290"/>
      <c r="AW452" s="290"/>
      <c r="AX452" s="290"/>
      <c r="AY452" s="290"/>
      <c r="AZ452" s="290"/>
      <c r="BA452" s="290"/>
      <c r="BB452" s="290"/>
      <c r="BC452" s="290"/>
      <c r="BD452" s="290"/>
      <c r="BE452" s="290"/>
      <c r="BF452" s="290"/>
      <c r="BG452" s="290"/>
      <c r="BH452" s="290"/>
      <c r="BI452" s="290"/>
      <c r="BJ452" s="290"/>
      <c r="BK452" s="290"/>
      <c r="BL452" s="290"/>
      <c r="BM452" s="290"/>
      <c r="BN452" s="290"/>
      <c r="BO452" s="290"/>
      <c r="BP452" s="290"/>
      <c r="BQ452" s="290"/>
      <c r="BR452" s="290"/>
      <c r="BS452" s="290"/>
    </row>
    <row r="453" spans="4:71" x14ac:dyDescent="0.25">
      <c r="D453" s="72" t="s">
        <v>355</v>
      </c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F453" s="289" t="str">
        <f>"update Tb_BIL_PayScheduleDtl set EndPeriod = '2023-02-05' where IdTb_BIL_PayScheduleDtl = " &amp; AF445 &amp; ";"</f>
        <v>update Tb_BIL_PayScheduleDtl set EndPeriod = '2023-02-05' where IdTb_BIL_PayScheduleDtl = 291865;</v>
      </c>
      <c r="AG453" s="290"/>
      <c r="AH453" s="290"/>
      <c r="AI453" s="290"/>
      <c r="AJ453" s="290"/>
      <c r="AK453" s="290"/>
      <c r="AL453" s="290"/>
      <c r="AM453" s="290"/>
      <c r="AN453" s="290"/>
      <c r="AO453" s="290"/>
      <c r="AP453" s="290"/>
      <c r="AQ453" s="290"/>
      <c r="AR453" s="290"/>
      <c r="AS453" s="290"/>
      <c r="AT453" s="290"/>
      <c r="AU453" s="290"/>
      <c r="AV453" s="290"/>
      <c r="AW453" s="290"/>
      <c r="AX453" s="290"/>
      <c r="AY453" s="290"/>
      <c r="AZ453" s="290"/>
      <c r="BA453" s="290"/>
      <c r="BB453" s="290"/>
      <c r="BC453" s="290"/>
      <c r="BD453" s="290"/>
      <c r="BE453" s="290"/>
      <c r="BF453" s="290"/>
      <c r="BG453" s="290"/>
      <c r="BH453" s="290"/>
      <c r="BI453" s="290"/>
      <c r="BJ453" s="290"/>
      <c r="BK453" s="290"/>
      <c r="BL453" s="290"/>
      <c r="BM453" s="290"/>
      <c r="BN453" s="290"/>
      <c r="BO453" s="290"/>
      <c r="BP453" s="290"/>
      <c r="BQ453" s="290"/>
      <c r="BR453" s="290"/>
      <c r="BS453" s="290"/>
    </row>
    <row r="454" spans="4:71" x14ac:dyDescent="0.25">
      <c r="D454" s="72" t="s">
        <v>1989</v>
      </c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F454" s="57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</row>
    <row r="455" spans="4:71" x14ac:dyDescent="0.25">
      <c r="D455" s="72" t="s">
        <v>359</v>
      </c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F455" s="57" t="s">
        <v>263</v>
      </c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</row>
    <row r="456" spans="4:71" x14ac:dyDescent="0.25">
      <c r="D456" s="72" t="s">
        <v>3423</v>
      </c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F456" s="57" t="s">
        <v>264</v>
      </c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</row>
    <row r="457" spans="4:71" x14ac:dyDescent="0.25">
      <c r="D457" s="72" t="s">
        <v>538</v>
      </c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F457" s="57" t="s">
        <v>358</v>
      </c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</row>
    <row r="467" spans="2:4" x14ac:dyDescent="0.25">
      <c r="B467" s="50">
        <v>0</v>
      </c>
      <c r="D467" s="51" t="s">
        <v>3735</v>
      </c>
    </row>
    <row r="468" spans="2:4" x14ac:dyDescent="0.25">
      <c r="D468" s="59" t="s">
        <v>306</v>
      </c>
    </row>
    <row r="469" spans="2:4" x14ac:dyDescent="0.25">
      <c r="D469" s="55" t="s">
        <v>35</v>
      </c>
    </row>
    <row r="528" spans="2:4" x14ac:dyDescent="0.25">
      <c r="B528" s="48">
        <v>0</v>
      </c>
      <c r="D528" s="51" t="s">
        <v>466</v>
      </c>
    </row>
    <row r="529" spans="4:25" x14ac:dyDescent="0.25">
      <c r="D529" s="59" t="s">
        <v>305</v>
      </c>
    </row>
    <row r="539" spans="4:25" x14ac:dyDescent="0.25">
      <c r="D539" s="285" t="s">
        <v>336</v>
      </c>
    </row>
    <row r="540" spans="4:25" x14ac:dyDescent="0.25">
      <c r="D540" s="51" t="s">
        <v>3606</v>
      </c>
    </row>
    <row r="542" spans="4:25" x14ac:dyDescent="0.25">
      <c r="D542" s="56" t="s">
        <v>341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4:25" x14ac:dyDescent="0.25">
      <c r="D543" s="56" t="s">
        <v>349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4:25" x14ac:dyDescent="0.25">
      <c r="D544" s="56" t="s">
        <v>832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4:25" x14ac:dyDescent="0.25">
      <c r="D545" s="56" t="s">
        <v>3607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7" spans="4:25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</row>
    <row r="548" spans="4:25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</row>
    <row r="549" spans="4:25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</row>
    <row r="550" spans="4:25" x14ac:dyDescent="0.25">
      <c r="D550" s="57" t="s">
        <v>836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</row>
    <row r="551" spans="4:25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</row>
    <row r="552" spans="4:25" x14ac:dyDescent="0.25">
      <c r="D552" s="57" t="s">
        <v>834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</row>
    <row r="553" spans="4:25" x14ac:dyDescent="0.25">
      <c r="D553" s="57" t="s">
        <v>835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</row>
    <row r="554" spans="4:25" x14ac:dyDescent="0.25">
      <c r="D554" s="57" t="s">
        <v>3608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</row>
    <row r="555" spans="4:25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</row>
    <row r="556" spans="4:25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</row>
    <row r="557" spans="4:25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</row>
    <row r="558" spans="4:25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</row>
    <row r="571" spans="2:4" x14ac:dyDescent="0.25">
      <c r="B571" s="50">
        <v>0</v>
      </c>
      <c r="D571" s="51" t="s">
        <v>3733</v>
      </c>
    </row>
    <row r="572" spans="2:4" x14ac:dyDescent="0.25">
      <c r="D572" s="59" t="s">
        <v>306</v>
      </c>
    </row>
    <row r="574" spans="2:4" x14ac:dyDescent="0.25">
      <c r="D574" s="285" t="s">
        <v>36</v>
      </c>
    </row>
    <row r="575" spans="2:4" x14ac:dyDescent="0.25">
      <c r="D575" s="54" t="s">
        <v>3739</v>
      </c>
    </row>
    <row r="577" spans="4:4" x14ac:dyDescent="0.25">
      <c r="D577" s="285" t="s">
        <v>3719</v>
      </c>
    </row>
    <row r="604" spans="4:74" x14ac:dyDescent="0.25">
      <c r="M604" s="285" t="s">
        <v>274</v>
      </c>
      <c r="Y604" s="285" t="s">
        <v>275</v>
      </c>
    </row>
    <row r="605" spans="4:74" x14ac:dyDescent="0.25">
      <c r="D605" s="285" t="s">
        <v>309</v>
      </c>
      <c r="M605" s="285" t="s">
        <v>1160</v>
      </c>
      <c r="S605" s="285" t="s">
        <v>646</v>
      </c>
      <c r="Y605" s="285" t="s">
        <v>1160</v>
      </c>
      <c r="AE605" s="285" t="s">
        <v>646</v>
      </c>
    </row>
    <row r="606" spans="4:74" x14ac:dyDescent="0.25">
      <c r="D606" s="51" t="s">
        <v>3740</v>
      </c>
      <c r="M606" s="336" t="s">
        <v>3743</v>
      </c>
      <c r="N606" s="42"/>
      <c r="O606" s="42"/>
      <c r="P606" s="42"/>
      <c r="Q606" s="42"/>
      <c r="R606" s="42"/>
      <c r="S606" s="136" t="s">
        <v>3744</v>
      </c>
      <c r="Y606" s="28" t="s">
        <v>3745</v>
      </c>
      <c r="Z606" s="51"/>
      <c r="AA606" s="51"/>
      <c r="AB606" s="51"/>
      <c r="AC606" s="51"/>
      <c r="AD606" s="51"/>
      <c r="AE606" s="28" t="s">
        <v>3746</v>
      </c>
    </row>
    <row r="608" spans="4:74" x14ac:dyDescent="0.25">
      <c r="D608" s="56" t="s">
        <v>3716</v>
      </c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</row>
    <row r="609" spans="4:74" x14ac:dyDescent="0.25">
      <c r="D609" s="56" t="s">
        <v>37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</row>
    <row r="610" spans="4:74" x14ac:dyDescent="0.25">
      <c r="D610" s="56" t="s">
        <v>364</v>
      </c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</row>
    <row r="611" spans="4:74" x14ac:dyDescent="0.25">
      <c r="D611" s="57" t="str">
        <f>"select '" &amp; TRIM(D606) &amp; "' AgreementNumber, '" &amp; M606 &amp; "' bStartPeriodDate, '" &amp; S606 &amp; "' bEndPeriodDate, '" &amp; Y606 &amp; "' aStartPeriodDate, '" &amp; AE606 &amp; "' aEndPeriodDate union all"</f>
        <v>select '0000901/4/08/10/2022' AgreementNumber, '2023-02-08' bStartPeriodDate, '2028-02-07' bEndPeriodDate, '2023-01-07' aStartPeriodDate, '2028-01-07' aEndPeriodDate union all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</row>
    <row r="612" spans="4:74" x14ac:dyDescent="0.25">
      <c r="D612" s="56" t="s">
        <v>700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</row>
    <row r="613" spans="4:74" x14ac:dyDescent="0.25">
      <c r="D613" s="56" t="s">
        <v>463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</row>
    <row r="614" spans="4:74" x14ac:dyDescent="0.25">
      <c r="D614" s="56" t="s">
        <v>364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</row>
    <row r="615" spans="4:74" x14ac:dyDescent="0.25">
      <c r="D615" s="56" t="s">
        <v>33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</row>
    <row r="616" spans="4:74" x14ac:dyDescent="0.25">
      <c r="D616" s="56" t="s">
        <v>382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</row>
    <row r="617" spans="4:74" x14ac:dyDescent="0.25">
      <c r="D617" s="56" t="s">
        <v>838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</row>
    <row r="618" spans="4:74" x14ac:dyDescent="0.25">
      <c r="D618" s="56" t="s">
        <v>3720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</row>
    <row r="619" spans="4:74" x14ac:dyDescent="0.25">
      <c r="D619" s="337" t="s">
        <v>3721</v>
      </c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  <c r="AN619" s="290"/>
      <c r="AO619" s="290"/>
      <c r="AP619" s="290"/>
      <c r="AQ619" s="290"/>
      <c r="AR619" s="290"/>
      <c r="AS619" s="290"/>
      <c r="AT619" s="290"/>
      <c r="AU619" s="290"/>
      <c r="AV619" s="290"/>
      <c r="AW619" s="290"/>
      <c r="AX619" s="290"/>
      <c r="AY619" s="290"/>
      <c r="AZ619" s="290"/>
      <c r="BA619" s="290"/>
      <c r="BB619" s="290"/>
      <c r="BC619" s="290"/>
      <c r="BD619" s="290"/>
      <c r="BE619" s="290"/>
      <c r="BF619" s="290"/>
      <c r="BG619" s="290"/>
      <c r="BH619" s="290"/>
      <c r="BI619" s="290"/>
      <c r="BJ619" s="290"/>
      <c r="BK619" s="290"/>
      <c r="BL619" s="290"/>
      <c r="BM619" s="290"/>
      <c r="BN619" s="290"/>
      <c r="BO619" s="290"/>
      <c r="BP619" s="290"/>
      <c r="BQ619" s="290"/>
      <c r="BR619" s="290"/>
      <c r="BS619" s="290"/>
      <c r="BT619" s="290"/>
      <c r="BU619" s="290"/>
      <c r="BV619" s="290"/>
    </row>
    <row r="620" spans="4:74" x14ac:dyDescent="0.25">
      <c r="D620" s="337" t="s">
        <v>3722</v>
      </c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  <c r="AN620" s="290"/>
      <c r="AO620" s="290"/>
      <c r="AP620" s="290"/>
      <c r="AQ620" s="290"/>
      <c r="AR620" s="290"/>
      <c r="AS620" s="290"/>
      <c r="AT620" s="290"/>
      <c r="AU620" s="290"/>
      <c r="AV620" s="290"/>
      <c r="AW620" s="290"/>
      <c r="AX620" s="290"/>
      <c r="AY620" s="290"/>
      <c r="AZ620" s="290"/>
      <c r="BA620" s="290"/>
      <c r="BB620" s="290"/>
      <c r="BC620" s="290"/>
      <c r="BD620" s="290"/>
      <c r="BE620" s="290"/>
      <c r="BF620" s="290"/>
      <c r="BG620" s="290"/>
      <c r="BH620" s="290"/>
      <c r="BI620" s="290"/>
      <c r="BJ620" s="290"/>
      <c r="BK620" s="290"/>
      <c r="BL620" s="290"/>
      <c r="BM620" s="290"/>
      <c r="BN620" s="290"/>
      <c r="BO620" s="290"/>
      <c r="BP620" s="290"/>
      <c r="BQ620" s="290"/>
      <c r="BR620" s="290"/>
      <c r="BS620" s="290"/>
      <c r="BT620" s="290"/>
      <c r="BU620" s="290"/>
      <c r="BV620" s="290"/>
    </row>
    <row r="621" spans="4:74" x14ac:dyDescent="0.25">
      <c r="D621" s="337" t="s">
        <v>3723</v>
      </c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  <c r="AN621" s="290"/>
      <c r="AO621" s="290"/>
      <c r="AP621" s="290"/>
      <c r="AQ621" s="290"/>
      <c r="AR621" s="290"/>
      <c r="AS621" s="290"/>
      <c r="AT621" s="290"/>
      <c r="AU621" s="290"/>
      <c r="AV621" s="290"/>
      <c r="AW621" s="290"/>
      <c r="AX621" s="290"/>
      <c r="AY621" s="290"/>
      <c r="AZ621" s="290"/>
      <c r="BA621" s="290"/>
      <c r="BB621" s="290"/>
      <c r="BC621" s="290"/>
      <c r="BD621" s="290"/>
      <c r="BE621" s="290"/>
      <c r="BF621" s="290"/>
      <c r="BG621" s="290"/>
      <c r="BH621" s="290"/>
      <c r="BI621" s="290"/>
      <c r="BJ621" s="290"/>
      <c r="BK621" s="290"/>
      <c r="BL621" s="290"/>
      <c r="BM621" s="290"/>
      <c r="BN621" s="290"/>
      <c r="BO621" s="290"/>
      <c r="BP621" s="290"/>
      <c r="BQ621" s="290"/>
      <c r="BR621" s="290"/>
      <c r="BS621" s="290"/>
      <c r="BT621" s="290"/>
      <c r="BU621" s="290"/>
      <c r="BV621" s="290"/>
    </row>
    <row r="622" spans="4:74" x14ac:dyDescent="0.25">
      <c r="D622" s="337" t="s">
        <v>3724</v>
      </c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  <c r="AN622" s="290"/>
      <c r="AO622" s="290"/>
      <c r="AP622" s="290"/>
      <c r="AQ622" s="290"/>
      <c r="AR622" s="290"/>
      <c r="AS622" s="290"/>
      <c r="AT622" s="290"/>
      <c r="AU622" s="290"/>
      <c r="AV622" s="290"/>
      <c r="AW622" s="290"/>
      <c r="AX622" s="290"/>
      <c r="AY622" s="290"/>
      <c r="AZ622" s="290"/>
      <c r="BA622" s="290"/>
      <c r="BB622" s="290"/>
      <c r="BC622" s="290"/>
      <c r="BD622" s="290"/>
      <c r="BE622" s="290"/>
      <c r="BF622" s="290"/>
      <c r="BG622" s="290"/>
      <c r="BH622" s="290"/>
      <c r="BI622" s="290"/>
      <c r="BJ622" s="290"/>
      <c r="BK622" s="290"/>
      <c r="BL622" s="290"/>
      <c r="BM622" s="290"/>
      <c r="BN622" s="290"/>
      <c r="BO622" s="290"/>
      <c r="BP622" s="290"/>
      <c r="BQ622" s="290"/>
      <c r="BR622" s="290"/>
      <c r="BS622" s="290"/>
      <c r="BT622" s="290"/>
      <c r="BU622" s="290"/>
      <c r="BV622" s="290"/>
    </row>
    <row r="623" spans="4:74" x14ac:dyDescent="0.25">
      <c r="D623" s="56" t="s">
        <v>524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</row>
    <row r="624" spans="4:74" x14ac:dyDescent="0.25">
      <c r="D624" s="56" t="s">
        <v>257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</row>
    <row r="625" spans="4:74" x14ac:dyDescent="0.25">
      <c r="D625" s="337" t="s">
        <v>3725</v>
      </c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  <c r="AN625" s="290"/>
      <c r="AO625" s="290"/>
      <c r="AP625" s="290"/>
      <c r="AQ625" s="290"/>
      <c r="AR625" s="290"/>
      <c r="AS625" s="290"/>
      <c r="AT625" s="290"/>
      <c r="AU625" s="290"/>
      <c r="AV625" s="290"/>
      <c r="AW625" s="290"/>
      <c r="AX625" s="290"/>
      <c r="AY625" s="290"/>
      <c r="AZ625" s="290"/>
      <c r="BA625" s="290"/>
      <c r="BB625" s="290"/>
      <c r="BC625" s="290"/>
      <c r="BD625" s="290"/>
      <c r="BE625" s="290"/>
      <c r="BF625" s="290"/>
      <c r="BG625" s="290"/>
      <c r="BH625" s="290"/>
      <c r="BI625" s="290"/>
      <c r="BJ625" s="290"/>
      <c r="BK625" s="290"/>
      <c r="BL625" s="290"/>
      <c r="BM625" s="290"/>
      <c r="BN625" s="290"/>
      <c r="BO625" s="290"/>
      <c r="BP625" s="290"/>
      <c r="BQ625" s="290"/>
      <c r="BR625" s="290"/>
      <c r="BS625" s="290"/>
      <c r="BT625" s="290"/>
      <c r="BU625" s="290"/>
      <c r="BV625" s="290"/>
    </row>
    <row r="626" spans="4:74" x14ac:dyDescent="0.25">
      <c r="D626" s="337" t="s">
        <v>3726</v>
      </c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  <c r="AN626" s="290"/>
      <c r="AO626" s="290"/>
      <c r="AP626" s="290"/>
      <c r="AQ626" s="290"/>
      <c r="AR626" s="290"/>
      <c r="AS626" s="290"/>
      <c r="AT626" s="290"/>
      <c r="AU626" s="290"/>
      <c r="AV626" s="290"/>
      <c r="AW626" s="290"/>
      <c r="AX626" s="290"/>
      <c r="AY626" s="290"/>
      <c r="AZ626" s="290"/>
      <c r="BA626" s="290"/>
      <c r="BB626" s="290"/>
      <c r="BC626" s="290"/>
      <c r="BD626" s="290"/>
      <c r="BE626" s="290"/>
      <c r="BF626" s="290"/>
      <c r="BG626" s="290"/>
      <c r="BH626" s="290"/>
      <c r="BI626" s="290"/>
      <c r="BJ626" s="290"/>
      <c r="BK626" s="290"/>
      <c r="BL626" s="290"/>
      <c r="BM626" s="290"/>
      <c r="BN626" s="290"/>
      <c r="BO626" s="290"/>
      <c r="BP626" s="290"/>
      <c r="BQ626" s="290"/>
      <c r="BR626" s="290"/>
      <c r="BS626" s="290"/>
      <c r="BT626" s="290"/>
      <c r="BU626" s="290"/>
      <c r="BV626" s="290"/>
    </row>
    <row r="627" spans="4:74" x14ac:dyDescent="0.25">
      <c r="D627" s="56" t="s">
        <v>3717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</row>
    <row r="628" spans="4:74" x14ac:dyDescent="0.25">
      <c r="D628" s="56" t="s">
        <v>3718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</row>
    <row r="630" spans="4:74" x14ac:dyDescent="0.25">
      <c r="D630" s="51" t="s">
        <v>2492</v>
      </c>
      <c r="E630" s="51" t="s">
        <v>309</v>
      </c>
      <c r="F630" s="51" t="s">
        <v>1160</v>
      </c>
      <c r="G630" s="51" t="s">
        <v>646</v>
      </c>
      <c r="H630" s="51" t="s">
        <v>3727</v>
      </c>
      <c r="I630" s="51" t="s">
        <v>3728</v>
      </c>
      <c r="J630" s="51">
        <v>1</v>
      </c>
      <c r="K630" s="51" t="s">
        <v>3729</v>
      </c>
      <c r="L630" s="51" t="s">
        <v>3730</v>
      </c>
    </row>
    <row r="631" spans="4:74" x14ac:dyDescent="0.25">
      <c r="D631" s="285">
        <v>4813</v>
      </c>
      <c r="E631" s="285" t="s">
        <v>3740</v>
      </c>
      <c r="F631" s="92">
        <v>44965</v>
      </c>
      <c r="G631" s="92">
        <v>46790</v>
      </c>
      <c r="H631" s="92">
        <v>44964</v>
      </c>
      <c r="I631" s="285" t="s">
        <v>3202</v>
      </c>
      <c r="J631" s="285">
        <v>1</v>
      </c>
      <c r="K631" s="335" t="s">
        <v>3741</v>
      </c>
      <c r="L631" s="335" t="s">
        <v>3742</v>
      </c>
    </row>
    <row r="633" spans="4:74" x14ac:dyDescent="0.25">
      <c r="D633" s="57" t="s">
        <v>357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</row>
    <row r="634" spans="4:74" x14ac:dyDescent="0.25">
      <c r="D634" s="57" t="s">
        <v>322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</row>
    <row r="635" spans="4:74" x14ac:dyDescent="0.25">
      <c r="D635" s="57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</row>
    <row r="636" spans="4:74" x14ac:dyDescent="0.25">
      <c r="D636" s="56" t="str">
        <f>"update OPLAgreement set StartPeriodDate = '" &amp; TEXT(K631, "yyyy-mm-dd") &amp; "', EndPeriodDate = '" &amp; TEXT(L631,"yyyy-mm-dd") &amp; "' where IdOPLAgreement = " &amp; D631 &amp; ";"</f>
        <v>update OPLAgreement set StartPeriodDate = '01/07/2023', EndPeriodDate = '01/07/2028' where IdOPLAgreement = 4813;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</row>
    <row r="637" spans="4:74" x14ac:dyDescent="0.25">
      <c r="D637" s="57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</row>
    <row r="638" spans="4:74" x14ac:dyDescent="0.25">
      <c r="D638" s="57" t="s">
        <v>263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</row>
    <row r="639" spans="4:74" x14ac:dyDescent="0.25">
      <c r="D639" s="57" t="s">
        <v>264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</row>
    <row r="640" spans="4:74" x14ac:dyDescent="0.25">
      <c r="D640" s="57" t="s">
        <v>358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</row>
    <row r="642" spans="4:4" x14ac:dyDescent="0.25">
      <c r="D642" s="285" t="s">
        <v>3747</v>
      </c>
    </row>
    <row r="701" spans="4:40" x14ac:dyDescent="0.25">
      <c r="D701" s="57" t="s">
        <v>357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</row>
    <row r="702" spans="4:40" x14ac:dyDescent="0.25">
      <c r="D702" s="57" t="s">
        <v>322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</row>
    <row r="703" spans="4:40" x14ac:dyDescent="0.25">
      <c r="D703" s="57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</row>
    <row r="704" spans="4:40" x14ac:dyDescent="0.25">
      <c r="D704" s="57" t="s">
        <v>280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</row>
    <row r="705" spans="4:40" x14ac:dyDescent="0.25">
      <c r="D705" s="57" t="s">
        <v>282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</row>
    <row r="706" spans="4:40" x14ac:dyDescent="0.25">
      <c r="D706" s="57" t="s">
        <v>3751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</row>
    <row r="707" spans="4:40" x14ac:dyDescent="0.25">
      <c r="D707" s="57" t="s">
        <v>3752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</row>
    <row r="708" spans="4:40" x14ac:dyDescent="0.25">
      <c r="D708" s="57" t="s">
        <v>3753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</row>
    <row r="709" spans="4:40" x14ac:dyDescent="0.25">
      <c r="D709" s="57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</row>
    <row r="710" spans="4:40" x14ac:dyDescent="0.25">
      <c r="D710" s="57" t="s">
        <v>507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</row>
    <row r="711" spans="4:40" x14ac:dyDescent="0.25">
      <c r="D711" s="57" t="s">
        <v>282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</row>
    <row r="712" spans="4:40" x14ac:dyDescent="0.25">
      <c r="D712" s="57" t="s">
        <v>3754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</row>
    <row r="713" spans="4:40" x14ac:dyDescent="0.25">
      <c r="D713" s="57" t="s">
        <v>3752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</row>
    <row r="714" spans="4:40" x14ac:dyDescent="0.25">
      <c r="D714" s="57" t="s">
        <v>3755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</row>
    <row r="715" spans="4:4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</row>
    <row r="716" spans="4:4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</row>
    <row r="717" spans="4:4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</row>
    <row r="718" spans="4:4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</row>
    <row r="720" spans="4:40" x14ac:dyDescent="0.25">
      <c r="D720" s="285" t="s">
        <v>3747</v>
      </c>
    </row>
    <row r="759" spans="2:4" x14ac:dyDescent="0.25">
      <c r="B759" s="50">
        <v>0</v>
      </c>
      <c r="D759" s="51" t="s">
        <v>3765</v>
      </c>
    </row>
    <row r="760" spans="2:4" x14ac:dyDescent="0.25">
      <c r="D760" s="59" t="s">
        <v>303</v>
      </c>
    </row>
    <row r="761" spans="2:4" x14ac:dyDescent="0.25">
      <c r="D761" s="71" t="s">
        <v>3766</v>
      </c>
    </row>
    <row r="763" spans="2:4" x14ac:dyDescent="0.25">
      <c r="D763" s="285" t="s">
        <v>36</v>
      </c>
    </row>
    <row r="766" spans="2:4" x14ac:dyDescent="0.25">
      <c r="D766" s="285" t="s">
        <v>3748</v>
      </c>
    </row>
    <row r="816" spans="4:4" x14ac:dyDescent="0.25">
      <c r="D816" s="285" t="s">
        <v>309</v>
      </c>
    </row>
    <row r="817" spans="4:4" x14ac:dyDescent="0.25">
      <c r="D817" s="285" t="s">
        <v>3749</v>
      </c>
    </row>
    <row r="846" spans="2:4" x14ac:dyDescent="0.25">
      <c r="B846" s="50">
        <v>0</v>
      </c>
      <c r="D846" s="51" t="s">
        <v>3759</v>
      </c>
    </row>
    <row r="847" spans="2:4" x14ac:dyDescent="0.25">
      <c r="D847" s="59" t="s">
        <v>303</v>
      </c>
    </row>
    <row r="848" spans="2:4" x14ac:dyDescent="0.25">
      <c r="D848" s="55" t="s">
        <v>3796</v>
      </c>
    </row>
    <row r="849" spans="4:4" x14ac:dyDescent="0.25">
      <c r="D849" s="68" t="s">
        <v>2491</v>
      </c>
    </row>
    <row r="851" spans="4:4" x14ac:dyDescent="0.25">
      <c r="D851" s="285" t="s">
        <v>3756</v>
      </c>
    </row>
    <row r="903" spans="2:13" x14ac:dyDescent="0.25">
      <c r="D903" s="285" t="s">
        <v>309</v>
      </c>
    </row>
    <row r="904" spans="2:13" x14ac:dyDescent="0.25">
      <c r="D904" s="51" t="s">
        <v>2480</v>
      </c>
      <c r="M904" s="51" t="s">
        <v>3757</v>
      </c>
    </row>
    <row r="910" spans="2:13" x14ac:dyDescent="0.25">
      <c r="B910" s="48">
        <v>0</v>
      </c>
      <c r="D910" s="51" t="s">
        <v>3770</v>
      </c>
    </row>
    <row r="911" spans="2:13" x14ac:dyDescent="0.25">
      <c r="D911" s="59" t="s">
        <v>305</v>
      </c>
    </row>
    <row r="912" spans="2:13" x14ac:dyDescent="0.25">
      <c r="D912" s="55" t="s">
        <v>35</v>
      </c>
    </row>
    <row r="996" spans="2:4" x14ac:dyDescent="0.25">
      <c r="B996" s="48">
        <v>0</v>
      </c>
      <c r="D996" s="51" t="s">
        <v>3771</v>
      </c>
    </row>
    <row r="997" spans="2:4" x14ac:dyDescent="0.25">
      <c r="D997" s="59" t="s">
        <v>305</v>
      </c>
    </row>
    <row r="998" spans="2:4" x14ac:dyDescent="0.25">
      <c r="D998" s="55" t="s">
        <v>35</v>
      </c>
    </row>
    <row r="1081" spans="2:4" x14ac:dyDescent="0.25">
      <c r="B1081" s="48">
        <v>0</v>
      </c>
      <c r="D1081" s="51" t="s">
        <v>3774</v>
      </c>
    </row>
    <row r="1082" spans="2:4" x14ac:dyDescent="0.25">
      <c r="D1082" s="59" t="s">
        <v>305</v>
      </c>
    </row>
    <row r="1083" spans="2:4" x14ac:dyDescent="0.25">
      <c r="D1083" s="55" t="s">
        <v>35</v>
      </c>
    </row>
    <row r="1167" spans="2:4" x14ac:dyDescent="0.25">
      <c r="B1167" s="50">
        <v>0</v>
      </c>
      <c r="D1167" s="51" t="s">
        <v>887</v>
      </c>
    </row>
    <row r="1168" spans="2:4" x14ac:dyDescent="0.25">
      <c r="D1168" s="59" t="s">
        <v>304</v>
      </c>
    </row>
    <row r="1169" spans="4:4" x14ac:dyDescent="0.25">
      <c r="D1169" s="55" t="s">
        <v>3576</v>
      </c>
    </row>
    <row r="1171" spans="4:4" x14ac:dyDescent="0.25">
      <c r="D1171" s="285" t="s">
        <v>3576</v>
      </c>
    </row>
    <row r="1225" spans="4:13" x14ac:dyDescent="0.25">
      <c r="D1225" s="285" t="s">
        <v>309</v>
      </c>
    </row>
    <row r="1226" spans="4:13" x14ac:dyDescent="0.25">
      <c r="D1226" s="51" t="s">
        <v>3776</v>
      </c>
      <c r="M1226" s="51" t="s">
        <v>3778</v>
      </c>
    </row>
    <row r="1227" spans="4:13" x14ac:dyDescent="0.25">
      <c r="D1227" s="51" t="s">
        <v>1754</v>
      </c>
      <c r="M1227" s="51" t="s">
        <v>3779</v>
      </c>
    </row>
    <row r="1228" spans="4:13" x14ac:dyDescent="0.25">
      <c r="D1228" s="51" t="s">
        <v>1751</v>
      </c>
      <c r="M1228" s="51" t="s">
        <v>3780</v>
      </c>
    </row>
    <row r="1229" spans="4:13" x14ac:dyDescent="0.25">
      <c r="D1229" s="51" t="s">
        <v>1749</v>
      </c>
      <c r="M1229" s="51" t="s">
        <v>3777</v>
      </c>
    </row>
    <row r="1230" spans="4:13" x14ac:dyDescent="0.25">
      <c r="D1230" s="51" t="s">
        <v>1753</v>
      </c>
      <c r="M1230" s="51" t="s">
        <v>3781</v>
      </c>
    </row>
    <row r="1231" spans="4:13" x14ac:dyDescent="0.25">
      <c r="D1231" s="51" t="s">
        <v>1750</v>
      </c>
      <c r="M1231" s="51" t="s">
        <v>3782</v>
      </c>
    </row>
    <row r="1233" spans="4:4" x14ac:dyDescent="0.25">
      <c r="D1233" s="285" t="s">
        <v>3576</v>
      </c>
    </row>
    <row r="1275" spans="2:4" x14ac:dyDescent="0.25">
      <c r="B1275" s="48">
        <v>0</v>
      </c>
      <c r="D1275" s="51" t="s">
        <v>2226</v>
      </c>
    </row>
    <row r="1276" spans="2:4" x14ac:dyDescent="0.25">
      <c r="D1276" s="59" t="s">
        <v>305</v>
      </c>
    </row>
    <row r="1278" spans="2:4" x14ac:dyDescent="0.25">
      <c r="D1278" s="285" t="s">
        <v>36</v>
      </c>
    </row>
    <row r="1281" spans="4:4" x14ac:dyDescent="0.25">
      <c r="D1281" s="285" t="s">
        <v>3775</v>
      </c>
    </row>
    <row r="1361" spans="2:4" x14ac:dyDescent="0.25">
      <c r="B1361" s="48">
        <v>0</v>
      </c>
      <c r="D1361" s="51" t="s">
        <v>2226</v>
      </c>
    </row>
    <row r="1362" spans="2:4" x14ac:dyDescent="0.25">
      <c r="D136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977C-CE12-4A9E-B709-FF3C50D70C79}">
  <dimension ref="A2:J40"/>
  <sheetViews>
    <sheetView topLeftCell="A25" workbookViewId="0">
      <selection activeCell="A34" sqref="A34"/>
    </sheetView>
  </sheetViews>
  <sheetFormatPr defaultColWidth="2.85546875" defaultRowHeight="15" x14ac:dyDescent="0.25"/>
  <cols>
    <col min="1" max="1" width="9.140625" style="333" bestFit="1" customWidth="1"/>
    <col min="2" max="2" width="40" style="333" customWidth="1"/>
    <col min="3" max="3" width="17.28515625" style="333" bestFit="1" customWidth="1"/>
    <col min="4" max="4" width="17" style="333" bestFit="1" customWidth="1"/>
    <col min="5" max="5" width="18.85546875" style="333" bestFit="1" customWidth="1"/>
    <col min="6" max="7" width="10.7109375" style="333" bestFit="1" customWidth="1"/>
    <col min="8" max="8" width="8.5703125" style="333" bestFit="1" customWidth="1"/>
    <col min="9" max="9" width="7.5703125" style="333" bestFit="1" customWidth="1"/>
    <col min="10" max="10" width="10.7109375" style="333" customWidth="1"/>
    <col min="11" max="16384" width="2.85546875" style="333"/>
  </cols>
  <sheetData>
    <row r="2" spans="1:10" ht="18.75" x14ac:dyDescent="0.25">
      <c r="A2" s="361" t="s">
        <v>2562</v>
      </c>
      <c r="B2" s="362"/>
      <c r="C2" s="362"/>
      <c r="D2" s="362"/>
      <c r="E2" s="362"/>
      <c r="F2" s="362"/>
      <c r="G2" s="362"/>
      <c r="H2" s="362"/>
      <c r="I2" s="362"/>
      <c r="J2" s="362"/>
    </row>
    <row r="3" spans="1:10" x14ac:dyDescent="0.25">
      <c r="A3" s="362" t="s">
        <v>3680</v>
      </c>
      <c r="B3" s="362"/>
      <c r="C3" s="362"/>
      <c r="D3" s="362"/>
      <c r="E3" s="362"/>
      <c r="F3" s="362"/>
      <c r="G3" s="362"/>
      <c r="H3" s="362"/>
      <c r="I3" s="362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1" spans="1:10" ht="30" x14ac:dyDescent="0.25">
      <c r="A31" s="316" t="s">
        <v>3682</v>
      </c>
      <c r="B31" s="316" t="s">
        <v>3684</v>
      </c>
      <c r="C31" s="316"/>
      <c r="D31" s="316"/>
      <c r="E31" s="316"/>
      <c r="F31" s="317"/>
      <c r="G31" s="317"/>
      <c r="H31" s="316"/>
      <c r="I31" s="316"/>
      <c r="J31" s="318" t="s">
        <v>346</v>
      </c>
    </row>
    <row r="32" spans="1:10" ht="30" x14ac:dyDescent="0.25">
      <c r="A32" s="316" t="s">
        <v>3706</v>
      </c>
      <c r="B32" s="315" t="s">
        <v>3736</v>
      </c>
      <c r="C32" s="313"/>
      <c r="D32" s="313"/>
      <c r="E32" s="313"/>
      <c r="F32" s="314"/>
      <c r="G32" s="314"/>
      <c r="H32" s="313"/>
      <c r="I32" s="313"/>
      <c r="J32" s="315" t="s">
        <v>346</v>
      </c>
    </row>
    <row r="33" spans="1:10" ht="30" x14ac:dyDescent="0.25">
      <c r="A33" s="316" t="s">
        <v>3731</v>
      </c>
      <c r="B33" s="316" t="s">
        <v>3732</v>
      </c>
      <c r="C33" s="316"/>
      <c r="D33" s="316"/>
      <c r="E33" s="316"/>
      <c r="F33" s="317"/>
      <c r="G33" s="317"/>
      <c r="H33" s="316"/>
      <c r="I33" s="316"/>
      <c r="J33" s="318" t="s">
        <v>346</v>
      </c>
    </row>
    <row r="34" spans="1:10" ht="45" x14ac:dyDescent="0.25">
      <c r="A34" s="313" t="s">
        <v>3750</v>
      </c>
      <c r="B34" s="313" t="s">
        <v>3748</v>
      </c>
      <c r="C34" s="338" t="s">
        <v>3764</v>
      </c>
      <c r="D34" s="313"/>
      <c r="E34" s="313"/>
      <c r="F34" s="314"/>
      <c r="G34" s="314"/>
      <c r="H34" s="313"/>
      <c r="I34" s="313"/>
      <c r="J34" s="315" t="s">
        <v>346</v>
      </c>
    </row>
    <row r="35" spans="1:10" ht="45" x14ac:dyDescent="0.25">
      <c r="A35" s="339" t="s">
        <v>3758</v>
      </c>
      <c r="B35" s="339" t="s">
        <v>3756</v>
      </c>
      <c r="C35" s="339" t="s">
        <v>2489</v>
      </c>
      <c r="D35" s="339" t="s">
        <v>2490</v>
      </c>
      <c r="E35" s="313"/>
      <c r="F35" s="314"/>
      <c r="G35" s="314"/>
      <c r="H35" s="313"/>
      <c r="I35" s="313"/>
      <c r="J35" s="315" t="s">
        <v>346</v>
      </c>
    </row>
    <row r="36" spans="1:10" x14ac:dyDescent="0.25">
      <c r="A36" s="313" t="s">
        <v>3761</v>
      </c>
      <c r="B36" s="313" t="s">
        <v>3769</v>
      </c>
      <c r="C36" s="313"/>
      <c r="D36" s="313"/>
      <c r="E36" s="313"/>
      <c r="F36" s="314"/>
      <c r="G36" s="314"/>
      <c r="H36" s="313"/>
      <c r="I36" s="313"/>
      <c r="J36" s="315" t="s">
        <v>346</v>
      </c>
    </row>
    <row r="37" spans="1:10" ht="30" x14ac:dyDescent="0.25">
      <c r="A37" s="313" t="s">
        <v>3763</v>
      </c>
      <c r="B37" s="315" t="s">
        <v>3772</v>
      </c>
      <c r="C37" s="313"/>
      <c r="D37" s="313"/>
      <c r="E37" s="313"/>
      <c r="F37" s="314"/>
      <c r="G37" s="314"/>
      <c r="H37" s="313"/>
      <c r="I37" s="313"/>
      <c r="J37" s="315" t="s">
        <v>346</v>
      </c>
    </row>
    <row r="38" spans="1:10" ht="30" x14ac:dyDescent="0.25">
      <c r="A38" s="313" t="s">
        <v>3768</v>
      </c>
      <c r="B38" s="313" t="s">
        <v>3773</v>
      </c>
      <c r="C38" s="313"/>
      <c r="D38" s="313"/>
      <c r="E38" s="313"/>
      <c r="F38" s="314"/>
      <c r="G38" s="314"/>
      <c r="H38" s="313"/>
      <c r="I38" s="313"/>
      <c r="J38" s="315" t="s">
        <v>346</v>
      </c>
    </row>
    <row r="39" spans="1:10" x14ac:dyDescent="0.25">
      <c r="A39" s="313"/>
      <c r="B39" s="313"/>
      <c r="C39" s="313"/>
      <c r="D39" s="313"/>
      <c r="E39" s="313"/>
      <c r="F39" s="314"/>
      <c r="G39" s="314"/>
      <c r="H39" s="313"/>
      <c r="I39" s="313"/>
      <c r="J39" s="315" t="s">
        <v>346</v>
      </c>
    </row>
    <row r="40" spans="1:10" x14ac:dyDescent="0.25">
      <c r="A40" s="313"/>
      <c r="B40" s="313"/>
      <c r="C40" s="313"/>
      <c r="D40" s="313"/>
      <c r="E40" s="313"/>
      <c r="F40" s="314"/>
      <c r="G40" s="314"/>
      <c r="H40" s="313"/>
      <c r="I40" s="313"/>
      <c r="J40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0757-5009-40DE-A23B-BAF1C0608363}">
  <sheetPr codeName="Sheet70"/>
  <dimension ref="B2:BV1427"/>
  <sheetViews>
    <sheetView topLeftCell="A44" workbookViewId="0">
      <selection activeCell="D67" sqref="D67:D73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3384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96" t="s">
        <v>539</v>
      </c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4:28" x14ac:dyDescent="0.25">
      <c r="D49" s="72" t="s">
        <v>900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</row>
    <row r="50" spans="4:28" x14ac:dyDescent="0.25">
      <c r="D50" s="72" t="s">
        <v>467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</row>
    <row r="51" spans="4:28" x14ac:dyDescent="0.25">
      <c r="D51" s="93" t="s">
        <v>1991</v>
      </c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</row>
    <row r="52" spans="4:28" x14ac:dyDescent="0.25">
      <c r="D52" s="93" t="s">
        <v>1992</v>
      </c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</row>
    <row r="53" spans="4:28" x14ac:dyDescent="0.25">
      <c r="D53" s="93" t="s">
        <v>1993</v>
      </c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</row>
    <row r="54" spans="4:28" x14ac:dyDescent="0.25">
      <c r="D54" s="93" t="s">
        <v>1994</v>
      </c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</row>
    <row r="55" spans="4:28" x14ac:dyDescent="0.25">
      <c r="D55" s="93" t="s">
        <v>1995</v>
      </c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</row>
    <row r="56" spans="4:28" x14ac:dyDescent="0.25">
      <c r="D56" s="72" t="s">
        <v>1990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</row>
    <row r="57" spans="4:28" x14ac:dyDescent="0.25">
      <c r="D57" s="72" t="s">
        <v>1983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</row>
    <row r="58" spans="4:28" x14ac:dyDescent="0.25">
      <c r="D58" s="72" t="s">
        <v>1984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</row>
    <row r="59" spans="4:28" x14ac:dyDescent="0.25">
      <c r="D59" s="72" t="s">
        <v>432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</row>
    <row r="60" spans="4:28" x14ac:dyDescent="0.25">
      <c r="D60" s="72" t="s">
        <v>1985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</row>
    <row r="61" spans="4:28" x14ac:dyDescent="0.25">
      <c r="D61" s="72" t="s">
        <v>901</v>
      </c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</row>
    <row r="62" spans="4:28" x14ac:dyDescent="0.25">
      <c r="D62" s="72" t="s">
        <v>902</v>
      </c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</row>
    <row r="63" spans="4:28" x14ac:dyDescent="0.25">
      <c r="D63" s="72" t="s">
        <v>903</v>
      </c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</row>
    <row r="64" spans="4:28" x14ac:dyDescent="0.25">
      <c r="D64" s="72" t="s">
        <v>3422</v>
      </c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</row>
    <row r="65" spans="4:28" x14ac:dyDescent="0.25">
      <c r="D65" s="72" t="s">
        <v>486</v>
      </c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</row>
    <row r="67" spans="4:28" x14ac:dyDescent="0.25">
      <c r="D67" s="96" t="s">
        <v>537</v>
      </c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4:28" x14ac:dyDescent="0.25">
      <c r="D68" s="72" t="s">
        <v>354</v>
      </c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</row>
    <row r="69" spans="4:28" x14ac:dyDescent="0.25">
      <c r="D69" s="93" t="s">
        <v>1996</v>
      </c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</row>
    <row r="70" spans="4:28" x14ac:dyDescent="0.25">
      <c r="D70" s="93" t="s">
        <v>1997</v>
      </c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</row>
    <row r="71" spans="4:28" x14ac:dyDescent="0.25">
      <c r="D71" s="93" t="s">
        <v>1998</v>
      </c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</row>
    <row r="72" spans="4:28" x14ac:dyDescent="0.25">
      <c r="D72" s="93" t="s">
        <v>1999</v>
      </c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</row>
    <row r="73" spans="4:28" x14ac:dyDescent="0.25">
      <c r="D73" s="93" t="s">
        <v>2000</v>
      </c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</row>
    <row r="74" spans="4:28" x14ac:dyDescent="0.25">
      <c r="D74" s="72" t="s">
        <v>1986</v>
      </c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</row>
    <row r="75" spans="4:28" x14ac:dyDescent="0.25">
      <c r="D75" s="72" t="s">
        <v>1987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</row>
    <row r="76" spans="4:28" x14ac:dyDescent="0.25">
      <c r="D76" s="72" t="s">
        <v>279</v>
      </c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</row>
    <row r="77" spans="4:28" x14ac:dyDescent="0.25">
      <c r="D77" s="72" t="s">
        <v>1988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</row>
    <row r="78" spans="4:28" x14ac:dyDescent="0.25">
      <c r="D78" s="72" t="s">
        <v>355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</row>
    <row r="79" spans="4:28" x14ac:dyDescent="0.25">
      <c r="D79" s="72" t="s">
        <v>1989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</row>
    <row r="80" spans="4:28" x14ac:dyDescent="0.25">
      <c r="D80" s="72" t="s">
        <v>359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</row>
    <row r="81" spans="4:28" x14ac:dyDescent="0.25">
      <c r="D81" s="72" t="s">
        <v>3423</v>
      </c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</row>
    <row r="82" spans="4:28" x14ac:dyDescent="0.25">
      <c r="D82" s="72" t="s">
        <v>538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</row>
    <row r="92" spans="4:28" x14ac:dyDescent="0.25">
      <c r="D92" s="285" t="s">
        <v>281</v>
      </c>
    </row>
    <row r="99" spans="2:4" x14ac:dyDescent="0.25">
      <c r="B99" s="50">
        <v>0</v>
      </c>
      <c r="D99" s="51" t="s">
        <v>3102</v>
      </c>
    </row>
    <row r="100" spans="2:4" x14ac:dyDescent="0.25">
      <c r="D100" s="59" t="s">
        <v>304</v>
      </c>
    </row>
    <row r="102" spans="2:4" x14ac:dyDescent="0.25">
      <c r="D102" s="285" t="s">
        <v>36</v>
      </c>
    </row>
    <row r="103" spans="2:4" x14ac:dyDescent="0.25">
      <c r="D103" s="54" t="s">
        <v>3106</v>
      </c>
    </row>
    <row r="105" spans="2:4" x14ac:dyDescent="0.25">
      <c r="D105" s="285" t="s">
        <v>3099</v>
      </c>
    </row>
    <row r="152" spans="4:4" x14ac:dyDescent="0.25">
      <c r="D152" s="285" t="s">
        <v>3118</v>
      </c>
    </row>
    <row r="180" spans="4:4" x14ac:dyDescent="0.25">
      <c r="D180" s="51" t="s">
        <v>3384</v>
      </c>
    </row>
    <row r="182" spans="4:4" x14ac:dyDescent="0.25">
      <c r="D182" s="285" t="s">
        <v>3118</v>
      </c>
    </row>
    <row r="215" spans="2:4" x14ac:dyDescent="0.25">
      <c r="B215" s="50">
        <v>0</v>
      </c>
      <c r="D215" s="51" t="s">
        <v>3683</v>
      </c>
    </row>
    <row r="216" spans="2:4" x14ac:dyDescent="0.25">
      <c r="D216" s="59" t="s">
        <v>304</v>
      </c>
    </row>
    <row r="218" spans="2:4" x14ac:dyDescent="0.25">
      <c r="D218" s="285" t="s">
        <v>36</v>
      </c>
    </row>
    <row r="219" spans="2:4" x14ac:dyDescent="0.25">
      <c r="D219" s="54" t="s">
        <v>3685</v>
      </c>
    </row>
    <row r="221" spans="2:4" x14ac:dyDescent="0.25">
      <c r="D221" s="285" t="s">
        <v>3681</v>
      </c>
    </row>
    <row r="245" spans="4:74" x14ac:dyDescent="0.25">
      <c r="M245" s="285" t="s">
        <v>274</v>
      </c>
      <c r="Y245" s="285" t="s">
        <v>275</v>
      </c>
    </row>
    <row r="246" spans="4:74" x14ac:dyDescent="0.25">
      <c r="D246" s="285" t="s">
        <v>309</v>
      </c>
      <c r="M246" s="285" t="s">
        <v>1160</v>
      </c>
      <c r="S246" s="285" t="s">
        <v>646</v>
      </c>
      <c r="Y246" s="285" t="s">
        <v>1160</v>
      </c>
      <c r="AE246" s="285" t="s">
        <v>646</v>
      </c>
    </row>
    <row r="247" spans="4:74" x14ac:dyDescent="0.25">
      <c r="D247" s="51" t="s">
        <v>3686</v>
      </c>
      <c r="M247" s="58" t="s">
        <v>3690</v>
      </c>
      <c r="S247" s="58" t="s">
        <v>3691</v>
      </c>
      <c r="Y247" s="334" t="s">
        <v>3694</v>
      </c>
      <c r="AE247" s="58" t="s">
        <v>3697</v>
      </c>
    </row>
    <row r="248" spans="4:74" x14ac:dyDescent="0.25">
      <c r="D248" s="51" t="s">
        <v>3687</v>
      </c>
      <c r="M248" s="58" t="s">
        <v>3689</v>
      </c>
      <c r="S248" s="58" t="s">
        <v>3692</v>
      </c>
      <c r="Y248" s="58" t="s">
        <v>3695</v>
      </c>
      <c r="AE248" s="58" t="s">
        <v>3698</v>
      </c>
    </row>
    <row r="249" spans="4:74" x14ac:dyDescent="0.25">
      <c r="D249" s="51" t="s">
        <v>3688</v>
      </c>
      <c r="M249" s="58" t="s">
        <v>3689</v>
      </c>
      <c r="S249" s="58" t="s">
        <v>3693</v>
      </c>
      <c r="Y249" s="58" t="s">
        <v>3696</v>
      </c>
      <c r="AE249" s="58" t="s">
        <v>3699</v>
      </c>
    </row>
    <row r="250" spans="4:74" x14ac:dyDescent="0.25">
      <c r="D250" s="51" t="s">
        <v>3666</v>
      </c>
      <c r="M250" s="58" t="s">
        <v>3689</v>
      </c>
      <c r="S250" s="58" t="s">
        <v>3692</v>
      </c>
      <c r="Y250" s="58" t="s">
        <v>3696</v>
      </c>
      <c r="AE250" s="58" t="s">
        <v>3700</v>
      </c>
    </row>
    <row r="252" spans="4:74" x14ac:dyDescent="0.25">
      <c r="D252" s="56" t="s">
        <v>3716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</row>
    <row r="253" spans="4:74" x14ac:dyDescent="0.25">
      <c r="D253" s="56" t="s">
        <v>37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</row>
    <row r="254" spans="4:74" x14ac:dyDescent="0.25">
      <c r="D254" s="56" t="s">
        <v>364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</row>
    <row r="255" spans="4:74" x14ac:dyDescent="0.25">
      <c r="D255" s="57" t="str">
        <f>"select '" &amp; TRIM(D247) &amp; "' AgreementNumber, '" &amp; M247 &amp; "' bStartPeriodDate, '" &amp; S247 &amp; "' bEndPeriodDate, '" &amp; Y247 &amp; "' aStartPeriodDate, '" &amp; AE247 &amp; "' aEndPeriodDate union all"</f>
        <v>select '0000610/4/10/01/2023' AgreementNumber, '2023-03-02' bStartPeriodDate, '2024-02-02' bEndPeriodDate, '2023-01-28' aStartPeriodDate, '2024-01-28' aEndPeriodDate union all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</row>
    <row r="256" spans="4:74" x14ac:dyDescent="0.25">
      <c r="D256" s="57" t="str">
        <f>"select '" &amp; TRIM(D248) &amp; "' AgreementNumber, '" &amp; M248 &amp; "' bStartPeriodDate, '" &amp; S248 &amp; "' bEndPeriodDate, '" &amp; Y248 &amp; "' aStartPeriodDate, '" &amp; AE248 &amp; "' aEndPeriodDate union all"</f>
        <v>select '0001254/4/01/01/2023' AgreementNumber, '2023-04-02' bStartPeriodDate, '2024-03-02' bEndPeriodDate, '2023-01-30' aStartPeriodDate, '2024-01-30' aEndPeriodDate union all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</row>
    <row r="257" spans="4:74" x14ac:dyDescent="0.25">
      <c r="D257" s="57" t="str">
        <f>"select '" &amp; TRIM(D249) &amp; "' AgreementNumber, '" &amp; M249 &amp; "' bStartPeriodDate, '" &amp; S249 &amp; "' bEndPeriodDate, '" &amp; Y249 &amp; "' aStartPeriodDate, '" &amp; AE249 &amp; "' aEndPeriodDate union all"</f>
        <v>select '0000612/4/10/01/2023' AgreementNumber, '2023-04-02' bStartPeriodDate, '2028-03-02' bEndPeriodDate, '2022-12-30' aStartPeriodDate, '2027-12-30' aEndPeriodDate union all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</row>
    <row r="258" spans="4:74" x14ac:dyDescent="0.25">
      <c r="D258" s="57" t="str">
        <f>"select '" &amp; TRIM(D250) &amp; "' AgreementNumber, '" &amp; M250 &amp; "' bStartPeriodDate, '" &amp; S250 &amp; "' bEndPeriodDate, '" &amp; Y250 &amp; "' aStartPeriodDate, '" &amp; AE250 &amp; "' aEndPeriodDate union all"</f>
        <v>select '0001232/4/01/12/2022' AgreementNumber, '2023-04-02' bStartPeriodDate, '2024-03-02' bEndPeriodDate, '2022-12-30' aStartPeriodDate, '2023-12-30' aEndPeriodDate union all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</row>
    <row r="259" spans="4:74" x14ac:dyDescent="0.25">
      <c r="D259" s="56" t="s">
        <v>700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</row>
    <row r="260" spans="4:74" x14ac:dyDescent="0.25">
      <c r="D260" s="56" t="s">
        <v>463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</row>
    <row r="261" spans="4:74" x14ac:dyDescent="0.25">
      <c r="D261" s="56" t="s">
        <v>364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</row>
    <row r="262" spans="4:74" x14ac:dyDescent="0.25">
      <c r="D262" s="56" t="s">
        <v>33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</row>
    <row r="263" spans="4:74" x14ac:dyDescent="0.25">
      <c r="D263" s="56" t="s">
        <v>382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</row>
    <row r="264" spans="4:74" x14ac:dyDescent="0.25">
      <c r="D264" s="56" t="s">
        <v>838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</row>
    <row r="265" spans="4:74" x14ac:dyDescent="0.25">
      <c r="D265" s="56" t="s">
        <v>3720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</row>
    <row r="266" spans="4:74" x14ac:dyDescent="0.25">
      <c r="D266" s="38" t="s">
        <v>3721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</row>
    <row r="267" spans="4:74" x14ac:dyDescent="0.25">
      <c r="D267" s="38" t="s">
        <v>3722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</row>
    <row r="268" spans="4:74" x14ac:dyDescent="0.25">
      <c r="D268" s="38" t="s">
        <v>3723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</row>
    <row r="269" spans="4:74" x14ac:dyDescent="0.25">
      <c r="D269" s="38" t="s">
        <v>3724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</row>
    <row r="270" spans="4:74" x14ac:dyDescent="0.25">
      <c r="D270" s="56" t="s">
        <v>524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</row>
    <row r="271" spans="4:74" x14ac:dyDescent="0.25">
      <c r="D271" s="56" t="s">
        <v>257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</row>
    <row r="272" spans="4:74" x14ac:dyDescent="0.25">
      <c r="D272" s="38" t="s">
        <v>3725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</row>
    <row r="273" spans="4:74" x14ac:dyDescent="0.25">
      <c r="D273" s="38" t="s">
        <v>3726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</row>
    <row r="274" spans="4:74" x14ac:dyDescent="0.25">
      <c r="D274" s="56" t="s">
        <v>3717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</row>
    <row r="275" spans="4:74" x14ac:dyDescent="0.25">
      <c r="D275" s="56" t="s">
        <v>3718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</row>
    <row r="277" spans="4:74" x14ac:dyDescent="0.25">
      <c r="D277" s="51" t="s">
        <v>2492</v>
      </c>
      <c r="E277" s="51" t="s">
        <v>309</v>
      </c>
      <c r="F277" s="51" t="s">
        <v>1160</v>
      </c>
      <c r="G277" s="51" t="s">
        <v>646</v>
      </c>
      <c r="H277" s="51" t="s">
        <v>3727</v>
      </c>
      <c r="I277" s="51" t="s">
        <v>3728</v>
      </c>
      <c r="J277" s="51">
        <v>1</v>
      </c>
      <c r="K277" s="51" t="s">
        <v>3729</v>
      </c>
      <c r="L277" s="51" t="s">
        <v>3730</v>
      </c>
    </row>
    <row r="278" spans="4:74" x14ac:dyDescent="0.25">
      <c r="D278" s="285">
        <v>4885</v>
      </c>
      <c r="E278" s="285" t="s">
        <v>3666</v>
      </c>
      <c r="F278" s="92">
        <v>44961</v>
      </c>
      <c r="G278" s="92">
        <v>45325</v>
      </c>
      <c r="H278" s="92">
        <v>44960</v>
      </c>
      <c r="I278" s="285" t="s">
        <v>3667</v>
      </c>
      <c r="J278" s="285">
        <v>1</v>
      </c>
      <c r="K278" s="335">
        <v>44925</v>
      </c>
      <c r="L278" s="335">
        <v>45290</v>
      </c>
    </row>
    <row r="279" spans="4:74" x14ac:dyDescent="0.25">
      <c r="D279" s="285">
        <v>4913</v>
      </c>
      <c r="E279" s="285" t="s">
        <v>3687</v>
      </c>
      <c r="F279" s="92">
        <v>44961</v>
      </c>
      <c r="G279" s="92">
        <v>45325</v>
      </c>
      <c r="H279" s="92">
        <v>44960</v>
      </c>
      <c r="I279" s="285" t="s">
        <v>3202</v>
      </c>
      <c r="J279" s="285">
        <v>1</v>
      </c>
      <c r="K279" s="335">
        <v>44956</v>
      </c>
      <c r="L279" s="335">
        <v>45321</v>
      </c>
    </row>
    <row r="280" spans="4:74" x14ac:dyDescent="0.25">
      <c r="D280" s="285">
        <v>4917</v>
      </c>
      <c r="E280" s="285" t="s">
        <v>3686</v>
      </c>
      <c r="F280" s="92">
        <v>44960</v>
      </c>
      <c r="G280" s="92">
        <v>45324</v>
      </c>
      <c r="H280" s="92">
        <v>44959</v>
      </c>
      <c r="I280" s="285" t="s">
        <v>3202</v>
      </c>
      <c r="J280" s="285">
        <v>1</v>
      </c>
      <c r="K280" s="335">
        <v>44954</v>
      </c>
      <c r="L280" s="335">
        <v>45319</v>
      </c>
    </row>
    <row r="281" spans="4:74" x14ac:dyDescent="0.25">
      <c r="D281" s="285">
        <v>4919</v>
      </c>
      <c r="E281" s="285" t="s">
        <v>3688</v>
      </c>
      <c r="F281" s="92">
        <v>44961</v>
      </c>
      <c r="G281" s="92">
        <v>46786</v>
      </c>
      <c r="H281" s="92">
        <v>44960</v>
      </c>
      <c r="I281" s="285" t="s">
        <v>3202</v>
      </c>
      <c r="J281" s="285">
        <v>1</v>
      </c>
      <c r="K281" s="335">
        <v>44925</v>
      </c>
      <c r="L281" s="335">
        <v>46751</v>
      </c>
    </row>
    <row r="283" spans="4:74" x14ac:dyDescent="0.25">
      <c r="D283" s="57" t="s">
        <v>357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</row>
    <row r="284" spans="4:74" x14ac:dyDescent="0.25">
      <c r="D284" s="57" t="s">
        <v>322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74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74" x14ac:dyDescent="0.25">
      <c r="D286" s="56" t="str">
        <f>"update OPLAgreement set StartPeriodDate = '"&amp;TEXT(K278,"yyyy-mm-dd")&amp;"', EndPeriodDate = '"&amp;TEXT(L278,"yyyy-mm-dd") &amp; "' where IdOPLAgreement = " &amp; D278 &amp; ";"</f>
        <v>update OPLAgreement set StartPeriodDate = '2022-12-30', EndPeriodDate = '2023-12-30' where IdOPLAgreement = 4885;</v>
      </c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</row>
    <row r="287" spans="4:74" x14ac:dyDescent="0.25">
      <c r="D287" s="56" t="str">
        <f>"update OPLAgreement set StartPeriodDate = '"&amp;TEXT(K279,"yyyy-mm-dd")&amp;"', EndPeriodDate = '"&amp;TEXT(L279,"yyyy-mm-dd") &amp; "' where IdOPLAgreement = " &amp; D279 &amp; ";"</f>
        <v>update OPLAgreement set StartPeriodDate = '2023-01-30', EndPeriodDate = '2024-01-30' where IdOPLAgreement = 4913;</v>
      </c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</row>
    <row r="288" spans="4:74" x14ac:dyDescent="0.25">
      <c r="D288" s="56" t="str">
        <f>"update OPLAgreement set StartPeriodDate = '"&amp;TEXT(K280,"yyyy-mm-dd")&amp;"', EndPeriodDate = '"&amp;TEXT(L280,"yyyy-mm-dd") &amp; "' where IdOPLAgreement = " &amp; D280 &amp; ";"</f>
        <v>update OPLAgreement set StartPeriodDate = '2023-01-28', EndPeriodDate = '2024-01-28' where IdOPLAgreement = 4917;</v>
      </c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</row>
    <row r="289" spans="4:49" x14ac:dyDescent="0.25">
      <c r="D289" s="56" t="str">
        <f>"update OPLAgreement set StartPeriodDate = '"&amp;TEXT(K281,"yyyy-mm-dd")&amp;"', EndPeriodDate = '"&amp;TEXT(L281,"yyyy-mm-dd") &amp; "' where IdOPLAgreement = " &amp; D281 &amp; ";"</f>
        <v>update OPLAgreement set StartPeriodDate = '2022-12-30', EndPeriodDate = '2027-12-30' where IdOPLAgreement = 4919;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</row>
    <row r="290" spans="4:49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285" t="s">
        <v>3734</v>
      </c>
    </row>
    <row r="310" spans="4:4" x14ac:dyDescent="0.25">
      <c r="D310" s="51" t="s">
        <v>3384</v>
      </c>
    </row>
    <row r="312" spans="4:4" x14ac:dyDescent="0.25">
      <c r="D312" s="285" t="s">
        <v>3734</v>
      </c>
    </row>
    <row r="353" spans="2:4" x14ac:dyDescent="0.25">
      <c r="B353" s="50">
        <v>0</v>
      </c>
      <c r="D353" s="51" t="s">
        <v>3735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3737</v>
      </c>
    </row>
    <row r="359" spans="2:4" x14ac:dyDescent="0.25">
      <c r="D359" s="285" t="s">
        <v>3705</v>
      </c>
    </row>
    <row r="372" spans="4:4" x14ac:dyDescent="0.25">
      <c r="D372" s="285" t="s">
        <v>3738</v>
      </c>
    </row>
    <row r="397" spans="4:4" x14ac:dyDescent="0.25">
      <c r="D397" s="51" t="s">
        <v>3384</v>
      </c>
    </row>
    <row r="399" spans="4:4" x14ac:dyDescent="0.25">
      <c r="D399" s="285" t="s">
        <v>3738</v>
      </c>
    </row>
    <row r="473" spans="2:4" x14ac:dyDescent="0.25">
      <c r="B473" s="50">
        <v>0</v>
      </c>
      <c r="D473" s="51" t="s">
        <v>3770</v>
      </c>
    </row>
    <row r="474" spans="2:4" x14ac:dyDescent="0.25">
      <c r="D474" s="59" t="s">
        <v>303</v>
      </c>
    </row>
    <row r="476" spans="2:4" x14ac:dyDescent="0.25">
      <c r="D476" s="285" t="s">
        <v>36</v>
      </c>
    </row>
    <row r="477" spans="2:4" x14ac:dyDescent="0.25">
      <c r="D477" s="54" t="s">
        <v>3783</v>
      </c>
    </row>
    <row r="479" spans="2:4" x14ac:dyDescent="0.25">
      <c r="D479" s="285" t="s">
        <v>3760</v>
      </c>
    </row>
    <row r="533" spans="4:16" x14ac:dyDescent="0.25">
      <c r="D533" s="285" t="s">
        <v>269</v>
      </c>
    </row>
    <row r="534" spans="4:16" x14ac:dyDescent="0.25">
      <c r="D534" s="51" t="s">
        <v>3784</v>
      </c>
    </row>
    <row r="535" spans="4:16" x14ac:dyDescent="0.25">
      <c r="D535" s="51" t="s">
        <v>3785</v>
      </c>
    </row>
    <row r="537" spans="4:16" x14ac:dyDescent="0.25">
      <c r="D537" s="51" t="s">
        <v>3384</v>
      </c>
    </row>
    <row r="539" spans="4:16" x14ac:dyDescent="0.25">
      <c r="D539" s="56" t="s">
        <v>3085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</row>
    <row r="540" spans="4:16" x14ac:dyDescent="0.25">
      <c r="D540" s="56" t="s">
        <v>3825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</row>
    <row r="541" spans="4:16" x14ac:dyDescent="0.25">
      <c r="D541" s="56" t="s">
        <v>266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</row>
    <row r="542" spans="4:16" x14ac:dyDescent="0.25">
      <c r="D542" s="56" t="s">
        <v>3826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</row>
    <row r="543" spans="4:16" x14ac:dyDescent="0.25">
      <c r="D543" s="56" t="s">
        <v>3827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</row>
    <row r="544" spans="4:16" x14ac:dyDescent="0.25">
      <c r="D544" s="56" t="s">
        <v>3828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</row>
    <row r="545" spans="4:18" x14ac:dyDescent="0.25">
      <c r="D545" s="56" t="s">
        <v>259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</row>
    <row r="547" spans="4:18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</row>
    <row r="548" spans="4:18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</row>
    <row r="549" spans="4:18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</row>
    <row r="550" spans="4:18" x14ac:dyDescent="0.25">
      <c r="D550" s="57" t="s">
        <v>3088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</row>
    <row r="551" spans="4:18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</row>
    <row r="552" spans="4:18" x14ac:dyDescent="0.25">
      <c r="D552" s="57" t="s">
        <v>2306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</row>
    <row r="553" spans="4:18" x14ac:dyDescent="0.25">
      <c r="D553" s="57" t="s">
        <v>3829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</row>
    <row r="554" spans="4:18" x14ac:dyDescent="0.25">
      <c r="D554" s="57" t="s">
        <v>3830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</row>
    <row r="555" spans="4:18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</row>
    <row r="556" spans="4:18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</row>
    <row r="557" spans="4:18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</row>
    <row r="558" spans="4:18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</row>
    <row r="560" spans="4:18" x14ac:dyDescent="0.25">
      <c r="D560" s="285" t="s">
        <v>3831</v>
      </c>
    </row>
    <row r="603" spans="2:4" x14ac:dyDescent="0.25">
      <c r="B603" s="50">
        <v>0</v>
      </c>
      <c r="D603" s="51" t="s">
        <v>3771</v>
      </c>
    </row>
    <row r="604" spans="2:4" x14ac:dyDescent="0.25">
      <c r="D604" s="59" t="s">
        <v>304</v>
      </c>
    </row>
    <row r="606" spans="2:4" x14ac:dyDescent="0.25">
      <c r="D606" s="285" t="s">
        <v>36</v>
      </c>
    </row>
    <row r="607" spans="2:4" x14ac:dyDescent="0.25">
      <c r="D607" s="54" t="s">
        <v>3832</v>
      </c>
    </row>
    <row r="609" spans="4:4" x14ac:dyDescent="0.25">
      <c r="D609" s="285" t="s">
        <v>3762</v>
      </c>
    </row>
    <row r="641" spans="58:58" x14ac:dyDescent="0.25">
      <c r="BF641" s="53"/>
    </row>
    <row r="662" spans="4:4" x14ac:dyDescent="0.25">
      <c r="D662" s="285" t="s">
        <v>316</v>
      </c>
    </row>
    <row r="663" spans="4:4" x14ac:dyDescent="0.25">
      <c r="D663" s="51" t="s">
        <v>3848</v>
      </c>
    </row>
    <row r="664" spans="4:4" x14ac:dyDescent="0.25">
      <c r="D664" s="51" t="s">
        <v>3833</v>
      </c>
    </row>
    <row r="666" spans="4:4" x14ac:dyDescent="0.25">
      <c r="D666" s="51" t="s">
        <v>3384</v>
      </c>
    </row>
    <row r="668" spans="4:4" x14ac:dyDescent="0.25">
      <c r="D668" s="285" t="s">
        <v>3849</v>
      </c>
    </row>
    <row r="704" spans="2:4" x14ac:dyDescent="0.25">
      <c r="B704" s="50">
        <v>0</v>
      </c>
      <c r="D704" s="51" t="s">
        <v>3774</v>
      </c>
    </row>
    <row r="705" spans="4:4" x14ac:dyDescent="0.25">
      <c r="D705" s="59" t="s">
        <v>303</v>
      </c>
    </row>
    <row r="706" spans="4:4" x14ac:dyDescent="0.25">
      <c r="D706" s="55" t="s">
        <v>3854</v>
      </c>
    </row>
    <row r="707" spans="4:4" x14ac:dyDescent="0.25">
      <c r="D707" s="68" t="s">
        <v>3211</v>
      </c>
    </row>
    <row r="709" spans="4:4" x14ac:dyDescent="0.25">
      <c r="D709" s="285" t="s">
        <v>3767</v>
      </c>
    </row>
    <row r="765" spans="4:19" x14ac:dyDescent="0.25">
      <c r="D765" s="51" t="s">
        <v>3384</v>
      </c>
    </row>
    <row r="767" spans="4:19" x14ac:dyDescent="0.25">
      <c r="D767" s="285" t="s">
        <v>269</v>
      </c>
      <c r="M767" s="285" t="s">
        <v>2381</v>
      </c>
      <c r="S767" s="285" t="s">
        <v>635</v>
      </c>
    </row>
    <row r="768" spans="4:19" x14ac:dyDescent="0.25">
      <c r="D768" s="51" t="s">
        <v>3209</v>
      </c>
      <c r="M768" s="51" t="s">
        <v>3212</v>
      </c>
      <c r="S768" s="28" t="s">
        <v>3215</v>
      </c>
    </row>
    <row r="790" spans="2:4" x14ac:dyDescent="0.25">
      <c r="B790" s="50">
        <v>0</v>
      </c>
      <c r="D790" s="51" t="s">
        <v>3795</v>
      </c>
    </row>
    <row r="791" spans="2:4" x14ac:dyDescent="0.25">
      <c r="D791" s="59" t="s">
        <v>303</v>
      </c>
    </row>
    <row r="793" spans="2:4" x14ac:dyDescent="0.25">
      <c r="D793" s="285" t="s">
        <v>36</v>
      </c>
    </row>
    <row r="796" spans="2:4" x14ac:dyDescent="0.25">
      <c r="D796" s="285" t="s">
        <v>3793</v>
      </c>
    </row>
    <row r="876" spans="2:4" x14ac:dyDescent="0.25">
      <c r="B876" s="50">
        <v>0</v>
      </c>
      <c r="D876" s="51" t="s">
        <v>3809</v>
      </c>
    </row>
    <row r="877" spans="2:4" x14ac:dyDescent="0.25">
      <c r="D877" s="59" t="s">
        <v>304</v>
      </c>
    </row>
    <row r="879" spans="2:4" x14ac:dyDescent="0.25">
      <c r="D879" s="285" t="s">
        <v>3799</v>
      </c>
    </row>
    <row r="916" spans="4:4" x14ac:dyDescent="0.25">
      <c r="D916" s="285" t="s">
        <v>309</v>
      </c>
    </row>
    <row r="917" spans="4:4" x14ac:dyDescent="0.25">
      <c r="D917" s="51" t="s">
        <v>1970</v>
      </c>
    </row>
    <row r="918" spans="4:4" x14ac:dyDescent="0.25">
      <c r="D918" s="51" t="s">
        <v>1971</v>
      </c>
    </row>
    <row r="919" spans="4:4" x14ac:dyDescent="0.25">
      <c r="D919" s="51" t="s">
        <v>1972</v>
      </c>
    </row>
    <row r="921" spans="4:4" x14ac:dyDescent="0.25">
      <c r="D921" s="285" t="s">
        <v>3801</v>
      </c>
    </row>
    <row r="939" spans="4:23" x14ac:dyDescent="0.25">
      <c r="D939" s="285" t="s">
        <v>309</v>
      </c>
      <c r="M939" s="285" t="s">
        <v>365</v>
      </c>
    </row>
    <row r="940" spans="4:23" x14ac:dyDescent="0.25">
      <c r="D940" s="51" t="s">
        <v>1970</v>
      </c>
      <c r="M940" s="51" t="s">
        <v>3802</v>
      </c>
    </row>
    <row r="941" spans="4:23" x14ac:dyDescent="0.25">
      <c r="D941" s="51" t="s">
        <v>1971</v>
      </c>
      <c r="M941" s="51" t="s">
        <v>3803</v>
      </c>
    </row>
    <row r="942" spans="4:23" x14ac:dyDescent="0.25">
      <c r="D942" s="51" t="s">
        <v>1972</v>
      </c>
      <c r="M942" s="51" t="s">
        <v>3804</v>
      </c>
    </row>
    <row r="944" spans="4:23" x14ac:dyDescent="0.25">
      <c r="D944" s="56" t="s">
        <v>34</v>
      </c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</row>
    <row r="945" spans="4:23" x14ac:dyDescent="0.25">
      <c r="D945" s="56" t="s">
        <v>1237</v>
      </c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</row>
    <row r="946" spans="4:23" x14ac:dyDescent="0.25">
      <c r="D946" s="56" t="s">
        <v>536</v>
      </c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</row>
    <row r="947" spans="4:23" x14ac:dyDescent="0.25">
      <c r="D947" s="56" t="s">
        <v>3805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</row>
    <row r="948" spans="4:23" x14ac:dyDescent="0.25">
      <c r="D948" s="56" t="s">
        <v>3806</v>
      </c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</row>
    <row r="949" spans="4:23" x14ac:dyDescent="0.25">
      <c r="D949" s="56" t="s">
        <v>3807</v>
      </c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</row>
    <row r="950" spans="4:23" x14ac:dyDescent="0.25">
      <c r="D950" s="56" t="s">
        <v>259</v>
      </c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</row>
    <row r="962" spans="4:4" x14ac:dyDescent="0.25">
      <c r="D962" s="285" t="s">
        <v>3801</v>
      </c>
    </row>
    <row r="987" spans="4:4" x14ac:dyDescent="0.25">
      <c r="D987" s="285" t="s">
        <v>3801</v>
      </c>
    </row>
    <row r="1053" spans="2:4" x14ac:dyDescent="0.25">
      <c r="B1053" s="50">
        <v>0</v>
      </c>
      <c r="D1053" s="51" t="s">
        <v>3816</v>
      </c>
    </row>
    <row r="1054" spans="2:4" x14ac:dyDescent="0.25">
      <c r="D1054" s="59" t="s">
        <v>303</v>
      </c>
    </row>
    <row r="1056" spans="2:4" x14ac:dyDescent="0.25">
      <c r="D1056" s="285" t="s">
        <v>36</v>
      </c>
    </row>
    <row r="1059" spans="4:4" x14ac:dyDescent="0.25">
      <c r="D1059" s="285" t="s">
        <v>3808</v>
      </c>
    </row>
    <row r="1088" spans="13:24" x14ac:dyDescent="0.25">
      <c r="M1088" s="285" t="s">
        <v>274</v>
      </c>
      <c r="X1088" s="285" t="s">
        <v>275</v>
      </c>
    </row>
    <row r="1089" spans="4:29" x14ac:dyDescent="0.25">
      <c r="D1089" s="285" t="s">
        <v>309</v>
      </c>
      <c r="M1089" s="285" t="s">
        <v>783</v>
      </c>
      <c r="R1089" s="285" t="s">
        <v>784</v>
      </c>
      <c r="X1089" s="285" t="s">
        <v>783</v>
      </c>
      <c r="AC1089" s="285" t="s">
        <v>784</v>
      </c>
    </row>
    <row r="1090" spans="4:29" x14ac:dyDescent="0.25">
      <c r="D1090" s="51" t="s">
        <v>2707</v>
      </c>
      <c r="M1090" s="58" t="s">
        <v>3810</v>
      </c>
      <c r="R1090" s="58" t="s">
        <v>3811</v>
      </c>
      <c r="X1090" s="58" t="s">
        <v>3811</v>
      </c>
      <c r="AC1090" s="58" t="s">
        <v>3812</v>
      </c>
    </row>
    <row r="1118" spans="2:4" x14ac:dyDescent="0.25">
      <c r="B1118" s="50">
        <v>0</v>
      </c>
      <c r="D1118" s="51" t="s">
        <v>887</v>
      </c>
    </row>
    <row r="1119" spans="2:4" x14ac:dyDescent="0.25">
      <c r="D1119" s="59" t="s">
        <v>304</v>
      </c>
    </row>
    <row r="1120" spans="2:4" x14ac:dyDescent="0.25">
      <c r="D1120" s="55" t="s">
        <v>3813</v>
      </c>
    </row>
    <row r="1122" spans="4:4" x14ac:dyDescent="0.25">
      <c r="D1122" s="285" t="s">
        <v>3813</v>
      </c>
    </row>
    <row r="1148" spans="4:4" x14ac:dyDescent="0.25">
      <c r="D1148" s="285" t="s">
        <v>3814</v>
      </c>
    </row>
    <row r="1187" spans="2:4" x14ac:dyDescent="0.25">
      <c r="B1187" s="48">
        <v>0</v>
      </c>
      <c r="D1187" s="51" t="s">
        <v>3824</v>
      </c>
    </row>
    <row r="1188" spans="2:4" x14ac:dyDescent="0.25">
      <c r="D1188" s="59" t="s">
        <v>305</v>
      </c>
    </row>
    <row r="1190" spans="2:4" x14ac:dyDescent="0.25">
      <c r="D1190" s="285" t="s">
        <v>36</v>
      </c>
    </row>
    <row r="1193" spans="2:4" x14ac:dyDescent="0.25">
      <c r="D1193" s="285" t="s">
        <v>3818</v>
      </c>
    </row>
    <row r="1226" spans="4:13" x14ac:dyDescent="0.25">
      <c r="D1226" s="285" t="s">
        <v>309</v>
      </c>
      <c r="M1226" s="285" t="s">
        <v>3727</v>
      </c>
    </row>
    <row r="1227" spans="4:13" x14ac:dyDescent="0.25">
      <c r="D1227" s="51" t="s">
        <v>3686</v>
      </c>
      <c r="M1227" s="58" t="s">
        <v>3819</v>
      </c>
    </row>
    <row r="1228" spans="4:13" x14ac:dyDescent="0.25">
      <c r="D1228" s="51" t="s">
        <v>3687</v>
      </c>
      <c r="M1228" s="58" t="s">
        <v>3820</v>
      </c>
    </row>
    <row r="1229" spans="4:13" x14ac:dyDescent="0.25">
      <c r="D1229" s="51" t="s">
        <v>3688</v>
      </c>
      <c r="M1229" s="58" t="s">
        <v>3821</v>
      </c>
    </row>
    <row r="1230" spans="4:13" x14ac:dyDescent="0.25">
      <c r="D1230" s="51" t="s">
        <v>3666</v>
      </c>
      <c r="M1230" s="58" t="s">
        <v>3821</v>
      </c>
    </row>
    <row r="1254" spans="2:4" x14ac:dyDescent="0.25">
      <c r="B1254" s="48">
        <v>0</v>
      </c>
      <c r="D1254" s="51" t="s">
        <v>3844</v>
      </c>
    </row>
    <row r="1255" spans="2:4" x14ac:dyDescent="0.25">
      <c r="D1255" s="59" t="s">
        <v>304</v>
      </c>
    </row>
    <row r="1256" spans="2:4" x14ac:dyDescent="0.25">
      <c r="D1256" s="55" t="s">
        <v>35</v>
      </c>
    </row>
    <row r="1340" spans="2:4" x14ac:dyDescent="0.25">
      <c r="B1340" s="48">
        <v>0</v>
      </c>
      <c r="D1340" s="51" t="s">
        <v>3847</v>
      </c>
    </row>
    <row r="1341" spans="2:4" x14ac:dyDescent="0.25">
      <c r="D1341" s="59" t="s">
        <v>305</v>
      </c>
    </row>
    <row r="1342" spans="2:4" x14ac:dyDescent="0.25">
      <c r="D1342" s="55" t="s">
        <v>35</v>
      </c>
    </row>
    <row r="1383" spans="2:4" x14ac:dyDescent="0.25">
      <c r="B1383" s="48">
        <v>0</v>
      </c>
      <c r="D1383" s="51" t="s">
        <v>3853</v>
      </c>
    </row>
    <row r="1384" spans="2:4" x14ac:dyDescent="0.25">
      <c r="D1384" s="59" t="s">
        <v>305</v>
      </c>
    </row>
    <row r="1386" spans="2:4" x14ac:dyDescent="0.25">
      <c r="D1386" s="285" t="s">
        <v>36</v>
      </c>
    </row>
    <row r="1389" spans="2:4" x14ac:dyDescent="0.25">
      <c r="D1389" s="285" t="s">
        <v>3850</v>
      </c>
    </row>
    <row r="1426" spans="2:4" x14ac:dyDescent="0.25">
      <c r="B1426" s="48">
        <v>0</v>
      </c>
      <c r="D1426" s="51" t="s">
        <v>2226</v>
      </c>
    </row>
    <row r="1427" spans="2:4" x14ac:dyDescent="0.25">
      <c r="D1427" s="59" t="s">
        <v>305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2F26-EE08-4C81-AE26-B7803FC90A05}">
  <dimension ref="A2:J49"/>
  <sheetViews>
    <sheetView tabSelected="1" topLeftCell="A34" workbookViewId="0">
      <selection activeCell="B45" sqref="B45"/>
    </sheetView>
  </sheetViews>
  <sheetFormatPr defaultColWidth="2.85546875" defaultRowHeight="15" x14ac:dyDescent="0.25"/>
  <cols>
    <col min="1" max="1" width="9.140625" style="340" bestFit="1" customWidth="1"/>
    <col min="2" max="2" width="40" style="340" customWidth="1"/>
    <col min="3" max="3" width="16" style="340" bestFit="1" customWidth="1"/>
    <col min="4" max="4" width="17" style="340" bestFit="1" customWidth="1"/>
    <col min="5" max="5" width="18.85546875" style="340" bestFit="1" customWidth="1"/>
    <col min="6" max="7" width="10.7109375" style="340" bestFit="1" customWidth="1"/>
    <col min="8" max="8" width="8.5703125" style="340" bestFit="1" customWidth="1"/>
    <col min="9" max="9" width="7.5703125" style="340" bestFit="1" customWidth="1"/>
    <col min="10" max="10" width="10.7109375" style="340" customWidth="1"/>
    <col min="11" max="16384" width="2.85546875" style="340"/>
  </cols>
  <sheetData>
    <row r="2" spans="1:10" ht="18.75" x14ac:dyDescent="0.25">
      <c r="A2" s="361" t="s">
        <v>2268</v>
      </c>
      <c r="B2" s="362"/>
      <c r="C2" s="362"/>
      <c r="D2" s="362"/>
      <c r="E2" s="362"/>
      <c r="F2" s="362"/>
      <c r="G2" s="362"/>
      <c r="H2" s="362"/>
      <c r="I2" s="362"/>
      <c r="J2" s="362"/>
    </row>
    <row r="3" spans="1:10" x14ac:dyDescent="0.25">
      <c r="A3" s="362" t="s">
        <v>3792</v>
      </c>
      <c r="B3" s="362"/>
      <c r="C3" s="362"/>
      <c r="D3" s="362"/>
      <c r="E3" s="362"/>
      <c r="F3" s="362"/>
      <c r="G3" s="362"/>
      <c r="H3" s="362"/>
      <c r="I3" s="362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32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24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24" t="s">
        <v>3210</v>
      </c>
      <c r="B13" s="344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24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32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24" t="s">
        <v>3298</v>
      </c>
      <c r="B16" s="324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24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32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24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32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24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32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24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32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0" spans="1:10" ht="45" x14ac:dyDescent="0.25">
      <c r="A30" s="324" t="s">
        <v>3682</v>
      </c>
      <c r="B30" s="324" t="s">
        <v>3684</v>
      </c>
      <c r="C30" s="324" t="s">
        <v>356</v>
      </c>
      <c r="D30" s="324" t="s">
        <v>330</v>
      </c>
      <c r="E30" s="324" t="s">
        <v>276</v>
      </c>
      <c r="F30" s="325">
        <v>44963.380555556003</v>
      </c>
      <c r="G30" s="325">
        <v>45400.338888888997</v>
      </c>
      <c r="H30" s="324" t="s">
        <v>23</v>
      </c>
      <c r="I30" s="324" t="s">
        <v>18</v>
      </c>
      <c r="J30" s="324" t="s">
        <v>260</v>
      </c>
    </row>
    <row r="31" spans="1:10" ht="45" x14ac:dyDescent="0.25">
      <c r="A31" s="341" t="s">
        <v>3791</v>
      </c>
      <c r="B31" s="341" t="s">
        <v>3798</v>
      </c>
      <c r="C31" s="341" t="s">
        <v>891</v>
      </c>
      <c r="D31" s="341" t="s">
        <v>330</v>
      </c>
      <c r="E31" s="341" t="s">
        <v>347</v>
      </c>
      <c r="F31" s="342">
        <v>44963.388194444</v>
      </c>
      <c r="G31" s="342">
        <v>45400.346527777998</v>
      </c>
      <c r="H31" s="341" t="s">
        <v>23</v>
      </c>
      <c r="I31" s="341" t="s">
        <v>18</v>
      </c>
      <c r="J31" s="341" t="s">
        <v>255</v>
      </c>
    </row>
    <row r="32" spans="1:10" ht="45" x14ac:dyDescent="0.25">
      <c r="A32" s="313"/>
      <c r="B32" s="313"/>
      <c r="C32" s="339" t="s">
        <v>3706</v>
      </c>
      <c r="D32" s="339" t="s">
        <v>3736</v>
      </c>
      <c r="E32" s="313"/>
      <c r="F32" s="314"/>
      <c r="G32" s="314"/>
      <c r="H32" s="313"/>
      <c r="I32" s="313"/>
      <c r="J32" s="313"/>
    </row>
    <row r="33" spans="1:10" ht="45" x14ac:dyDescent="0.25">
      <c r="A33" s="324" t="s">
        <v>3706</v>
      </c>
      <c r="B33" s="324" t="s">
        <v>3736</v>
      </c>
      <c r="C33" s="324" t="s">
        <v>891</v>
      </c>
      <c r="D33" s="324" t="s">
        <v>330</v>
      </c>
      <c r="E33" s="324" t="s">
        <v>276</v>
      </c>
      <c r="F33" s="325">
        <v>44963.451388889</v>
      </c>
      <c r="G33" s="325">
        <v>45400.409722222001</v>
      </c>
      <c r="H33" s="324" t="s">
        <v>23</v>
      </c>
      <c r="I33" s="324" t="s">
        <v>18</v>
      </c>
      <c r="J33" s="324" t="s">
        <v>346</v>
      </c>
    </row>
    <row r="34" spans="1:10" ht="45" x14ac:dyDescent="0.25">
      <c r="A34" s="305" t="s">
        <v>3731</v>
      </c>
      <c r="B34" s="305" t="s">
        <v>3732</v>
      </c>
      <c r="C34" s="305" t="s">
        <v>356</v>
      </c>
      <c r="D34" s="305" t="s">
        <v>330</v>
      </c>
      <c r="E34" s="305" t="s">
        <v>276</v>
      </c>
      <c r="F34" s="306">
        <v>44963.472222222001</v>
      </c>
      <c r="G34" s="306">
        <v>45400.430555555999</v>
      </c>
      <c r="H34" s="305" t="s">
        <v>23</v>
      </c>
      <c r="I34" s="305" t="s">
        <v>18</v>
      </c>
      <c r="J34" s="305" t="s">
        <v>260</v>
      </c>
    </row>
    <row r="35" spans="1:10" ht="45" x14ac:dyDescent="0.25">
      <c r="A35" s="339" t="s">
        <v>3758</v>
      </c>
      <c r="B35" s="339" t="s">
        <v>3756</v>
      </c>
      <c r="C35" s="339" t="s">
        <v>698</v>
      </c>
      <c r="D35" s="339" t="s">
        <v>330</v>
      </c>
      <c r="E35" s="339" t="s">
        <v>276</v>
      </c>
      <c r="F35" s="343">
        <v>44963.627083332998</v>
      </c>
      <c r="G35" s="343">
        <v>45400.585416667003</v>
      </c>
      <c r="H35" s="339" t="s">
        <v>23</v>
      </c>
      <c r="I35" s="339" t="s">
        <v>18</v>
      </c>
      <c r="J35" s="339" t="s">
        <v>255</v>
      </c>
    </row>
    <row r="36" spans="1:10" ht="45" x14ac:dyDescent="0.25">
      <c r="A36" s="326" t="s">
        <v>3761</v>
      </c>
      <c r="B36" s="309" t="s">
        <v>3769</v>
      </c>
      <c r="C36" s="309" t="s">
        <v>1182</v>
      </c>
      <c r="D36" s="309" t="s">
        <v>330</v>
      </c>
      <c r="E36" s="309" t="s">
        <v>276</v>
      </c>
      <c r="F36" s="310">
        <v>44963.631944444001</v>
      </c>
      <c r="G36" s="310">
        <v>45400.590277777999</v>
      </c>
      <c r="H36" s="309" t="s">
        <v>23</v>
      </c>
      <c r="I36" s="309" t="s">
        <v>18</v>
      </c>
      <c r="J36" s="309" t="s">
        <v>255</v>
      </c>
    </row>
    <row r="37" spans="1:10" ht="45" x14ac:dyDescent="0.25">
      <c r="A37" s="316" t="s">
        <v>3763</v>
      </c>
      <c r="B37" s="311" t="s">
        <v>3772</v>
      </c>
      <c r="C37" s="311" t="s">
        <v>1182</v>
      </c>
      <c r="D37" s="311" t="s">
        <v>330</v>
      </c>
      <c r="E37" s="311" t="s">
        <v>276</v>
      </c>
      <c r="F37" s="312">
        <v>44963.634027777996</v>
      </c>
      <c r="G37" s="312">
        <v>45400.592361110997</v>
      </c>
      <c r="H37" s="311" t="s">
        <v>23</v>
      </c>
      <c r="I37" s="311" t="s">
        <v>18</v>
      </c>
      <c r="J37" s="311" t="s">
        <v>255</v>
      </c>
    </row>
    <row r="38" spans="1:10" ht="45" x14ac:dyDescent="0.25">
      <c r="A38" s="341" t="s">
        <v>3768</v>
      </c>
      <c r="B38" s="341" t="s">
        <v>3773</v>
      </c>
      <c r="C38" s="341" t="s">
        <v>3790</v>
      </c>
      <c r="D38" s="341" t="s">
        <v>330</v>
      </c>
      <c r="E38" s="341" t="s">
        <v>276</v>
      </c>
      <c r="F38" s="342">
        <v>44963.651388888997</v>
      </c>
      <c r="G38" s="342">
        <v>45400.609722221998</v>
      </c>
      <c r="H38" s="341" t="s">
        <v>23</v>
      </c>
      <c r="I38" s="341" t="s">
        <v>18</v>
      </c>
      <c r="J38" s="341" t="s">
        <v>255</v>
      </c>
    </row>
    <row r="39" spans="1:10" ht="30" x14ac:dyDescent="0.25">
      <c r="A39" s="313"/>
      <c r="B39" s="313"/>
      <c r="C39" s="339" t="s">
        <v>3210</v>
      </c>
      <c r="D39" s="339" t="s">
        <v>3219</v>
      </c>
      <c r="E39" s="313"/>
      <c r="F39" s="314"/>
      <c r="G39" s="314"/>
      <c r="H39" s="313"/>
      <c r="I39" s="313"/>
      <c r="J39" s="315"/>
    </row>
    <row r="41" spans="1:10" ht="30" x14ac:dyDescent="0.25">
      <c r="A41" s="311" t="s">
        <v>3794</v>
      </c>
      <c r="B41" s="313" t="s">
        <v>3797</v>
      </c>
      <c r="C41" s="315" t="s">
        <v>3875</v>
      </c>
      <c r="D41" s="313"/>
      <c r="E41" s="313"/>
      <c r="F41" s="314"/>
      <c r="G41" s="314"/>
      <c r="H41" s="313"/>
      <c r="I41" s="313"/>
      <c r="J41" s="315" t="s">
        <v>346</v>
      </c>
    </row>
    <row r="42" spans="1:10" ht="45" x14ac:dyDescent="0.25">
      <c r="A42" s="324" t="s">
        <v>3800</v>
      </c>
      <c r="B42" s="328" t="s">
        <v>3799</v>
      </c>
      <c r="C42" s="324"/>
      <c r="D42" s="324"/>
      <c r="E42" s="324"/>
      <c r="F42" s="325"/>
      <c r="G42" s="325"/>
      <c r="H42" s="324"/>
      <c r="I42" s="324"/>
      <c r="J42" s="328" t="s">
        <v>346</v>
      </c>
    </row>
    <row r="43" spans="1:10" ht="30" x14ac:dyDescent="0.25">
      <c r="A43" s="311" t="s">
        <v>3815</v>
      </c>
      <c r="B43" s="313" t="s">
        <v>3817</v>
      </c>
      <c r="C43" s="315" t="s">
        <v>3875</v>
      </c>
      <c r="D43" s="313"/>
      <c r="E43" s="313"/>
      <c r="F43" s="314"/>
      <c r="G43" s="314"/>
      <c r="H43" s="313"/>
      <c r="I43" s="313"/>
      <c r="J43" s="315" t="s">
        <v>346</v>
      </c>
    </row>
    <row r="44" spans="1:10" x14ac:dyDescent="0.25">
      <c r="A44" s="311" t="s">
        <v>3822</v>
      </c>
      <c r="B44" s="313" t="s">
        <v>3823</v>
      </c>
      <c r="C44" s="315" t="s">
        <v>3875</v>
      </c>
      <c r="D44" s="313"/>
      <c r="E44" s="313"/>
      <c r="F44" s="314"/>
      <c r="G44" s="314"/>
      <c r="H44" s="313"/>
      <c r="I44" s="313"/>
      <c r="J44" s="315" t="s">
        <v>346</v>
      </c>
    </row>
    <row r="45" spans="1:10" ht="60" x14ac:dyDescent="0.25">
      <c r="A45" s="324" t="s">
        <v>3838</v>
      </c>
      <c r="B45" s="324" t="s">
        <v>3839</v>
      </c>
      <c r="C45" s="324"/>
      <c r="D45" s="313"/>
      <c r="E45" s="313"/>
      <c r="F45" s="314"/>
      <c r="G45" s="314"/>
      <c r="H45" s="313"/>
      <c r="I45" s="313"/>
      <c r="J45" s="315" t="s">
        <v>346</v>
      </c>
    </row>
    <row r="46" spans="1:10" x14ac:dyDescent="0.25">
      <c r="A46" s="311" t="s">
        <v>3845</v>
      </c>
      <c r="B46" s="313" t="s">
        <v>3846</v>
      </c>
      <c r="C46" s="313"/>
      <c r="D46" s="313"/>
      <c r="E46" s="313"/>
      <c r="F46" s="314"/>
      <c r="G46" s="314"/>
      <c r="H46" s="313"/>
      <c r="I46" s="313"/>
      <c r="J46" s="315" t="s">
        <v>346</v>
      </c>
    </row>
    <row r="47" spans="1:10" x14ac:dyDescent="0.25">
      <c r="A47" s="311" t="s">
        <v>3851</v>
      </c>
      <c r="B47" s="313" t="s">
        <v>3852</v>
      </c>
      <c r="C47" s="315" t="s">
        <v>3875</v>
      </c>
      <c r="D47" s="313"/>
      <c r="E47" s="313"/>
      <c r="F47" s="314"/>
      <c r="G47" s="314"/>
      <c r="H47" s="313"/>
      <c r="I47" s="313"/>
      <c r="J47" s="315" t="s">
        <v>346</v>
      </c>
    </row>
    <row r="48" spans="1:10" x14ac:dyDescent="0.25">
      <c r="A48" s="313"/>
      <c r="B48" s="313"/>
      <c r="C48" s="313"/>
      <c r="D48" s="313"/>
      <c r="E48" s="313"/>
      <c r="F48" s="314"/>
      <c r="G48" s="314"/>
      <c r="H48" s="313"/>
      <c r="I48" s="313"/>
      <c r="J48" s="315" t="s">
        <v>346</v>
      </c>
    </row>
    <row r="49" spans="1:10" x14ac:dyDescent="0.25">
      <c r="A49" s="313"/>
      <c r="B49" s="313"/>
      <c r="C49" s="313"/>
      <c r="D49" s="313"/>
      <c r="E49" s="313"/>
      <c r="F49" s="314"/>
      <c r="G49" s="314"/>
      <c r="H49" s="313"/>
      <c r="I49" s="313"/>
      <c r="J49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B661-3526-41D3-B62B-54835B70D7E2}">
  <dimension ref="B2:BY676"/>
  <sheetViews>
    <sheetView topLeftCell="A529" workbookViewId="0">
      <selection activeCell="D541" sqref="D541"/>
    </sheetView>
  </sheetViews>
  <sheetFormatPr defaultColWidth="2.85546875" defaultRowHeight="15" x14ac:dyDescent="0.25"/>
  <cols>
    <col min="1" max="19" width="2.85546875" style="285"/>
    <col min="20" max="20" width="5" style="285" bestFit="1" customWidth="1"/>
    <col min="21" max="16384" width="2.85546875" style="285"/>
  </cols>
  <sheetData>
    <row r="2" spans="2:4" x14ac:dyDescent="0.25">
      <c r="B2" s="51" t="s">
        <v>3676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3677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3678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3679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3844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3905</v>
      </c>
    </row>
    <row r="61" spans="2:4" x14ac:dyDescent="0.25">
      <c r="D61" s="285" t="s">
        <v>3834</v>
      </c>
    </row>
    <row r="114" spans="4:45" x14ac:dyDescent="0.25">
      <c r="D114" s="285" t="s">
        <v>269</v>
      </c>
      <c r="M114" s="285" t="s">
        <v>480</v>
      </c>
      <c r="Z114" s="285" t="s">
        <v>541</v>
      </c>
    </row>
    <row r="115" spans="4:45" x14ac:dyDescent="0.25">
      <c r="D115" s="51" t="s">
        <v>3835</v>
      </c>
      <c r="M115" s="51" t="s">
        <v>3836</v>
      </c>
      <c r="Z115" s="285" t="s">
        <v>3837</v>
      </c>
    </row>
    <row r="117" spans="4:45" x14ac:dyDescent="0.25">
      <c r="D117" s="51" t="s">
        <v>3676</v>
      </c>
    </row>
    <row r="119" spans="4:45" x14ac:dyDescent="0.25">
      <c r="D119" s="56" t="s">
        <v>3908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W119" s="285" t="s">
        <v>540</v>
      </c>
      <c r="AB119" s="285" t="s">
        <v>480</v>
      </c>
      <c r="AN119" s="285" t="s">
        <v>541</v>
      </c>
    </row>
    <row r="120" spans="4:45" x14ac:dyDescent="0.25">
      <c r="D120" s="56" t="s">
        <v>3909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W120" s="28" t="s">
        <v>3906</v>
      </c>
      <c r="AB120" s="51" t="s">
        <v>3836</v>
      </c>
      <c r="AN120" s="51" t="s">
        <v>3910</v>
      </c>
    </row>
    <row r="121" spans="4:45" x14ac:dyDescent="0.25">
      <c r="D121" s="56" t="s">
        <v>444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</row>
    <row r="122" spans="4:45" x14ac:dyDescent="0.25">
      <c r="D122" s="56" t="s">
        <v>3876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</row>
    <row r="124" spans="4:45" x14ac:dyDescent="0.25">
      <c r="D124" s="56" t="s">
        <v>33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AA124" s="57" t="s">
        <v>357</v>
      </c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</row>
    <row r="125" spans="4:45" x14ac:dyDescent="0.25">
      <c r="D125" s="56" t="s">
        <v>3878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AA125" s="57" t="s">
        <v>322</v>
      </c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</row>
    <row r="126" spans="4:45" x14ac:dyDescent="0.25">
      <c r="D126" s="38" t="s">
        <v>3877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AA126" s="57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</row>
    <row r="127" spans="4:45" x14ac:dyDescent="0.25">
      <c r="D127" s="56" t="s">
        <v>3879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AA127" s="57" t="s">
        <v>268</v>
      </c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</row>
    <row r="128" spans="4:45" x14ac:dyDescent="0.25">
      <c r="D128" s="56" t="s">
        <v>3880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AA128" s="57" t="s">
        <v>282</v>
      </c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</row>
    <row r="129" spans="4:45" x14ac:dyDescent="0.25">
      <c r="D129" s="56" t="s">
        <v>3881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AA129" s="57" t="s">
        <v>3911</v>
      </c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</row>
    <row r="130" spans="4:45" x14ac:dyDescent="0.25">
      <c r="D130" s="56" t="s">
        <v>3907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AA130" s="57" t="s">
        <v>3912</v>
      </c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</row>
    <row r="131" spans="4:45" x14ac:dyDescent="0.25">
      <c r="D131" s="56" t="s">
        <v>3882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AA131" s="57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</row>
    <row r="132" spans="4:45" x14ac:dyDescent="0.25">
      <c r="D132" s="56" t="s">
        <v>524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AA132" s="57" t="s">
        <v>267</v>
      </c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</row>
    <row r="133" spans="4:45" x14ac:dyDescent="0.25">
      <c r="D133" s="56" t="s">
        <v>3883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AA133" s="57" t="s">
        <v>282</v>
      </c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</row>
    <row r="134" spans="4:45" x14ac:dyDescent="0.25">
      <c r="D134" s="38" t="s">
        <v>3884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AA134" s="57" t="s">
        <v>3913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</row>
    <row r="135" spans="4:45" x14ac:dyDescent="0.25">
      <c r="D135" s="38" t="s">
        <v>3885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AA135" s="57" t="s">
        <v>3914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</row>
    <row r="136" spans="4:45" x14ac:dyDescent="0.25">
      <c r="D136" s="38" t="s">
        <v>3886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AA136" s="57" t="s">
        <v>3915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</row>
    <row r="137" spans="4:45" x14ac:dyDescent="0.25">
      <c r="D137" s="38" t="s">
        <v>3887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AA137" s="57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</row>
    <row r="138" spans="4:45" x14ac:dyDescent="0.25">
      <c r="D138" s="38" t="s">
        <v>3888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AA138" s="57" t="s">
        <v>263</v>
      </c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</row>
    <row r="139" spans="4:45" x14ac:dyDescent="0.25">
      <c r="D139" s="38" t="s">
        <v>3889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AA139" s="57" t="s">
        <v>264</v>
      </c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</row>
    <row r="140" spans="4:45" x14ac:dyDescent="0.25">
      <c r="D140" s="56" t="s">
        <v>3890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AA140" s="57" t="s">
        <v>358</v>
      </c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</row>
    <row r="141" spans="4:45" x14ac:dyDescent="0.25">
      <c r="D141" s="56" t="s">
        <v>3895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</row>
    <row r="142" spans="4:45" x14ac:dyDescent="0.25">
      <c r="D142" s="56" t="s">
        <v>3896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</row>
    <row r="143" spans="4:45" x14ac:dyDescent="0.25">
      <c r="D143" s="56" t="s">
        <v>3897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</row>
    <row r="144" spans="4:45" x14ac:dyDescent="0.25">
      <c r="D144" s="56" t="s">
        <v>3902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</row>
    <row r="145" spans="4:24" x14ac:dyDescent="0.25">
      <c r="D145" s="56" t="s">
        <v>3903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</row>
    <row r="146" spans="4:24" x14ac:dyDescent="0.25">
      <c r="D146" s="38" t="s">
        <v>3898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</row>
    <row r="147" spans="4:24" x14ac:dyDescent="0.25">
      <c r="D147" s="38" t="s">
        <v>3899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</row>
    <row r="148" spans="4:24" x14ac:dyDescent="0.25">
      <c r="D148" s="38" t="s">
        <v>3900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</row>
    <row r="149" spans="4:24" x14ac:dyDescent="0.25">
      <c r="D149" s="38" t="s">
        <v>3901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</row>
    <row r="150" spans="4:24" x14ac:dyDescent="0.25">
      <c r="D150" s="56" t="s">
        <v>3891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</row>
    <row r="151" spans="4:24" x14ac:dyDescent="0.25">
      <c r="D151" s="38" t="s">
        <v>3892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</row>
    <row r="152" spans="4:24" x14ac:dyDescent="0.25">
      <c r="D152" s="38" t="s">
        <v>3893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</row>
    <row r="153" spans="4:24" x14ac:dyDescent="0.25">
      <c r="D153" s="38" t="s">
        <v>3894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</row>
    <row r="154" spans="4:24" x14ac:dyDescent="0.25">
      <c r="D154" s="56" t="s">
        <v>3904</v>
      </c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</row>
    <row r="156" spans="4:24" x14ac:dyDescent="0.25">
      <c r="D156" s="285" t="s">
        <v>3916</v>
      </c>
    </row>
    <row r="207" spans="2:4" x14ac:dyDescent="0.25">
      <c r="B207" s="50">
        <v>0</v>
      </c>
      <c r="D207" s="51" t="s">
        <v>3847</v>
      </c>
    </row>
    <row r="208" spans="2:4" x14ac:dyDescent="0.25">
      <c r="D208" s="59" t="s">
        <v>304</v>
      </c>
    </row>
    <row r="210" spans="4:4" x14ac:dyDescent="0.25">
      <c r="D210" s="285" t="s">
        <v>36</v>
      </c>
    </row>
    <row r="211" spans="4:4" x14ac:dyDescent="0.25">
      <c r="D211" s="54" t="s">
        <v>3917</v>
      </c>
    </row>
    <row r="213" spans="4:4" x14ac:dyDescent="0.25">
      <c r="D213" s="285" t="s">
        <v>3840</v>
      </c>
    </row>
    <row r="237" spans="4:18" x14ac:dyDescent="0.25">
      <c r="D237" s="285" t="s">
        <v>309</v>
      </c>
      <c r="M237" s="285" t="s">
        <v>3727</v>
      </c>
    </row>
    <row r="238" spans="4:18" x14ac:dyDescent="0.25">
      <c r="D238" s="51" t="s">
        <v>3841</v>
      </c>
      <c r="M238" s="58" t="s">
        <v>1501</v>
      </c>
      <c r="R238" s="28" t="s">
        <v>3843</v>
      </c>
    </row>
    <row r="239" spans="4:18" x14ac:dyDescent="0.25">
      <c r="D239" s="51" t="s">
        <v>3842</v>
      </c>
    </row>
    <row r="241" spans="4:40" x14ac:dyDescent="0.25">
      <c r="D241" s="51" t="s">
        <v>3676</v>
      </c>
    </row>
    <row r="243" spans="4:40" x14ac:dyDescent="0.25">
      <c r="D243" s="56" t="s">
        <v>33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</row>
    <row r="244" spans="4:40" x14ac:dyDescent="0.25">
      <c r="D244" s="56" t="s">
        <v>382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</row>
    <row r="245" spans="4:40" x14ac:dyDescent="0.25">
      <c r="D245" s="56" t="s">
        <v>838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</row>
    <row r="246" spans="4:40" x14ac:dyDescent="0.25">
      <c r="D246" s="56" t="s">
        <v>3919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</row>
    <row r="247" spans="4:40" x14ac:dyDescent="0.25">
      <c r="D247" s="56" t="s">
        <v>257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</row>
    <row r="248" spans="4:40" x14ac:dyDescent="0.25">
      <c r="D248" s="56" t="s">
        <v>258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</row>
    <row r="249" spans="4:40" x14ac:dyDescent="0.25">
      <c r="D249" s="56" t="s">
        <v>3920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</row>
    <row r="250" spans="4:40" x14ac:dyDescent="0.25">
      <c r="D250" s="56" t="s">
        <v>3921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40" x14ac:dyDescent="0.25">
      <c r="D251" s="56" t="s">
        <v>259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3" spans="4:40" x14ac:dyDescent="0.25">
      <c r="D253" s="57" t="s">
        <v>357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</row>
    <row r="254" spans="4:40" x14ac:dyDescent="0.25">
      <c r="D254" s="57" t="s">
        <v>322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</row>
    <row r="255" spans="4:40" x14ac:dyDescent="0.25">
      <c r="D255" s="57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</row>
    <row r="256" spans="4:40" x14ac:dyDescent="0.25">
      <c r="D256" s="57" t="s">
        <v>280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</row>
    <row r="257" spans="4:40" x14ac:dyDescent="0.25">
      <c r="D257" s="57" t="s">
        <v>282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</row>
    <row r="258" spans="4:40" x14ac:dyDescent="0.25">
      <c r="D258" s="57" t="s">
        <v>3922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</row>
    <row r="259" spans="4:40" x14ac:dyDescent="0.25">
      <c r="D259" s="57" t="s">
        <v>3923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</row>
    <row r="260" spans="4:40" x14ac:dyDescent="0.25">
      <c r="D260" s="57" t="s">
        <v>3924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</row>
    <row r="261" spans="4:40" x14ac:dyDescent="0.25">
      <c r="D261" s="57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</row>
    <row r="262" spans="4:40" x14ac:dyDescent="0.25">
      <c r="D262" s="57" t="s">
        <v>263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</row>
    <row r="263" spans="4:40" x14ac:dyDescent="0.25">
      <c r="D263" s="57" t="s">
        <v>264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</row>
    <row r="264" spans="4:40" x14ac:dyDescent="0.25">
      <c r="D264" s="57" t="s">
        <v>358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</row>
    <row r="266" spans="4:40" x14ac:dyDescent="0.25">
      <c r="D266" s="285" t="s">
        <v>3925</v>
      </c>
    </row>
    <row r="299" spans="2:4" x14ac:dyDescent="0.25">
      <c r="B299" s="50">
        <v>0</v>
      </c>
      <c r="D299" s="51" t="s">
        <v>3868</v>
      </c>
    </row>
    <row r="300" spans="2:4" x14ac:dyDescent="0.25">
      <c r="D300" s="59" t="s">
        <v>304</v>
      </c>
    </row>
    <row r="302" spans="2:4" x14ac:dyDescent="0.25">
      <c r="D302" s="285" t="s">
        <v>36</v>
      </c>
    </row>
    <row r="305" spans="4:4" x14ac:dyDescent="0.25">
      <c r="D305" s="285" t="s">
        <v>3855</v>
      </c>
    </row>
    <row r="352" spans="4:4" x14ac:dyDescent="0.25">
      <c r="D352" s="285" t="s">
        <v>269</v>
      </c>
    </row>
    <row r="353" spans="4:27" x14ac:dyDescent="0.25">
      <c r="D353" s="285" t="s">
        <v>3857</v>
      </c>
      <c r="M353" s="51" t="s">
        <v>3858</v>
      </c>
    </row>
    <row r="355" spans="4:27" x14ac:dyDescent="0.25">
      <c r="D355" s="56" t="s">
        <v>271</v>
      </c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</row>
    <row r="356" spans="4:27" x14ac:dyDescent="0.25">
      <c r="D356" s="56" t="s">
        <v>3859</v>
      </c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</row>
    <row r="357" spans="4:27" x14ac:dyDescent="0.25">
      <c r="D357" s="56" t="s">
        <v>3860</v>
      </c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</row>
    <row r="358" spans="4:27" x14ac:dyDescent="0.25">
      <c r="D358" s="56" t="s">
        <v>3861</v>
      </c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</row>
    <row r="359" spans="4:27" x14ac:dyDescent="0.25">
      <c r="D359" s="56" t="s">
        <v>3862</v>
      </c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</row>
    <row r="360" spans="4:27" x14ac:dyDescent="0.25">
      <c r="D360" s="56" t="s">
        <v>3863</v>
      </c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</row>
    <row r="361" spans="4:27" x14ac:dyDescent="0.25">
      <c r="D361" s="56" t="s">
        <v>3864</v>
      </c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</row>
    <row r="363" spans="4:27" x14ac:dyDescent="0.25">
      <c r="D363" s="57" t="s">
        <v>357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</row>
    <row r="364" spans="4:27" x14ac:dyDescent="0.25">
      <c r="D364" s="57" t="s">
        <v>322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</row>
    <row r="365" spans="4:27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</row>
    <row r="366" spans="4:27" x14ac:dyDescent="0.25">
      <c r="D366" s="57" t="s">
        <v>3865</v>
      </c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</row>
    <row r="367" spans="4:27" x14ac:dyDescent="0.25">
      <c r="D367" s="57" t="s">
        <v>282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</row>
    <row r="368" spans="4:27" x14ac:dyDescent="0.25">
      <c r="D368" s="57" t="s">
        <v>3866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</row>
    <row r="369" spans="4:19" x14ac:dyDescent="0.25">
      <c r="D369" s="57" t="s">
        <v>3867</v>
      </c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</row>
    <row r="370" spans="4:19" x14ac:dyDescent="0.25">
      <c r="D370" s="57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</row>
    <row r="371" spans="4:19" x14ac:dyDescent="0.25">
      <c r="D371" s="57" t="s">
        <v>263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</row>
    <row r="372" spans="4:19" x14ac:dyDescent="0.25">
      <c r="D372" s="57" t="s">
        <v>264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</row>
    <row r="373" spans="4:19" x14ac:dyDescent="0.25">
      <c r="D373" s="57" t="s">
        <v>358</v>
      </c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</row>
    <row r="375" spans="4:19" x14ac:dyDescent="0.25">
      <c r="D375" s="285" t="s">
        <v>3869</v>
      </c>
    </row>
    <row r="416" spans="2:4" x14ac:dyDescent="0.25">
      <c r="B416" s="49">
        <v>0</v>
      </c>
      <c r="D416" s="51" t="s">
        <v>2226</v>
      </c>
    </row>
    <row r="417" spans="4:4" x14ac:dyDescent="0.25">
      <c r="D417" s="59" t="s">
        <v>304</v>
      </c>
    </row>
    <row r="419" spans="4:4" x14ac:dyDescent="0.25">
      <c r="D419" s="285" t="s">
        <v>36</v>
      </c>
    </row>
    <row r="422" spans="4:4" x14ac:dyDescent="0.25">
      <c r="D422" s="285" t="s">
        <v>3856</v>
      </c>
    </row>
    <row r="455" spans="4:61" x14ac:dyDescent="0.25">
      <c r="D455" s="285" t="s">
        <v>309</v>
      </c>
      <c r="M455" s="285" t="s">
        <v>1160</v>
      </c>
      <c r="T455" s="285" t="s">
        <v>646</v>
      </c>
    </row>
    <row r="456" spans="4:61" x14ac:dyDescent="0.25">
      <c r="D456" s="51" t="s">
        <v>3870</v>
      </c>
      <c r="M456" s="136" t="s">
        <v>3696</v>
      </c>
      <c r="N456" s="42"/>
      <c r="O456" s="42"/>
      <c r="P456" s="42"/>
      <c r="Q456" s="42"/>
      <c r="R456" s="42"/>
      <c r="S456" s="42"/>
      <c r="T456" s="136" t="s">
        <v>3699</v>
      </c>
    </row>
    <row r="457" spans="4:61" x14ac:dyDescent="0.25">
      <c r="M457" s="28" t="s">
        <v>3695</v>
      </c>
      <c r="T457" s="28" t="s">
        <v>3926</v>
      </c>
    </row>
    <row r="459" spans="4:61" x14ac:dyDescent="0.25">
      <c r="D459" s="56" t="s">
        <v>33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AP459" s="56" t="s">
        <v>33</v>
      </c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4:61" x14ac:dyDescent="0.25">
      <c r="D460" s="56" t="s">
        <v>382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AP460" s="56" t="s">
        <v>382</v>
      </c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4:61" x14ac:dyDescent="0.25">
      <c r="D461" s="56" t="s">
        <v>838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AP461" s="56" t="s">
        <v>838</v>
      </c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2" spans="4:61" x14ac:dyDescent="0.25">
      <c r="D462" s="56" t="s">
        <v>3720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AP462" s="56" t="s">
        <v>3720</v>
      </c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  <c r="BH462" s="52"/>
      <c r="BI462" s="52"/>
    </row>
    <row r="463" spans="4:61" x14ac:dyDescent="0.25">
      <c r="D463" s="56" t="s">
        <v>3871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AP463" s="56" t="s">
        <v>3871</v>
      </c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  <c r="BH463" s="52"/>
      <c r="BI463" s="52"/>
    </row>
    <row r="464" spans="4:61" x14ac:dyDescent="0.25">
      <c r="D464" s="56" t="s">
        <v>3872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AP464" s="56" t="s">
        <v>3872</v>
      </c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  <c r="BH464" s="52"/>
      <c r="BI464" s="52"/>
    </row>
    <row r="465" spans="4:77" x14ac:dyDescent="0.25">
      <c r="D465" s="56" t="s">
        <v>3873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AP465" s="56" t="s">
        <v>3873</v>
      </c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  <c r="BH465" s="52"/>
      <c r="BI465" s="52"/>
    </row>
    <row r="466" spans="4:77" x14ac:dyDescent="0.25">
      <c r="D466" s="56" t="s">
        <v>3874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AP466" s="56" t="s">
        <v>3874</v>
      </c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</row>
    <row r="467" spans="4:77" x14ac:dyDescent="0.25">
      <c r="D467" s="56" t="s">
        <v>524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AP467" s="56" t="s">
        <v>524</v>
      </c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  <c r="BH467" s="52"/>
      <c r="BI467" s="52"/>
    </row>
    <row r="468" spans="4:77" x14ac:dyDescent="0.25">
      <c r="D468" s="56" t="s">
        <v>257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AP468" s="56" t="s">
        <v>257</v>
      </c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  <c r="BH468" s="52"/>
      <c r="BI468" s="52"/>
    </row>
    <row r="469" spans="4:77" x14ac:dyDescent="0.25">
      <c r="D469" s="56" t="s">
        <v>789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AP469" s="56" t="s">
        <v>789</v>
      </c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  <c r="BH469" s="52"/>
      <c r="BI469" s="52"/>
    </row>
    <row r="470" spans="4:77" x14ac:dyDescent="0.25">
      <c r="D470" s="56" t="s">
        <v>279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AP470" s="56" t="s">
        <v>279</v>
      </c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  <c r="BH470" s="52"/>
      <c r="BI470" s="52"/>
    </row>
    <row r="471" spans="4:77" x14ac:dyDescent="0.25">
      <c r="D471" s="56" t="s">
        <v>3918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AP471" s="56" t="s">
        <v>3935</v>
      </c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  <c r="BH471" s="52"/>
      <c r="BI471" s="52"/>
    </row>
    <row r="473" spans="4:77" x14ac:dyDescent="0.25">
      <c r="D473" s="57" t="s">
        <v>357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P473" s="57" t="s">
        <v>357</v>
      </c>
      <c r="AQ473" s="53"/>
      <c r="AR473" s="53"/>
      <c r="AS473" s="53"/>
      <c r="AT473" s="53"/>
      <c r="AU473" s="53"/>
      <c r="AV473" s="53"/>
      <c r="AW473" s="53"/>
      <c r="AX473" s="53"/>
      <c r="AY473" s="53"/>
      <c r="AZ473" s="53"/>
      <c r="BA473" s="53"/>
      <c r="BB473" s="53"/>
      <c r="BC473" s="53"/>
      <c r="BD473" s="53"/>
      <c r="BE473" s="53"/>
      <c r="BF473" s="53"/>
      <c r="BG473" s="53"/>
      <c r="BH473" s="53"/>
      <c r="BI473" s="53"/>
      <c r="BJ473" s="53"/>
      <c r="BK473" s="53"/>
      <c r="BL473" s="53"/>
      <c r="BM473" s="53"/>
      <c r="BN473" s="53"/>
      <c r="BO473" s="53"/>
      <c r="BP473" s="53"/>
      <c r="BQ473" s="53"/>
      <c r="BR473" s="53"/>
      <c r="BS473" s="53"/>
      <c r="BT473" s="53"/>
      <c r="BU473" s="53"/>
      <c r="BV473" s="53"/>
      <c r="BW473" s="53"/>
      <c r="BX473" s="53"/>
      <c r="BY473" s="53"/>
    </row>
    <row r="474" spans="4:77" x14ac:dyDescent="0.25">
      <c r="D474" s="57" t="s">
        <v>322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P474" s="57" t="s">
        <v>322</v>
      </c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  <c r="BV474" s="53"/>
      <c r="BW474" s="53"/>
      <c r="BX474" s="53"/>
      <c r="BY474" s="53"/>
    </row>
    <row r="475" spans="4:77" x14ac:dyDescent="0.25">
      <c r="D475" s="57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P475" s="57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  <c r="BV475" s="53"/>
      <c r="BW475" s="53"/>
      <c r="BX475" s="53"/>
      <c r="BY475" s="53"/>
    </row>
    <row r="476" spans="4:77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P476" s="57" t="s">
        <v>280</v>
      </c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  <c r="BV476" s="53"/>
      <c r="BW476" s="53"/>
      <c r="BX476" s="53"/>
      <c r="BY476" s="53"/>
    </row>
    <row r="477" spans="4:77" x14ac:dyDescent="0.25">
      <c r="D477" s="57" t="s">
        <v>282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P477" s="57" t="s">
        <v>282</v>
      </c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  <c r="BV477" s="53"/>
      <c r="BW477" s="53"/>
      <c r="BX477" s="53"/>
      <c r="BY477" s="53"/>
    </row>
    <row r="478" spans="4:77" x14ac:dyDescent="0.25">
      <c r="D478" s="57" t="s">
        <v>3927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P478" s="57" t="s">
        <v>3927</v>
      </c>
      <c r="AQ478" s="53"/>
      <c r="AR478" s="53"/>
      <c r="AS478" s="53"/>
      <c r="AT478" s="53"/>
      <c r="AU478" s="53"/>
      <c r="AV478" s="53"/>
      <c r="AW478" s="53"/>
      <c r="AX478" s="53"/>
      <c r="AY478" s="53"/>
      <c r="AZ478" s="53"/>
      <c r="BA478" s="53"/>
      <c r="BB478" s="53"/>
      <c r="BC478" s="53"/>
      <c r="BD478" s="53"/>
      <c r="BE478" s="53"/>
      <c r="BF478" s="53"/>
      <c r="BG478" s="53"/>
      <c r="BH478" s="53"/>
      <c r="BI478" s="53"/>
      <c r="BJ478" s="53"/>
      <c r="BK478" s="53"/>
      <c r="BL478" s="53"/>
      <c r="BM478" s="53"/>
      <c r="BN478" s="53"/>
      <c r="BO478" s="53"/>
      <c r="BP478" s="53"/>
      <c r="BQ478" s="53"/>
      <c r="BR478" s="53"/>
      <c r="BS478" s="53"/>
      <c r="BT478" s="53"/>
      <c r="BU478" s="53"/>
      <c r="BV478" s="53"/>
      <c r="BW478" s="53"/>
      <c r="BX478" s="53"/>
      <c r="BY478" s="53"/>
    </row>
    <row r="479" spans="4:77" x14ac:dyDescent="0.25">
      <c r="D479" s="57" t="s">
        <v>3928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P479" s="57" t="s">
        <v>3928</v>
      </c>
      <c r="AQ479" s="53"/>
      <c r="AR479" s="53"/>
      <c r="AS479" s="53"/>
      <c r="AT479" s="53"/>
      <c r="AU479" s="53"/>
      <c r="AV479" s="53"/>
      <c r="AW479" s="53"/>
      <c r="AX479" s="53"/>
      <c r="AY479" s="53"/>
      <c r="AZ479" s="53"/>
      <c r="BA479" s="53"/>
      <c r="BB479" s="53"/>
      <c r="BC479" s="53"/>
      <c r="BD479" s="53"/>
      <c r="BE479" s="53"/>
      <c r="BF479" s="53"/>
      <c r="BG479" s="53"/>
      <c r="BH479" s="53"/>
      <c r="BI479" s="53"/>
      <c r="BJ479" s="53"/>
      <c r="BK479" s="53"/>
      <c r="BL479" s="53"/>
      <c r="BM479" s="53"/>
      <c r="BN479" s="53"/>
      <c r="BO479" s="53"/>
      <c r="BP479" s="53"/>
      <c r="BQ479" s="53"/>
      <c r="BR479" s="53"/>
      <c r="BS479" s="53"/>
      <c r="BT479" s="53"/>
      <c r="BU479" s="53"/>
      <c r="BV479" s="53"/>
      <c r="BW479" s="53"/>
      <c r="BX479" s="53"/>
      <c r="BY479" s="53"/>
    </row>
    <row r="480" spans="4:77" x14ac:dyDescent="0.25">
      <c r="D480" s="57" t="s">
        <v>3929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P480" s="57" t="s">
        <v>3929</v>
      </c>
      <c r="AQ480" s="53"/>
      <c r="AR480" s="53"/>
      <c r="AS480" s="53"/>
      <c r="AT480" s="53"/>
      <c r="AU480" s="53"/>
      <c r="AV480" s="53"/>
      <c r="AW480" s="53"/>
      <c r="AX480" s="53"/>
      <c r="AY480" s="53"/>
      <c r="AZ480" s="53"/>
      <c r="BA480" s="53"/>
      <c r="BB480" s="53"/>
      <c r="BC480" s="53"/>
      <c r="BD480" s="53"/>
      <c r="BE480" s="53"/>
      <c r="BF480" s="53"/>
      <c r="BG480" s="53"/>
      <c r="BH480" s="53"/>
      <c r="BI480" s="53"/>
      <c r="BJ480" s="53"/>
      <c r="BK480" s="53"/>
      <c r="BL480" s="53"/>
      <c r="BM480" s="53"/>
      <c r="BN480" s="53"/>
      <c r="BO480" s="53"/>
      <c r="BP480" s="53"/>
      <c r="BQ480" s="53"/>
      <c r="BR480" s="53"/>
      <c r="BS480" s="53"/>
      <c r="BT480" s="53"/>
      <c r="BU480" s="53"/>
      <c r="BV480" s="53"/>
      <c r="BW480" s="53"/>
      <c r="BX480" s="53"/>
      <c r="BY480" s="53"/>
    </row>
    <row r="481" spans="4:77" x14ac:dyDescent="0.25">
      <c r="D481" s="57" t="s">
        <v>3930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P481" s="57" t="s">
        <v>3930</v>
      </c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H481" s="53"/>
      <c r="BI481" s="53"/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</row>
    <row r="482" spans="4:77" x14ac:dyDescent="0.25">
      <c r="D482" s="57" t="s">
        <v>3931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P482" s="57" t="s">
        <v>3936</v>
      </c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H482" s="53"/>
      <c r="BI482" s="53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</row>
    <row r="483" spans="4:77" x14ac:dyDescent="0.25">
      <c r="D483" s="57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P483" s="57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H483" s="53"/>
      <c r="BI483" s="53"/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</row>
    <row r="484" spans="4:77" x14ac:dyDescent="0.25">
      <c r="D484" s="57" t="s">
        <v>507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P484" s="57" t="s">
        <v>507</v>
      </c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H484" s="53"/>
      <c r="BI484" s="53"/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</row>
    <row r="485" spans="4:77" x14ac:dyDescent="0.25">
      <c r="D485" s="57" t="s">
        <v>282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P485" s="57" t="s">
        <v>282</v>
      </c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H485" s="53"/>
      <c r="BI485" s="53"/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</row>
    <row r="486" spans="4:77" x14ac:dyDescent="0.25">
      <c r="D486" s="57" t="s">
        <v>3932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P486" s="57" t="s">
        <v>3932</v>
      </c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H486" s="53"/>
      <c r="BI486" s="53"/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</row>
    <row r="487" spans="4:77" x14ac:dyDescent="0.25">
      <c r="D487" s="57" t="s">
        <v>3930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P487" s="57" t="s">
        <v>3930</v>
      </c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H487" s="53"/>
      <c r="BI487" s="53"/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</row>
    <row r="488" spans="4:77" x14ac:dyDescent="0.25">
      <c r="D488" s="57" t="s">
        <v>3933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P488" s="57" t="s">
        <v>3937</v>
      </c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H488" s="53"/>
      <c r="BI488" s="53"/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</row>
    <row r="489" spans="4:77" x14ac:dyDescent="0.25">
      <c r="D489" s="57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P489" s="57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H489" s="53"/>
      <c r="BI489" s="53"/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</row>
    <row r="490" spans="4:77" x14ac:dyDescent="0.25">
      <c r="D490" s="57" t="s">
        <v>263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P490" s="57" t="s">
        <v>263</v>
      </c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H490" s="53"/>
      <c r="BI490" s="53"/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</row>
    <row r="491" spans="4:77" x14ac:dyDescent="0.25">
      <c r="D491" s="57" t="s">
        <v>264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P491" s="57" t="s">
        <v>264</v>
      </c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H491" s="53"/>
      <c r="BI491" s="53"/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</row>
    <row r="492" spans="4:77" x14ac:dyDescent="0.25">
      <c r="D492" s="57" t="s">
        <v>358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P492" s="57" t="s">
        <v>358</v>
      </c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H492" s="53"/>
      <c r="BI492" s="53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</row>
    <row r="494" spans="4:77" x14ac:dyDescent="0.25">
      <c r="W494" s="285" t="s">
        <v>309</v>
      </c>
    </row>
    <row r="495" spans="4:77" x14ac:dyDescent="0.25">
      <c r="W495" s="51" t="s">
        <v>3688</v>
      </c>
    </row>
    <row r="535" spans="2:4" x14ac:dyDescent="0.25">
      <c r="B535" s="48">
        <v>0</v>
      </c>
      <c r="D535" s="51" t="s">
        <v>2226</v>
      </c>
    </row>
    <row r="536" spans="2:4" x14ac:dyDescent="0.25">
      <c r="D536" s="59" t="s">
        <v>305</v>
      </c>
    </row>
    <row r="538" spans="2:4" x14ac:dyDescent="0.25">
      <c r="D538" s="285" t="s">
        <v>36</v>
      </c>
    </row>
    <row r="541" spans="2:4" x14ac:dyDescent="0.25">
      <c r="D541" s="285" t="s">
        <v>3938</v>
      </c>
    </row>
    <row r="572" spans="4:20" x14ac:dyDescent="0.25">
      <c r="D572" s="285" t="s">
        <v>309</v>
      </c>
      <c r="M572" s="285" t="s">
        <v>1160</v>
      </c>
      <c r="T572" s="285" t="s">
        <v>646</v>
      </c>
    </row>
    <row r="573" spans="4:20" x14ac:dyDescent="0.25">
      <c r="D573" s="51" t="s">
        <v>578</v>
      </c>
      <c r="M573" s="58" t="s">
        <v>3940</v>
      </c>
      <c r="T573" s="58" t="s">
        <v>3939</v>
      </c>
    </row>
    <row r="574" spans="4:20" x14ac:dyDescent="0.25">
      <c r="M574" s="28" t="s">
        <v>3939</v>
      </c>
      <c r="T574" s="28" t="s">
        <v>3941</v>
      </c>
    </row>
    <row r="589" spans="2:4" x14ac:dyDescent="0.25">
      <c r="B589" s="50">
        <v>0</v>
      </c>
      <c r="D589" s="51" t="s">
        <v>887</v>
      </c>
    </row>
    <row r="590" spans="2:4" x14ac:dyDescent="0.25">
      <c r="D590" s="59" t="s">
        <v>306</v>
      </c>
    </row>
    <row r="591" spans="2:4" x14ac:dyDescent="0.25">
      <c r="D591" s="55" t="s">
        <v>3957</v>
      </c>
    </row>
    <row r="593" spans="4:4" x14ac:dyDescent="0.25">
      <c r="D593" s="285" t="s">
        <v>3957</v>
      </c>
    </row>
    <row r="636" spans="4:4" x14ac:dyDescent="0.25">
      <c r="D636" s="285" t="s">
        <v>3958</v>
      </c>
    </row>
    <row r="675" spans="2:4" x14ac:dyDescent="0.25">
      <c r="B675" s="48">
        <v>0</v>
      </c>
      <c r="D675" s="51" t="s">
        <v>2226</v>
      </c>
    </row>
    <row r="676" spans="2:4" x14ac:dyDescent="0.25">
      <c r="D676" s="59" t="s">
        <v>305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7223-3CDD-4843-8D8B-58AA68158C98}">
  <dimension ref="B2:AT5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3786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3787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3788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3789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F999D-11C3-4720-AB83-0DB3933A3C98}">
  <dimension ref="B2:AT5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8FA0-309F-4624-A996-774DBA3C75DD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3AB2A-8192-4380-A215-26088CF61974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3950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95F8-369B-43EE-98CD-90A9784B97E2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3953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3954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3955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20230125WEDa</vt:lpstr>
      <vt:lpstr>20230126THU</vt:lpstr>
      <vt:lpstr>20230126THUa</vt:lpstr>
      <vt:lpstr>20230127FRI</vt:lpstr>
      <vt:lpstr>20230127FRIa</vt:lpstr>
      <vt:lpstr>20230130MON</vt:lpstr>
      <vt:lpstr>20230130MONa</vt:lpstr>
      <vt:lpstr>20230131TUE</vt:lpstr>
      <vt:lpstr>20230131TUEa</vt:lpstr>
      <vt:lpstr>20230201WED</vt:lpstr>
      <vt:lpstr>20230201WEDa</vt:lpstr>
      <vt:lpstr>20230202THU</vt:lpstr>
      <vt:lpstr>20230202THUa</vt:lpstr>
      <vt:lpstr>20230203FRI</vt:lpstr>
      <vt:lpstr>20230203FRIa</vt:lpstr>
      <vt:lpstr>20230206MON</vt:lpstr>
      <vt:lpstr>20230206MONa</vt:lpstr>
      <vt:lpstr>20230207TUE</vt:lpstr>
      <vt:lpstr>20230207TUEa</vt:lpstr>
      <vt:lpstr>20230208WED</vt:lpstr>
      <vt:lpstr>20230209THU</vt:lpstr>
      <vt:lpstr>20230210FRI</vt:lpstr>
      <vt:lpstr>20230213MON</vt:lpstr>
      <vt:lpstr>20230214TUE</vt:lpstr>
      <vt:lpstr>20230215WED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2023-02-08T15:28:39Z</dcterms:modified>
</cp:coreProperties>
</file>