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DC90DF3F-0455-406D-AA04-B0528BC463F6}" xr6:coauthVersionLast="44" xr6:coauthVersionMax="44" xr10:uidLastSave="{00000000-0000-0000-0000-000000000000}"/>
  <bookViews>
    <workbookView xWindow="-120" yWindow="-120" windowWidth="29040" windowHeight="15840" tabRatio="627" firstSheet="80" activeTab="83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0FRIa" sheetId="1062" r:id="rId75"/>
    <sheet name="20230213MON" sheetId="1057" r:id="rId76"/>
    <sheet name="20230213MONa" sheetId="1063" r:id="rId77"/>
    <sheet name="20230214TUE" sheetId="1058" r:id="rId78"/>
    <sheet name="20230214TUEa" sheetId="1067" r:id="rId79"/>
    <sheet name="20230215WED" sheetId="1059" r:id="rId80"/>
    <sheet name="20230215WEDa" sheetId="1068" r:id="rId81"/>
    <sheet name="20230216THU" sheetId="1064" r:id="rId82"/>
    <sheet name="20230216THUa" sheetId="1069" r:id="rId83"/>
    <sheet name="20230217FRI" sheetId="1065" r:id="rId84"/>
    <sheet name="20230217FRIa" sheetId="1070" r:id="rId85"/>
    <sheet name="20230220MON" sheetId="1066" r:id="rId86"/>
    <sheet name="TABLES" sheetId="644" r:id="rId87"/>
    <sheet name="20210518TUE" sheetId="358" r:id="rId88"/>
    <sheet name="TODAY" sheetId="122" r:id="rId89"/>
    <sheet name="1" sheetId="208" r:id="rId90"/>
    <sheet name="TEMPLATES" sheetId="4" r:id="rId91"/>
    <sheet name="Transparant Background Color" sheetId="5" r:id="rId92"/>
  </sheets>
  <definedNames>
    <definedName name="_xlnm.Print_Titles" localSheetId="8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X672" i="1065" l="1"/>
  <c r="AX674" i="1065"/>
  <c r="D668" i="1065"/>
  <c r="BE289" i="1065"/>
  <c r="BE288" i="1065"/>
  <c r="BE287" i="1065"/>
  <c r="BE285" i="1065"/>
  <c r="BE284" i="1065"/>
  <c r="BE283" i="1065"/>
  <c r="D279" i="1065"/>
  <c r="D278" i="1065"/>
  <c r="D277" i="1065"/>
  <c r="AX265" i="1065"/>
  <c r="AX264" i="1065"/>
  <c r="AX262" i="1065"/>
  <c r="AX261" i="1065"/>
  <c r="D257" i="1065"/>
  <c r="D256" i="1065"/>
  <c r="D593" i="1059" l="1"/>
  <c r="D467" i="1064" l="1"/>
  <c r="D466" i="1064"/>
  <c r="D465" i="1064"/>
  <c r="D464" i="1064"/>
  <c r="D463" i="1064"/>
  <c r="D462" i="1064"/>
  <c r="D461" i="1064"/>
  <c r="D459" i="1064"/>
  <c r="D458" i="1064"/>
  <c r="D457" i="1064"/>
  <c r="D456" i="1064"/>
  <c r="D455" i="1064"/>
  <c r="D454" i="1064"/>
  <c r="D453" i="1064"/>
  <c r="D390" i="1064"/>
  <c r="D389" i="1064"/>
  <c r="D388" i="1064"/>
  <c r="D387" i="1064"/>
  <c r="D386" i="1064"/>
  <c r="D385" i="1064"/>
  <c r="D384" i="1064"/>
  <c r="D435" i="1064"/>
  <c r="D434" i="1064"/>
  <c r="D433" i="1064"/>
  <c r="D432" i="1064"/>
  <c r="D431" i="1064"/>
  <c r="D430" i="1064"/>
  <c r="D427" i="1064"/>
  <c r="D426" i="1064"/>
  <c r="D425" i="1064"/>
  <c r="D424" i="1064"/>
  <c r="D423" i="1064"/>
  <c r="D422" i="1064"/>
  <c r="D429" i="1064"/>
  <c r="D421" i="1064"/>
  <c r="D595" i="1059" l="1"/>
  <c r="D568" i="1059"/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<sst xmlns="http://schemas.openxmlformats.org/spreadsheetml/2006/main" count="19572" uniqueCount="4512">
  <si>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</si>
  <si>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</si>
  <si>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</si>
  <si>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</si>
  <si>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</si>
  <si>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</si>
  <si>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</si>
  <si>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</si>
  <si>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</si>
  <si>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</si>
  <si>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</si>
  <si>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</si>
  <si>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</si>
  <si>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</si>
  <si>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</si>
  <si>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</si>
  <si>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</si>
  <si>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</si>
  <si>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</si>
  <si>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</si>
  <si>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</si>
  <si>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</si>
  <si>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</si>
  <si>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</si>
  <si>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</si>
  <si>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</si>
  <si>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</si>
  <si>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</si>
  <si>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</si>
  <si>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</si>
  <si>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</si>
  <si>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</si>
  <si>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</si>
  <si>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</si>
  <si>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</si>
  <si>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</si>
  <si>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</si>
  <si>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</si>
  <si>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</si>
  <si>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</si>
  <si>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</si>
  <si>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</si>
  <si>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</si>
  <si>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</si>
  <si>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</si>
  <si>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</si>
  <si>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</si>
  <si>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</si>
  <si>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</si>
  <si>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</si>
  <si>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</si>
  <si>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</si>
  <si>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</si>
  <si>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</si>
  <si>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</si>
  <si>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</si>
  <si>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</si>
  <si>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</si>
  <si>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</si>
  <si>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</si>
  <si>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</si>
  <si>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</si>
  <si>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</si>
  <si>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</si>
  <si>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</si>
  <si>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</si>
  <si>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</si>
  <si>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</si>
  <si>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</si>
  <si>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</si>
  <si>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</si>
  <si>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</si>
  <si>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</si>
  <si>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</si>
  <si>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</si>
  <si>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</si>
  <si>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</si>
  <si>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</si>
  <si>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</si>
  <si>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</si>
  <si>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</si>
  <si>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</si>
  <si>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</si>
  <si>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</si>
  <si>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</si>
  <si>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</si>
  <si>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</si>
  <si>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</si>
  <si>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</si>
  <si>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</si>
  <si>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</si>
  <si>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</si>
  <si>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</si>
  <si>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</si>
  <si>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</si>
  <si>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</si>
  <si>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</si>
  <si>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</si>
  <si>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</si>
  <si>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</si>
  <si>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</si>
  <si>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</si>
  <si>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</si>
  <si>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</si>
  <si>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</si>
  <si>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</si>
  <si>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</si>
  <si>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</si>
  <si>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</si>
  <si>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</si>
  <si>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</si>
  <si>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</si>
  <si>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</si>
  <si>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</si>
  <si>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</si>
  <si>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</si>
  <si>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</si>
  <si>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</si>
  <si>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</si>
  <si>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</si>
  <si>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</si>
  <si>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</si>
  <si>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</si>
  <si>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</si>
  <si>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</si>
  <si>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</si>
  <si>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</si>
  <si>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</si>
  <si>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</si>
  <si>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</si>
  <si>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</si>
  <si>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</si>
  <si>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</si>
  <si>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</si>
  <si>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</si>
  <si>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</si>
  <si>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</si>
  <si>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</si>
  <si>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</si>
  <si>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</si>
  <si>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</si>
  <si>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</si>
  <si>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</si>
  <si>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</si>
  <si>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</si>
  <si>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</si>
  <si>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</si>
  <si>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</si>
  <si>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</si>
  <si>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</si>
  <si>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</si>
  <si>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</si>
  <si>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</si>
  <si>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</si>
  <si>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</si>
  <si>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</si>
  <si>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</si>
  <si>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</si>
  <si>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</si>
  <si>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</si>
  <si>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</si>
  <si>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</si>
  <si>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</si>
  <si>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</si>
  <si>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</si>
  <si>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</si>
  <si>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</si>
  <si>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</si>
  <si>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</si>
  <si>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</si>
  <si>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</si>
  <si>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</si>
  <si>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</si>
  <si>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</si>
  <si>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</si>
  <si>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</si>
  <si>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</si>
  <si>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</si>
  <si>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</si>
  <si>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</si>
  <si>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</si>
  <si>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</si>
  <si>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</si>
  <si>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</si>
  <si>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</si>
  <si>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</si>
  <si>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</si>
  <si>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</si>
  <si>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</si>
  <si>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</si>
  <si>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</si>
  <si>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</si>
  <si>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</si>
  <si>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</si>
  <si>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</si>
  <si>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</si>
  <si>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</si>
  <si>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</si>
  <si>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</si>
  <si>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</si>
  <si>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</si>
  <si>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</si>
  <si>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</si>
  <si>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</si>
  <si>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</si>
  <si>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</si>
  <si>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</si>
  <si>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</si>
  <si>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</si>
  <si>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</si>
  <si>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</si>
  <si>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</si>
  <si>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</si>
  <si>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</si>
  <si>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</si>
  <si>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</si>
  <si>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</si>
  <si>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</si>
  <si>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</si>
  <si>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</si>
  <si>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</si>
  <si>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</si>
  <si>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</si>
  <si>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</si>
  <si>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</si>
  <si>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</si>
  <si>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</si>
  <si>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</si>
  <si>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</si>
  <si>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</si>
  <si>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</si>
  <si>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</si>
  <si>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</si>
  <si>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</si>
  <si>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</si>
  <si>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</si>
  <si>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</si>
  <si>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</si>
  <si>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</si>
  <si>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</si>
  <si>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</si>
  <si>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</si>
  <si>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</si>
  <si>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</si>
  <si>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</si>
  <si>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</si>
  <si>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</si>
  <si>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</si>
  <si>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</si>
  <si>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</si>
  <si>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</si>
  <si>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</si>
  <si>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</si>
  <si>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</si>
  <si>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</si>
  <si>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</si>
  <si>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</si>
  <si>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</si>
  <si>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</si>
  <si>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</si>
  <si>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</si>
  <si>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</si>
  <si>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</si>
  <si>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</si>
  <si>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</si>
  <si>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</si>
  <si>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</si>
  <si>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</si>
  <si>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</si>
  <si>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</si>
  <si>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</si>
  <si>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</si>
  <si>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</si>
  <si>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</si>
  <si>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</si>
  <si>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</si>
  <si>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</si>
  <si>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</si>
  <si>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</si>
  <si>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</si>
  <si>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</si>
  <si>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</si>
  <si>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</si>
  <si>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</si>
  <si>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</si>
  <si>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</si>
  <si>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</si>
  <si>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</si>
  <si>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</si>
  <si>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</si>
  <si>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</si>
  <si>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</si>
  <si>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</si>
  <si>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</si>
  <si>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</si>
  <si>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</si>
  <si>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</si>
  <si>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</si>
  <si>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</si>
  <si>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</si>
  <si>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</si>
  <si>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</si>
  <si>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</si>
  <si>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</si>
  <si>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</si>
  <si>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</si>
  <si>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</si>
  <si>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</si>
  <si>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</si>
  <si>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</si>
  <si>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</si>
  <si>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</si>
  <si>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</si>
  <si>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</si>
  <si>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</si>
  <si>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</si>
  <si>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</si>
  <si>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</si>
  <si>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</si>
  <si>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</si>
  <si>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</si>
  <si>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</si>
  <si>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</si>
  <si>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</si>
  <si>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</si>
  <si>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</si>
  <si>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</si>
  <si>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</si>
  <si>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</si>
  <si>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</si>
  <si>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</si>
  <si>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</si>
  <si>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</si>
  <si>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</si>
  <si>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</si>
  <si>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</si>
  <si>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</si>
  <si>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</si>
  <si>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</si>
  <si>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</si>
  <si>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</si>
  <si>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</si>
  <si>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</si>
  <si>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</si>
  <si>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</si>
  <si>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</si>
  <si>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</si>
  <si>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</si>
  <si>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</si>
  <si>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</si>
  <si>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</si>
  <si>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</si>
  <si>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</si>
  <si>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</si>
  <si>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</si>
  <si>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</si>
  <si>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</si>
  <si>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</si>
  <si>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</si>
  <si>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</si>
  <si>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</si>
  <si>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</si>
  <si>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</si>
  <si>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</si>
  <si>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</si>
  <si>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</si>
  <si>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</si>
  <si>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</si>
  <si>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</si>
  <si>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</si>
  <si>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</si>
  <si>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</si>
  <si>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</si>
  <si>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</si>
  <si>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</si>
  <si>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</si>
  <si>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</si>
  <si>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</si>
  <si>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</si>
  <si>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</si>
  <si>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</si>
  <si>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</si>
  <si>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</si>
  <si>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</si>
  <si>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</si>
  <si>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</si>
  <si>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</si>
  <si>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</si>
  <si>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</si>
  <si>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</si>
  <si>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</si>
  <si>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</si>
  <si>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</si>
  <si>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</si>
  <si>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</si>
  <si>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</si>
  <si>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</si>
  <si>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</si>
  <si>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</si>
  <si>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</si>
  <si>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</si>
  <si>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</si>
  <si>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</si>
  <si>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</si>
  <si>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</si>
  <si>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</si>
  <si>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</si>
  <si>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</si>
  <si>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</si>
  <si>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</si>
  <si>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</si>
  <si>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</si>
  <si>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</si>
  <si>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</si>
  <si>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</si>
  <si>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</si>
  <si>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</si>
  <si>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</si>
  <si>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</si>
  <si>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</si>
  <si>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</si>
  <si>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</si>
  <si>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</si>
  <si>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</si>
  <si>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</si>
  <si>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</si>
  <si>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</si>
  <si>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</si>
  <si>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</si>
  <si>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</si>
  <si>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</si>
  <si>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</si>
  <si>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</si>
  <si>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</si>
  <si>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</si>
  <si>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</si>
  <si>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</si>
  <si>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</si>
  <si>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</si>
  <si>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</si>
  <si>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</si>
  <si>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</si>
  <si>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</si>
  <si>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</si>
  <si>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</si>
  <si>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</si>
  <si>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</si>
  <si>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</si>
  <si>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</si>
  <si>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</si>
  <si>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</si>
  <si>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</si>
  <si>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</si>
  <si>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</si>
  <si>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</si>
  <si>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</si>
  <si>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</si>
  <si>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</si>
  <si>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</si>
  <si>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</si>
  <si>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</si>
  <si>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</si>
  <si>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</si>
  <si>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</si>
  <si>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</si>
  <si>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</si>
  <si>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</si>
  <si>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</si>
  <si>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</si>
  <si>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</si>
  <si>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</si>
  <si>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</si>
  <si>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</si>
  <si>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</si>
  <si>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</si>
  <si>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</si>
  <si>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</si>
  <si>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</si>
  <si>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</si>
  <si>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</si>
  <si>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</si>
  <si>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</si>
  <si>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</si>
  <si>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</si>
  <si>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</si>
  <si>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</si>
  <si>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</si>
  <si>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</si>
  <si>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</si>
  <si>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</si>
  <si>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</si>
  <si>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</si>
  <si>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</si>
  <si>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</si>
  <si>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</si>
  <si>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</si>
  <si>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</si>
  <si>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</si>
  <si>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</si>
  <si>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</si>
  <si>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</si>
  <si>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</si>
  <si>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</si>
  <si>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</si>
  <si>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</si>
  <si>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</si>
  <si>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</si>
  <si>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</si>
  <si>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</si>
  <si>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</si>
  <si>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</si>
  <si>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</si>
  <si>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</si>
  <si>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</si>
  <si>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</si>
  <si>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</si>
  <si>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</si>
  <si>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</si>
  <si>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</si>
  <si>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</si>
  <si>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</si>
  <si>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</si>
  <si>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</si>
  <si>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</si>
  <si>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</si>
  <si>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</si>
  <si>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</si>
  <si>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</si>
  <si>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</si>
  <si>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</si>
  <si>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</si>
  <si>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</si>
  <si>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</si>
  <si>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</si>
  <si>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</si>
  <si>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</si>
  <si>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</si>
  <si>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</si>
  <si>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</si>
  <si>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</si>
  <si>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</si>
  <si>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</si>
  <si>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</si>
  <si>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</si>
  <si>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</si>
  <si>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</si>
  <si>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</si>
  <si>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</si>
  <si>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</si>
  <si>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</si>
  <si>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</si>
  <si>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</si>
  <si>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</si>
  <si>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</si>
  <si>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</si>
  <si>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</si>
  <si>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</si>
  <si>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</si>
  <si>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</si>
  <si>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</si>
  <si>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</si>
  <si>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</si>
  <si>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</si>
  <si>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</si>
  <si>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</si>
  <si>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</si>
  <si>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</si>
  <si>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</si>
  <si>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</si>
  <si>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</si>
  <si>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</si>
  <si>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</si>
  <si>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</si>
  <si>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</si>
  <si>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</si>
  <si>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</si>
  <si>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</si>
  <si>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</si>
  <si>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</si>
  <si>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</si>
  <si>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</si>
  <si>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</si>
  <si>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</si>
  <si>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</si>
  <si>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</si>
  <si>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</si>
  <si>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</si>
  <si>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</si>
  <si>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</si>
  <si>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</si>
  <si>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</si>
  <si>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</si>
  <si>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</si>
  <si>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</si>
  <si>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</si>
  <si>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</si>
  <si>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</si>
  <si>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</si>
  <si>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</si>
  <si>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</si>
  <si>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</si>
  <si>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</si>
  <si>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</si>
  <si>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</si>
  <si>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</si>
  <si>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</si>
  <si>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</si>
  <si>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</si>
  <si>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</si>
  <si>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</si>
  <si>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</si>
  <si>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</si>
  <si>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</si>
  <si>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</si>
  <si>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</si>
  <si>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</si>
  <si>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</si>
  <si>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</si>
  <si>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</si>
  <si>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</si>
  <si>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</si>
  <si>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</si>
  <si>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</si>
  <si>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</si>
  <si>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</si>
  <si>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</si>
  <si>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</si>
  <si>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</si>
  <si>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</si>
  <si>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</si>
  <si>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</si>
  <si>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</si>
  <si>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</si>
  <si>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</si>
  <si>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</si>
  <si>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</si>
  <si>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</si>
  <si>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</si>
  <si>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</si>
  <si>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</si>
  <si>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</si>
  <si>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</si>
  <si>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</si>
  <si>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</si>
  <si>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</si>
  <si>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</si>
  <si>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</si>
  <si>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</si>
  <si>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</si>
  <si>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</si>
  <si>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</si>
  <si>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</si>
  <si>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</si>
  <si>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</si>
  <si>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</si>
  <si>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</si>
  <si>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</si>
  <si>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</si>
  <si>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</si>
  <si>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</si>
  <si>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</si>
  <si>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</si>
  <si>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</si>
  <si>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</si>
  <si>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</si>
  <si>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</si>
  <si>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</si>
  <si>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</si>
  <si>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</si>
  <si>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</si>
  <si>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</si>
  <si>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</si>
  <si>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</si>
  <si>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</si>
  <si>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</si>
  <si>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</si>
  <si>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</si>
  <si>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</si>
  <si>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</si>
  <si>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</si>
  <si>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</si>
  <si>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</si>
  <si>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</si>
  <si>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</si>
  <si>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</si>
  <si>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</si>
  <si>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</si>
  <si>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</si>
  <si>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</si>
  <si>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</si>
  <si>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</si>
  <si>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</si>
  <si>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</si>
  <si>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</si>
  <si>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</si>
  <si>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</si>
  <si>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</si>
  <si>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</si>
  <si>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</si>
  <si>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</si>
  <si>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</si>
  <si>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</si>
  <si>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</si>
  <si>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</si>
  <si>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</si>
  <si>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</si>
  <si>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</si>
  <si>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</si>
  <si>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</si>
  <si>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</si>
  <si>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</si>
  <si>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</si>
  <si>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</si>
  <si>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</si>
  <si>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</si>
  <si>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</si>
  <si>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</si>
  <si>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</si>
  <si>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</si>
  <si>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</si>
  <si>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</si>
  <si>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</si>
  <si>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</si>
  <si>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</si>
  <si>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</si>
  <si>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</si>
  <si>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</si>
  <si>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</si>
  <si>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</si>
  <si>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</si>
  <si>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</si>
  <si>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</si>
  <si>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</si>
  <si>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</si>
  <si>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</si>
  <si>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</si>
  <si>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</si>
  <si>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</si>
  <si>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</si>
  <si>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</si>
  <si>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</si>
  <si>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</si>
  <si>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</si>
  <si>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</si>
  <si>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</si>
  <si>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</si>
  <si>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</si>
  <si>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</si>
  <si>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</si>
  <si>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</si>
  <si>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</si>
  <si>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</si>
  <si>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</si>
  <si>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</si>
  <si>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</si>
  <si>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</si>
  <si>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</si>
  <si>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</si>
  <si>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</si>
  <si>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</si>
  <si>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</si>
  <si>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</si>
  <si>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</si>
  <si>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</si>
  <si>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</si>
  <si>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</si>
  <si>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</si>
  <si>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</si>
  <si>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</si>
  <si>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</si>
  <si>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</si>
  <si>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</si>
  <si>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</si>
  <si>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</si>
  <si>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</si>
  <si>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</si>
  <si>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</si>
  <si>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</si>
  <si>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</si>
  <si>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</si>
  <si>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</si>
  <si>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</si>
  <si>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</si>
  <si>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</si>
  <si>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</si>
  <si>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</si>
  <si>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</si>
  <si>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</si>
  <si>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</si>
  <si>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</si>
  <si>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</si>
  <si>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</si>
  <si>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</si>
  <si>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</si>
  <si>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</si>
  <si>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</si>
  <si>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</si>
  <si>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</si>
  <si>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</si>
  <si>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</si>
  <si>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</si>
  <si>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</si>
  <si>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</si>
  <si>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</si>
  <si>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</si>
  <si>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</si>
  <si>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</si>
  <si>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</si>
  <si>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</si>
  <si>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</si>
  <si>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</si>
  <si>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</si>
  <si>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</si>
  <si>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</si>
  <si>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</si>
  <si>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</si>
  <si>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</si>
  <si>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</si>
  <si>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</si>
  <si>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</si>
  <si>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</si>
  <si>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</si>
  <si>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</si>
  <si>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</si>
  <si>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</si>
  <si>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</si>
  <si>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</si>
  <si>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</si>
  <si>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</si>
  <si>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</si>
  <si>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</si>
  <si>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</si>
  <si>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</si>
  <si>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</si>
  <si>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</si>
  <si>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</si>
  <si>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</si>
  <si>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</si>
  <si>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</si>
  <si>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</si>
  <si>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</si>
  <si>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</si>
  <si>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</si>
  <si>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</si>
  <si>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</si>
  <si>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</si>
  <si>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</si>
  <si>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</si>
  <si>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</si>
  <si>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</si>
  <si>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</si>
  <si>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</si>
  <si>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</si>
  <si>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</si>
  <si>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</si>
  <si>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</si>
  <si>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</si>
  <si>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</si>
  <si>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</si>
  <si>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</si>
  <si>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</si>
  <si>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</si>
  <si>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</si>
  <si>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</si>
  <si>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</si>
  <si>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</si>
  <si>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</si>
  <si>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</si>
  <si>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</si>
  <si>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</si>
  <si>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</si>
  <si>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</si>
  <si>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</si>
  <si>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</si>
  <si>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</si>
  <si>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</si>
  <si>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</si>
  <si>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</si>
  <si>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</si>
  <si>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</si>
  <si>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</si>
  <si>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</si>
  <si>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</si>
  <si>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</si>
  <si>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</si>
  <si>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</si>
  <si>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</si>
  <si>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</si>
  <si>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</si>
  <si>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</si>
  <si>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</si>
  <si>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</si>
  <si>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</si>
  <si>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</si>
  <si>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</si>
  <si>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</si>
  <si>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</si>
  <si>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</si>
  <si>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</si>
  <si>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</si>
  <si>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</si>
  <si>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</si>
  <si>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</si>
  <si>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</si>
  <si>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</si>
  <si>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</si>
  <si>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</si>
  <si>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</si>
  <si>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</si>
  <si>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</si>
  <si>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</si>
  <si>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</si>
  <si>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</si>
  <si>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</si>
  <si>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</si>
  <si>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</si>
  <si>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</si>
  <si>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</si>
  <si>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</si>
  <si>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</si>
  <si>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</si>
  <si>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</si>
  <si>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</si>
  <si>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</si>
  <si>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</si>
  <si>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</si>
  <si>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</si>
  <si>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</si>
  <si>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</si>
  <si>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</si>
  <si>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</si>
  <si>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</si>
  <si>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</si>
  <si>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</si>
  <si>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</si>
  <si>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</si>
  <si>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</si>
  <si>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</si>
  <si>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</si>
  <si>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</si>
  <si>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</si>
  <si>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</si>
  <si>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</si>
  <si>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</si>
  <si>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</si>
  <si>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</si>
  <si>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</si>
  <si>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</si>
  <si>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</si>
  <si>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</si>
  <si>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</si>
  <si>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</si>
  <si>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</si>
  <si>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</si>
  <si>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</si>
  <si>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</si>
  <si>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</si>
  <si>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</si>
  <si>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</si>
  <si>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</si>
  <si>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</si>
  <si>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</si>
  <si>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</si>
  <si>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</si>
  <si>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</si>
  <si>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</si>
  <si>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</si>
  <si>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</si>
  <si>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</si>
  <si>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</si>
  <si>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</si>
  <si>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</si>
  <si>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</si>
  <si>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</si>
  <si>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</si>
  <si>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</si>
  <si>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</si>
  <si>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</si>
  <si>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</si>
  <si>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</si>
  <si>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</si>
  <si>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</si>
  <si>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</si>
  <si>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</si>
  <si>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</si>
  <si>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</si>
  <si>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</si>
  <si>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</si>
  <si>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</si>
  <si>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</si>
  <si>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</si>
  <si>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</si>
  <si>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</si>
  <si>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</si>
  <si>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</si>
  <si>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</si>
  <si>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</si>
  <si>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</si>
  <si>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</si>
  <si>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</si>
  <si>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</si>
  <si>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</si>
  <si>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</si>
  <si>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</si>
  <si>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</si>
  <si>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</si>
  <si>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</si>
  <si>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</si>
  <si>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</si>
  <si>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</si>
  <si>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</si>
  <si>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</si>
  <si>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</si>
  <si>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</si>
  <si>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</si>
  <si>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</si>
  <si>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</si>
  <si>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</si>
  <si>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</si>
  <si>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</si>
  <si>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</si>
  <si>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</si>
  <si>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</si>
  <si>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</si>
  <si>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</si>
  <si>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</si>
  <si>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</si>
  <si>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</si>
  <si>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</si>
  <si>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</si>
  <si>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</si>
  <si>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</si>
  <si>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</si>
  <si>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</si>
  <si>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</si>
  <si>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</si>
  <si>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</si>
  <si>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</si>
  <si>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</si>
  <si>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</si>
  <si>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</si>
  <si>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</si>
  <si>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</si>
  <si>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</si>
  <si>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</si>
  <si>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</si>
  <si>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</si>
  <si>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</si>
  <si>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</si>
  <si>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</si>
  <si>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</si>
  <si>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</si>
  <si>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</si>
  <si>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</si>
  <si>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</si>
  <si>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</si>
  <si>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</si>
  <si>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</si>
  <si>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</si>
  <si>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</si>
  <si>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</si>
  <si>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</si>
  <si>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</si>
  <si>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</si>
  <si>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</si>
  <si>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</si>
  <si>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</si>
  <si>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</si>
  <si>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</si>
  <si>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</si>
  <si>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</si>
  <si>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</si>
  <si>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</si>
  <si>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</si>
  <si>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</si>
  <si>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</si>
  <si>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</si>
  <si>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</si>
  <si>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</si>
  <si>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</si>
  <si>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</si>
  <si>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</si>
  <si>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</si>
  <si>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</si>
  <si>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</si>
  <si>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</si>
  <si>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</si>
  <si>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</si>
  <si>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</si>
  <si>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</si>
  <si>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</si>
  <si>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</si>
  <si>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</si>
  <si>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</si>
  <si>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</si>
  <si>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</si>
  <si>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</si>
  <si>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</si>
  <si>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</si>
  <si>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</si>
  <si>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</si>
  <si>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</si>
  <si>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</si>
  <si>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</si>
  <si>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</si>
  <si>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</si>
  <si>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</si>
  <si>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</si>
  <si>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</si>
  <si>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</si>
  <si>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</si>
  <si>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</si>
  <si>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</si>
  <si>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</si>
  <si>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</si>
  <si>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</si>
  <si>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</si>
  <si>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</si>
  <si>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</si>
  <si>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</si>
  <si>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</si>
  <si>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</si>
  <si>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</si>
  <si>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</si>
  <si>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</si>
  <si>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</si>
  <si>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</si>
  <si>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</si>
  <si>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</si>
  <si>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</si>
  <si>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</si>
  <si>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</si>
  <si>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</si>
  <si>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</si>
  <si>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</si>
  <si>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</si>
  <si>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</si>
  <si>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</si>
  <si>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</si>
  <si>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</si>
  <si>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</si>
  <si>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</si>
  <si>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</si>
  <si>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</si>
  <si>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</si>
  <si>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</si>
  <si>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</si>
  <si>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</si>
  <si>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</si>
  <si>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</si>
  <si>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</si>
  <si>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</si>
  <si>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</si>
  <si>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</si>
  <si>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</si>
  <si>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</si>
  <si>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</si>
  <si>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</si>
  <si>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</si>
  <si>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</si>
  <si>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</si>
  <si>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</si>
  <si>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</si>
  <si>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</si>
  <si>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</si>
  <si>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</si>
  <si>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</si>
  <si>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</si>
  <si>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</si>
  <si>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</si>
  <si>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</si>
  <si>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</si>
  <si>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</si>
  <si>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</si>
  <si>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</si>
  <si>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</si>
  <si>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</si>
  <si>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</si>
  <si>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</si>
  <si>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</si>
  <si>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</si>
  <si>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</si>
  <si>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</si>
  <si>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</si>
  <si>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</si>
  <si>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</si>
  <si>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</si>
  <si>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</si>
  <si>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</si>
  <si>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</si>
  <si>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</si>
  <si>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</si>
  <si>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</si>
  <si>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</si>
  <si>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</si>
  <si>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</si>
  <si>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</si>
  <si>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</si>
  <si>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</si>
  <si>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</si>
  <si>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</si>
  <si>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</si>
  <si>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</si>
  <si>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</si>
  <si>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</si>
  <si>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</si>
  <si>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</si>
  <si>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</si>
  <si>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</si>
  <si>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</si>
  <si>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</si>
  <si>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</si>
  <si>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</si>
  <si>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</si>
  <si>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</si>
  <si>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</si>
  <si>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</si>
  <si>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</si>
  <si>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</si>
  <si>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</si>
  <si>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</si>
  <si>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</si>
  <si>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</si>
  <si>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</si>
  <si>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</si>
  <si>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</si>
  <si>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</si>
  <si>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</si>
  <si>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</si>
  <si>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</si>
  <si>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</si>
  <si>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</si>
  <si>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</si>
  <si>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</si>
  <si>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</si>
  <si>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</si>
  <si>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</si>
  <si>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</si>
  <si>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</si>
  <si>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</si>
  <si>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</si>
  <si>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</si>
  <si>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</si>
  <si>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</si>
  <si>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</si>
  <si>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</si>
  <si>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</si>
  <si>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</si>
  <si>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</si>
  <si>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</si>
  <si>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</si>
  <si>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</si>
  <si>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</si>
  <si>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</si>
  <si>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</si>
  <si>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</si>
  <si>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</si>
  <si>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</si>
  <si>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</si>
  <si>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</si>
  <si>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</si>
  <si>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</si>
  <si>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</si>
  <si>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</si>
  <si>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</si>
  <si>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</si>
  <si>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</si>
  <si>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</si>
  <si>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</si>
  <si>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</si>
  <si>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</si>
  <si>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</si>
  <si>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</si>
  <si>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</si>
  <si>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</si>
  <si>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</si>
  <si>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</si>
  <si>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</si>
  <si>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</si>
  <si>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</si>
  <si>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</si>
  <si>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</si>
  <si>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</si>
  <si>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</si>
  <si>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</si>
  <si>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</si>
  <si>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</si>
  <si>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</si>
  <si>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</si>
  <si>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</si>
  <si>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</si>
  <si>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</si>
  <si>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</si>
  <si>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</si>
  <si>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</si>
  <si>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</si>
  <si>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</si>
  <si>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</si>
  <si>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</si>
  <si>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</si>
  <si>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</si>
  <si>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</si>
  <si>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</si>
  <si>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</si>
  <si>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</si>
  <si>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</si>
  <si>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</si>
  <si>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</si>
  <si>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</si>
  <si>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</si>
  <si>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</si>
  <si>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</si>
  <si>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</si>
  <si>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</si>
  <si>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</si>
  <si>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</si>
  <si>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</si>
  <si>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</si>
  <si>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</si>
  <si>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</si>
  <si>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</si>
  <si>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</si>
  <si>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</si>
  <si>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</si>
  <si>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</si>
  <si>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</si>
  <si>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</si>
  <si>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</si>
  <si>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</si>
  <si>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</si>
  <si>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</si>
  <si>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</si>
  <si>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</si>
  <si>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</si>
  <si>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</si>
  <si>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</si>
  <si>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</si>
  <si>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</si>
  <si>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</si>
  <si>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</si>
  <si>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</si>
  <si>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</si>
  <si>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</si>
  <si>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</si>
  <si>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</si>
  <si>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</si>
  <si>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</si>
  <si>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</si>
  <si>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</si>
  <si>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</si>
  <si>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</si>
  <si>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</si>
  <si>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</si>
  <si>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</si>
  <si>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</si>
  <si>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</si>
  <si>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</si>
  <si>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</si>
  <si>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</si>
  <si>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</si>
  <si>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</si>
  <si>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</si>
  <si>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</si>
  <si>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</si>
  <si>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</si>
  <si>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</si>
  <si>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</si>
  <si>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</si>
  <si>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</si>
  <si>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</si>
  <si>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</si>
  <si>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</si>
  <si>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</si>
  <si>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</si>
  <si>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</si>
  <si>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</si>
  <si>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</si>
  <si>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</si>
  <si>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</si>
  <si>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</si>
  <si>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</si>
  <si>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</si>
  <si>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</si>
  <si>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</si>
  <si>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</si>
  <si>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</si>
  <si>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</si>
  <si>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</si>
  <si>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</si>
  <si>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</si>
  <si>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</si>
  <si>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</si>
  <si>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</si>
  <si>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</si>
  <si>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</si>
  <si>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</si>
  <si>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</si>
  <si>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</si>
  <si>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</si>
  <si>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</si>
  <si>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</si>
  <si>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</si>
  <si>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</si>
  <si>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</si>
  <si>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</si>
  <si>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</si>
  <si>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</si>
  <si>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</si>
  <si>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</si>
  <si>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</si>
  <si>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</si>
  <si>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</si>
  <si>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</si>
  <si>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</si>
  <si>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</si>
  <si>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</si>
  <si>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</si>
  <si>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</si>
  <si>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</si>
  <si>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</si>
  <si>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</si>
  <si>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</si>
  <si>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</si>
  <si>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</si>
  <si>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</si>
  <si>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</si>
  <si>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</si>
  <si>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</si>
  <si>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</si>
  <si>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</si>
  <si>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</si>
  <si>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</si>
  <si>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</si>
  <si>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</si>
  <si>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</si>
  <si>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</si>
  <si>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</si>
  <si>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</si>
  <si>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</si>
  <si>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</si>
  <si>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</si>
  <si>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</si>
  <si>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</si>
  <si>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</si>
  <si>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</si>
  <si>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</si>
  <si>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</si>
  <si>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</si>
  <si>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</si>
  <si>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</si>
  <si>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</si>
  <si>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</si>
  <si>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</si>
  <si>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</si>
  <si>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</si>
  <si>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</si>
  <si>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</si>
  <si>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</si>
  <si>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</si>
  <si>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</si>
  <si>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</si>
  <si>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</si>
  <si>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</si>
  <si>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</si>
  <si>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</si>
  <si>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</si>
  <si>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</si>
  <si>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</si>
  <si>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</si>
  <si>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</si>
  <si>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</si>
  <si>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</si>
  <si>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</si>
  <si>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</si>
  <si>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</si>
  <si>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</si>
  <si>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</si>
  <si>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</si>
  <si>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</si>
  <si>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</si>
  <si>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</si>
  <si>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</si>
  <si>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</si>
  <si>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</si>
  <si>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</si>
  <si>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</si>
  <si>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</si>
  <si>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</si>
  <si>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</si>
  <si>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</si>
  <si>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</si>
  <si>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</si>
  <si>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</si>
  <si>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</si>
  <si>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</si>
  <si>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</si>
  <si>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</si>
  <si>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</si>
  <si>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</si>
  <si>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</si>
  <si>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</si>
  <si>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</si>
  <si>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</si>
  <si>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</si>
  <si>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</si>
  <si>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</si>
  <si>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</si>
  <si>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</si>
  <si>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</si>
  <si>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</si>
  <si>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</si>
  <si>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</si>
  <si>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</si>
  <si>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</si>
  <si>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</si>
  <si>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</si>
  <si>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</si>
  <si>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</si>
  <si>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</si>
  <si>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</si>
  <si>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</si>
  <si>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</si>
  <si>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</si>
  <si>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</si>
  <si>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</si>
  <si>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</si>
  <si>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</si>
  <si>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</si>
  <si>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</si>
  <si>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</si>
  <si>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</si>
  <si>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</si>
  <si>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</si>
  <si>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</si>
  <si>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</si>
  <si>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</si>
  <si>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</si>
  <si>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</si>
  <si>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</si>
  <si>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</si>
  <si>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</si>
  <si>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</si>
  <si>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</si>
  <si>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</si>
  <si>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</si>
  <si>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</si>
  <si>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</si>
  <si>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</si>
  <si>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</si>
  <si>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</si>
  <si>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</si>
  <si>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</si>
  <si>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</si>
  <si>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</si>
  <si>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</si>
  <si>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</si>
  <si>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</si>
  <si>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</si>
  <si>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</si>
  <si>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</si>
  <si>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</si>
  <si>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</si>
  <si>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</si>
  <si>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</si>
  <si>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</si>
  <si>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</si>
  <si>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</si>
  <si>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</si>
  <si>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</si>
  <si>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</si>
  <si>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</si>
  <si>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</si>
  <si>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</si>
  <si>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</si>
  <si>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</si>
  <si>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</si>
  <si>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</si>
  <si>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</si>
  <si>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</si>
  <si>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</si>
  <si>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</si>
  <si>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</si>
  <si>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</si>
  <si>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</si>
  <si>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</si>
  <si>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</si>
  <si>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</si>
  <si>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</si>
  <si>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</si>
  <si>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</si>
  <si>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</si>
  <si>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</si>
  <si>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</si>
  <si>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</si>
  <si>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</si>
  <si>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</si>
  <si>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</si>
  <si>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</si>
  <si>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</si>
  <si>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</si>
  <si>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</si>
  <si>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</si>
  <si>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</si>
  <si>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</si>
  <si>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</si>
  <si>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</si>
  <si>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</si>
  <si>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</si>
  <si>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</si>
  <si>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</si>
  <si>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</si>
  <si>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</si>
  <si>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</si>
  <si>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</si>
  <si>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</si>
  <si>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</si>
  <si>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</si>
  <si>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</si>
  <si>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</si>
  <si>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</si>
  <si>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</si>
  <si>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</si>
  <si>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</si>
  <si>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</si>
  <si>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</si>
  <si>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</si>
  <si>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</si>
  <si>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</si>
  <si>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</si>
  <si>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</si>
  <si>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</si>
  <si>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</si>
  <si>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</si>
  <si>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</si>
  <si>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</si>
  <si>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</si>
  <si>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</si>
  <si>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</si>
  <si>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</si>
  <si>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</si>
  <si>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</si>
  <si>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</si>
  <si>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</si>
  <si>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</si>
  <si>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</si>
  <si>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</si>
  <si>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</si>
  <si>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</si>
  <si>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</si>
  <si>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</si>
  <si>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</si>
  <si>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</si>
  <si>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</si>
  <si>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</si>
  <si>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</si>
  <si>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</si>
  <si>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</si>
  <si>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</si>
  <si>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</si>
  <si>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</si>
  <si>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</si>
  <si>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</si>
  <si>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</si>
  <si>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</si>
  <si>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</si>
  <si>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</si>
  <si>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</si>
  <si>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</si>
  <si>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</si>
  <si>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</si>
  <si>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</si>
  <si>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</si>
  <si>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</si>
  <si>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</si>
  <si>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</si>
  <si>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</si>
  <si>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</si>
  <si>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</si>
  <si>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</si>
  <si>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</si>
  <si>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</si>
  <si>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</si>
  <si>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</si>
  <si>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</si>
  <si>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</si>
  <si>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</si>
  <si>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</si>
  <si>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</si>
  <si>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</si>
  <si>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</si>
  <si>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</si>
  <si>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</si>
  <si>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</si>
  <si>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</si>
  <si>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</si>
  <si>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</si>
  <si>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</si>
  <si>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</si>
  <si>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</si>
  <si>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</si>
  <si>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</si>
  <si>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</si>
  <si>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</si>
  <si>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</si>
  <si>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</si>
  <si>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</si>
  <si>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</si>
  <si>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</si>
  <si>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</si>
  <si>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</si>
  <si>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</si>
  <si>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</si>
  <si>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</si>
  <si>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</si>
  <si>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</si>
  <si>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</si>
  <si>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</si>
  <si>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</si>
  <si>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</si>
  <si>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</si>
  <si>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</si>
  <si>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</si>
  <si>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</si>
  <si>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</si>
  <si>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</si>
  <si>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</si>
  <si>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</si>
  <si>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</si>
  <si>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</si>
  <si>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</si>
  <si>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</si>
  <si>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</si>
  <si>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</si>
  <si>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</si>
  <si>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</si>
  <si>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</si>
  <si>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</si>
  <si>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</si>
  <si>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</si>
  <si>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</si>
  <si>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</si>
  <si>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</si>
  <si>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</si>
  <si>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</si>
  <si>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</si>
  <si>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</si>
  <si>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</si>
  <si>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</si>
  <si>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</si>
  <si>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</si>
  <si>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</si>
  <si>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</si>
  <si>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</si>
  <si>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</si>
  <si>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</si>
  <si>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</si>
  <si>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</si>
  <si>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</si>
  <si>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</si>
  <si>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</si>
  <si>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</si>
  <si>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</si>
  <si>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</si>
  <si>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</si>
  <si>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</si>
  <si>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</si>
  <si>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</si>
  <si>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</si>
  <si>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</si>
  <si>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</si>
  <si>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</si>
  <si>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</si>
  <si>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</si>
  <si>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</si>
  <si>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</si>
  <si>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</si>
  <si>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</si>
  <si>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</si>
  <si>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</si>
  <si>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</si>
  <si>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</si>
  <si>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</si>
  <si>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</si>
  <si>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</si>
  <si>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</si>
  <si>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</si>
  <si>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</si>
  <si>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</si>
  <si>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</si>
  <si>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</si>
  <si>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</si>
  <si>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</si>
  <si>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</si>
  <si>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</si>
  <si>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</si>
  <si>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</si>
  <si>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</si>
  <si>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</si>
  <si>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</si>
  <si>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</si>
  <si>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</si>
  <si>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</si>
  <si>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</si>
  <si>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</si>
  <si>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</si>
  <si>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</si>
  <si>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</si>
  <si>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</si>
  <si>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</si>
  <si>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</si>
  <si>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</si>
  <si>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</si>
  <si>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</si>
  <si>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</si>
  <si>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</si>
  <si>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</si>
  <si>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</si>
  <si>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</si>
  <si>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</si>
  <si>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</si>
  <si>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</si>
  <si>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</si>
  <si>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</si>
  <si>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</si>
  <si>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</si>
  <si>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</si>
  <si>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</si>
  <si>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</si>
  <si>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</si>
  <si>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</si>
  <si>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</si>
  <si>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</si>
  <si>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</si>
  <si>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</si>
  <si>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</si>
  <si>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</si>
  <si>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</si>
  <si>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</si>
  <si>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</si>
  <si>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</si>
  <si>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</si>
  <si>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</si>
  <si>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</si>
  <si>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</si>
  <si>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</si>
  <si>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</si>
  <si>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</si>
  <si>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</si>
  <si>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</si>
  <si>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</si>
  <si>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</si>
  <si>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</si>
  <si>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</si>
  <si>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</si>
  <si>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</si>
  <si>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</si>
  <si>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</si>
  <si>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</si>
  <si>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</si>
  <si>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</si>
  <si>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</si>
  <si>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</si>
  <si>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</si>
  <si>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</si>
  <si>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</si>
  <si>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</si>
  <si>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</si>
  <si>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</si>
  <si>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</si>
  <si>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</si>
  <si>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</si>
  <si>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</si>
  <si>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</si>
  <si>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</si>
  <si>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</si>
  <si>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</si>
  <si>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</si>
  <si>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</si>
  <si>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</si>
  <si>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</si>
  <si>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</si>
  <si>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</si>
  <si>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</si>
  <si>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</si>
  <si>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</si>
  <si>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</si>
  <si>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</si>
  <si>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</si>
  <si>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</si>
  <si>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</si>
  <si>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</si>
  <si>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</si>
  <si>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</si>
  <si>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</si>
  <si>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</si>
  <si>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</si>
  <si>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</si>
  <si>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</si>
  <si>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</si>
  <si>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</si>
  <si>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</si>
  <si>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</si>
  <si>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</si>
  <si>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</si>
  <si>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</si>
  <si>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</si>
  <si>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</si>
  <si>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</si>
  <si>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</si>
  <si>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</si>
  <si>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</si>
  <si>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</si>
  <si>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</si>
  <si>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</si>
  <si>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</si>
  <si>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</si>
  <si>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</si>
  <si>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</si>
  <si>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</si>
  <si>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</si>
  <si>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</si>
  <si>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</si>
  <si>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</si>
  <si>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</si>
  <si>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</si>
  <si>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</si>
  <si>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</si>
  <si>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</si>
  <si>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</si>
  <si>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</si>
  <si>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</si>
  <si>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</si>
  <si>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</si>
  <si>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</si>
  <si>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</si>
  <si>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</si>
  <si>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</si>
  <si>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</si>
  <si>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</si>
  <si>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</si>
  <si>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</si>
  <si>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</si>
  <si>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</si>
  <si>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</si>
  <si>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</si>
  <si>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</si>
  <si>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</si>
  <si>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</si>
  <si>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</si>
  <si>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</si>
  <si>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</si>
  <si>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</si>
  <si>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</si>
  <si>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</si>
  <si>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</si>
  <si>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</si>
  <si>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</si>
  <si>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</si>
  <si>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</si>
  <si>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</si>
  <si>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</si>
  <si>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</si>
  <si>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</si>
  <si>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</si>
  <si>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</si>
  <si>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</si>
  <si>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</si>
  <si>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</si>
  <si>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</si>
  <si>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</si>
  <si>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</si>
  <si>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</si>
  <si>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</si>
  <si>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</si>
  <si>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</si>
  <si>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</si>
  <si>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</si>
  <si>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</si>
  <si>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</si>
  <si>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</si>
  <si>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</si>
  <si>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</si>
  <si>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</si>
  <si>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</si>
  <si>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</si>
  <si>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</si>
  <si>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</si>
  <si>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</si>
  <si>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</si>
  <si>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</si>
  <si>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</si>
  <si>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</si>
  <si>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</si>
  <si>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</si>
  <si>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</si>
  <si>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</si>
  <si>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</si>
  <si>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</si>
  <si>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</si>
  <si>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</si>
  <si>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</si>
  <si>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</si>
  <si>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</si>
  <si>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</si>
  <si>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</si>
  <si>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</si>
  <si>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</si>
  <si>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</si>
  <si>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</si>
  <si>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</si>
  <si>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</si>
  <si>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</si>
  <si>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</si>
  <si>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</si>
  <si>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</si>
  <si>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</si>
  <si>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</si>
  <si>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</si>
  <si>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</si>
  <si>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</si>
  <si>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</si>
  <si>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</si>
  <si>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</si>
  <si>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</si>
  <si>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</si>
  <si>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</si>
  <si>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</si>
  <si>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</si>
  <si>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</si>
  <si>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</si>
  <si>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</si>
  <si>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</si>
  <si>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</si>
  <si>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</si>
  <si>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</si>
  <si>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</si>
  <si>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</si>
  <si>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</si>
  <si>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</si>
  <si>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</si>
  <si>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</si>
  <si>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</si>
  <si>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</si>
  <si>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</si>
  <si>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</si>
  <si>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</si>
  <si>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</si>
  <si>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</si>
  <si>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</si>
  <si>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</si>
  <si>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</si>
  <si>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</si>
  <si>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</si>
  <si>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</si>
  <si>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</si>
  <si>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</si>
  <si>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</si>
  <si>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</si>
  <si>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</si>
  <si>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</si>
  <si>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</si>
  <si>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</si>
  <si>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</si>
  <si>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</si>
  <si>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</si>
  <si>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</si>
  <si>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</si>
  <si>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</si>
  <si>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</si>
  <si>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</si>
  <si>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</si>
  <si>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</si>
  <si>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</si>
  <si>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</si>
  <si>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</si>
  <si>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</si>
  <si>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</si>
  <si>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</si>
  <si>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</si>
  <si>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</si>
  <si>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</si>
  <si>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</si>
  <si>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</si>
  <si>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</si>
  <si>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</si>
  <si>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</si>
  <si>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</si>
  <si>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</si>
  <si>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</si>
  <si>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</si>
  <si>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</si>
  <si>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</si>
  <si>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</si>
  <si>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</si>
  <si>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</si>
  <si>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</si>
  <si>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</si>
  <si>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</si>
  <si>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</si>
  <si>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</si>
  <si>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</si>
  <si>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</si>
  <si>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</si>
  <si>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</si>
  <si>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</si>
  <si>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</si>
  <si>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</si>
  <si>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</si>
  <si>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</si>
  <si>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</si>
  <si>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</si>
  <si>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</si>
  <si>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</si>
  <si>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</si>
  <si>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</si>
  <si>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</si>
  <si>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</si>
  <si>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</si>
  <si>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</si>
  <si>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</si>
  <si>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</si>
  <si>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</si>
  <si>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</si>
  <si>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</si>
  <si>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</si>
  <si>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</si>
  <si>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</si>
  <si>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</si>
  <si>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</si>
  <si>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</si>
  <si>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</si>
  <si>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</si>
  <si>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</si>
  <si>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</si>
  <si>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</si>
  <si>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</si>
  <si>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</si>
  <si>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</si>
  <si>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</si>
  <si>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</si>
  <si>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</si>
  <si>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</si>
  <si>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</si>
  <si>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</si>
  <si>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</si>
  <si>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</si>
  <si>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</si>
  <si>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</si>
  <si>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</si>
  <si>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</si>
  <si>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</si>
  <si>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</si>
  <si>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</si>
  <si>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</si>
  <si>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</si>
  <si>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</si>
  <si>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</si>
  <si>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</si>
  <si>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</si>
  <si>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</si>
  <si>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</si>
  <si>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</si>
  <si>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</si>
  <si>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</si>
  <si>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</si>
  <si>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</si>
  <si>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</si>
  <si>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</si>
  <si>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</si>
  <si>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</si>
  <si>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</si>
  <si>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</si>
  <si>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</si>
  <si>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</si>
  <si>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</si>
  <si>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</si>
  <si>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</si>
  <si>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</si>
  <si>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</si>
  <si>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</si>
  <si>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</si>
  <si>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</si>
  <si>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</si>
  <si>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</si>
  <si>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</si>
  <si>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</si>
  <si>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</si>
  <si>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</si>
  <si>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</si>
  <si>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</si>
  <si>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</si>
  <si>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</si>
  <si>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</si>
  <si>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</si>
  <si>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</si>
  <si>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</si>
  <si>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</si>
  <si>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</si>
  <si>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</si>
  <si>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</si>
  <si>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</si>
  <si>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</si>
  <si>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</si>
  <si>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</si>
  <si>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</si>
  <si>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</si>
  <si>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</si>
  <si>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</si>
  <si>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</si>
  <si>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</si>
  <si>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</si>
  <si>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</si>
  <si>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</si>
  <si>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</si>
  <si>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</si>
  <si>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</si>
  <si>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</si>
  <si>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</si>
  <si>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</si>
  <si>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</si>
  <si>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</si>
  <si>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</si>
  <si>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</si>
  <si>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</si>
  <si>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</si>
  <si>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</si>
  <si>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</si>
  <si>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</si>
  <si>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</si>
  <si>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</si>
  <si>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</si>
  <si>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</si>
  <si>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</si>
  <si>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</si>
  <si>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</si>
  <si>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</si>
  <si>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</si>
  <si>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</si>
  <si>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</si>
  <si>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</si>
  <si>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</si>
  <si>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</si>
  <si>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</si>
  <si>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</si>
  <si>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</si>
  <si>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</si>
  <si>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</si>
  <si>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</si>
  <si>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</si>
  <si>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</si>
  <si>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</si>
  <si>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</si>
  <si>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</si>
  <si>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</si>
  <si>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</si>
  <si>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</si>
  <si>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</si>
  <si>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</si>
  <si>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</si>
  <si>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</si>
  <si>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</si>
  <si>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</si>
  <si>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</si>
  <si>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</si>
  <si>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</si>
  <si>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</si>
  <si>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</si>
  <si>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</si>
  <si>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</si>
  <si>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</si>
  <si>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</si>
  <si>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</si>
  <si>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</si>
  <si>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</si>
  <si>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</si>
  <si>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</si>
  <si>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</si>
  <si>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</si>
  <si>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</si>
  <si>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</si>
  <si>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</si>
  <si>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</si>
  <si>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</si>
  <si>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</si>
  <si>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</si>
  <si>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</si>
  <si>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</si>
  <si>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</si>
  <si>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</si>
  <si>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</si>
  <si>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</si>
  <si>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</si>
  <si>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</si>
  <si>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</si>
  <si>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</si>
  <si>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</si>
  <si>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</si>
  <si>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</si>
  <si>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</si>
  <si>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</si>
  <si>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</si>
  <si>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</si>
  <si>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</si>
  <si>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</si>
  <si>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</si>
  <si>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</si>
  <si>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</si>
  <si>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</si>
  <si>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</si>
  <si>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</si>
  <si>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</si>
  <si>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</si>
  <si>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</si>
  <si>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</si>
  <si>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</si>
  <si>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</si>
  <si>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</si>
  <si>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</si>
  <si>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</si>
  <si>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</si>
  <si>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</si>
  <si>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</si>
  <si>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</si>
  <si>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</si>
  <si>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</si>
  <si>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</si>
  <si>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</si>
  <si>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</si>
  <si>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</si>
  <si>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</si>
  <si>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</si>
  <si>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</si>
  <si>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</si>
  <si>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</si>
  <si>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</si>
  <si>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</si>
  <si>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</si>
  <si>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</si>
  <si>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</si>
  <si>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</si>
  <si>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</si>
  <si>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</si>
  <si>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</si>
  <si>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</si>
  <si>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</si>
  <si>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</si>
  <si>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</si>
  <si>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</si>
  <si>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</si>
  <si>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</si>
  <si>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</si>
  <si>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</si>
  <si>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</si>
  <si>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</si>
  <si>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</si>
  <si>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</si>
  <si>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</si>
  <si>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</si>
  <si>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</si>
  <si>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</si>
  <si>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</si>
  <si>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</si>
  <si>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</si>
  <si>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</si>
  <si>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</si>
  <si>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</si>
  <si>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</si>
  <si>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</si>
  <si>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</si>
  <si>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</si>
  <si>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</si>
  <si>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</si>
  <si>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</si>
  <si>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</si>
  <si>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</si>
  <si>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</si>
  <si>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</si>
  <si>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</si>
  <si>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</si>
  <si>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</si>
  <si>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</si>
  <si>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</si>
  <si>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</si>
  <si>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</si>
  <si>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</si>
  <si>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</si>
  <si>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</si>
  <si>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</si>
  <si>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</si>
  <si>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</si>
  <si>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</si>
  <si>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</si>
  <si>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</si>
  <si>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</si>
  <si>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</si>
  <si>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</si>
  <si>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</si>
  <si>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</si>
  <si>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</si>
  <si>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</si>
  <si>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</si>
  <si>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</si>
  <si>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</si>
  <si>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</si>
  <si>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</si>
  <si>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</si>
  <si>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</si>
  <si>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</si>
  <si>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</si>
  <si>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</si>
  <si>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</si>
  <si>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</si>
  <si>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</si>
  <si>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</si>
  <si>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</si>
  <si>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</si>
  <si>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</si>
  <si>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</si>
  <si>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</si>
  <si>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</si>
  <si>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</si>
  <si>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</si>
  <si>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</si>
  <si>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</si>
  <si>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</si>
  <si>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</si>
  <si>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</si>
  <si>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</si>
  <si>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</si>
  <si>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</si>
  <si>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</si>
  <si>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</si>
  <si>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</si>
  <si>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</si>
  <si>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</si>
  <si>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</si>
  <si>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</si>
  <si>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</si>
  <si>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</si>
  <si>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</si>
  <si>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</si>
  <si>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</si>
  <si>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</si>
  <si>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</si>
  <si>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</si>
  <si>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</si>
  <si>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</si>
  <si>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</si>
  <si>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</si>
  <si>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</si>
  <si>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</si>
  <si>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</si>
  <si>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</si>
  <si>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</si>
  <si>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</si>
  <si>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</si>
  <si>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</si>
  <si>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</si>
  <si>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</si>
  <si>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</si>
  <si>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</si>
  <si>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</si>
  <si>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</si>
  <si>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</si>
  <si>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</si>
  <si>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</si>
  <si>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</si>
  <si>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</si>
  <si>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</si>
  <si>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</si>
  <si>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</si>
  <si>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</si>
  <si>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</si>
  <si>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</si>
  <si>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</si>
  <si>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</si>
  <si>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</si>
  <si>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</si>
  <si>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</si>
  <si>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</si>
  <si>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</si>
  <si>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</si>
  <si>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</si>
  <si>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</si>
  <si>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</si>
  <si>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</si>
  <si>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</si>
  <si>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</si>
  <si>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</si>
  <si>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</si>
  <si>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</si>
  <si>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</si>
  <si>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</si>
  <si>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</si>
  <si>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</si>
  <si>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</si>
  <si>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</si>
  <si>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</si>
  <si>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</si>
  <si>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</si>
  <si>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</si>
  <si>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</si>
  <si>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</si>
  <si>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</si>
  <si>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</si>
  <si>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</si>
  <si>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</si>
  <si>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</si>
  <si>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</si>
  <si>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</si>
  <si>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</si>
  <si>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</si>
  <si>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</si>
  <si>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</si>
  <si>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</si>
  <si>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</si>
  <si>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</si>
  <si>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</si>
  <si>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</si>
  <si>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</si>
  <si>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</si>
  <si>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</si>
  <si>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</si>
  <si>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</si>
  <si>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</si>
  <si>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</si>
  <si>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</si>
  <si>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</si>
  <si>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</si>
  <si>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</si>
  <si>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</si>
  <si>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</si>
  <si>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</si>
  <si>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</si>
  <si>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</si>
  <si>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</si>
  <si>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</si>
  <si>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</si>
  <si>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</si>
  <si>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</si>
  <si>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</si>
  <si>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</si>
  <si>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</si>
  <si>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</si>
  <si>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</si>
  <si>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</si>
  <si>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</si>
  <si>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</si>
  <si>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</si>
  <si>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</si>
  <si>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</si>
  <si>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</si>
  <si>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</si>
  <si>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</si>
  <si>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</si>
  <si>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</si>
  <si>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</si>
  <si>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</si>
  <si>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</si>
  <si>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</si>
  <si>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</si>
  <si>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</si>
  <si>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</si>
  <si>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</si>
  <si>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</si>
  <si>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</si>
  <si>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</si>
  <si>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</si>
  <si>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</si>
  <si>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</si>
  <si>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</si>
  <si>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</si>
  <si>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</si>
  <si>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</si>
  <si>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</si>
  <si>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</si>
  <si>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</si>
  <si>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</si>
  <si>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</si>
  <si>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</si>
  <si>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</si>
  <si>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</si>
  <si>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</si>
  <si>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</si>
  <si>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</si>
  <si>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</si>
  <si>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</si>
  <si>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</si>
  <si>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</si>
  <si>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</si>
  <si>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</si>
  <si>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</si>
  <si>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</si>
  <si>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</si>
  <si>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</si>
  <si>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</si>
  <si>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</si>
  <si>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</si>
  <si>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</si>
  <si>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</si>
  <si>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</si>
  <si>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</si>
  <si>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</si>
  <si>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</si>
  <si>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</si>
  <si>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</si>
  <si>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</si>
  <si>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</si>
  <si>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</si>
  <si>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</si>
  <si>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</si>
  <si>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</si>
  <si>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</si>
  <si>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</si>
  <si>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</si>
  <si>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</si>
  <si>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</si>
  <si>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</si>
  <si>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</si>
  <si>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</si>
  <si>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</si>
  <si>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</si>
  <si>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</si>
  <si>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</si>
  <si>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</si>
  <si>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</si>
  <si>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</si>
  <si>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</si>
  <si>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</si>
  <si>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</si>
  <si>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</si>
  <si>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</si>
  <si>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</si>
  <si>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</si>
  <si>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</si>
  <si>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</si>
  <si>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</si>
  <si>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</si>
  <si>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</si>
  <si>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</si>
  <si>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</si>
  <si>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</si>
  <si>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</si>
  <si>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</si>
  <si>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</si>
  <si>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</si>
  <si>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</si>
  <si>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</si>
  <si>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</si>
  <si>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</si>
  <si>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</si>
  <si>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</si>
  <si>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</si>
  <si>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</si>
  <si>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</si>
  <si>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</si>
  <si>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</si>
  <si>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</si>
  <si>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</si>
  <si>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</si>
  <si>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</si>
  <si>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</si>
  <si>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</si>
  <si>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</si>
  <si>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</si>
  <si>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</si>
  <si>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</si>
  <si>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</si>
  <si>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</si>
  <si>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</si>
  <si>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</si>
  <si>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</si>
  <si>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</si>
  <si>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</si>
  <si>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</si>
  <si>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</si>
  <si>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</si>
  <si>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</si>
  <si>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</si>
  <si>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</si>
  <si>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</si>
  <si>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</si>
  <si>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</si>
  <si>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</si>
  <si>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</si>
  <si>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</si>
  <si>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</si>
  <si>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</si>
  <si>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</si>
  <si>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</si>
  <si>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</si>
  <si>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</si>
  <si>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</si>
  <si>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</si>
  <si>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</si>
  <si>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</si>
  <si>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</si>
  <si>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</si>
  <si>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</si>
  <si>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</si>
  <si>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</si>
  <si>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</si>
  <si>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</si>
  <si>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</si>
  <si>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</si>
  <si>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</si>
  <si>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</si>
  <si>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</si>
  <si>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</si>
  <si>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</si>
  <si>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</si>
  <si>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</si>
  <si>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</si>
  <si>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</si>
  <si>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</si>
  <si>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</si>
  <si>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</si>
  <si>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</si>
  <si>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</si>
  <si>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</si>
  <si>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</si>
  <si>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</si>
  <si>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</si>
  <si>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</si>
  <si>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</si>
  <si>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</si>
  <si>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</si>
  <si>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</si>
  <si>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</si>
  <si>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</si>
  <si>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</si>
  <si>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</si>
  <si>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</si>
  <si>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</si>
  <si>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</si>
  <si>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</si>
  <si>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</si>
  <si>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</si>
  <si>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</si>
  <si>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</si>
  <si>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</si>
  <si>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</si>
  <si>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</si>
  <si>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</si>
  <si>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</si>
  <si>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</si>
  <si>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</si>
  <si>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</si>
  <si>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</si>
  <si>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</si>
  <si>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</si>
  <si>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</si>
  <si>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</si>
  <si>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</si>
  <si>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</si>
  <si>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</si>
  <si>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</si>
  <si>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</si>
  <si>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</si>
  <si>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</si>
  <si>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</si>
  <si>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</si>
  <si>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</si>
  <si>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</si>
  <si>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</si>
  <si>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</si>
  <si>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</si>
  <si>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</si>
  <si>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</si>
  <si>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</si>
  <si>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</si>
  <si>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</si>
  <si>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</si>
  <si>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</si>
  <si>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</si>
  <si>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</si>
  <si>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</si>
  <si>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</si>
  <si>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</si>
  <si>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</si>
  <si>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</si>
  <si>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</si>
  <si>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</si>
  <si>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</si>
  <si>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</si>
  <si>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</si>
  <si>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</si>
  <si>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</si>
  <si>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</si>
  <si>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</si>
  <si>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</si>
  <si>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</si>
  <si>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</si>
  <si>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</si>
  <si>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</si>
  <si>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</si>
  <si>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</si>
  <si>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</si>
  <si>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</si>
  <si>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</si>
  <si>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</si>
  <si>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</si>
  <si>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</si>
  <si>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</si>
  <si>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</si>
  <si>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</si>
  <si>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</si>
  <si>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</si>
  <si>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</si>
  <si>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</si>
  <si>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</si>
  <si>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</si>
  <si>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</si>
  <si>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</si>
  <si>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</si>
  <si>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</si>
  <si>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</si>
  <si>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</si>
  <si>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</si>
  <si>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</si>
  <si>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</si>
  <si>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</si>
  <si>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</si>
  <si>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</si>
  <si>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</si>
  <si>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</si>
  <si>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</si>
  <si>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</si>
  <si>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</si>
  <si>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</si>
  <si>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</si>
  <si>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</si>
  <si>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</si>
  <si>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</si>
  <si>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</si>
  <si>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</si>
  <si>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</si>
  <si>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</si>
  <si>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</si>
  <si>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</si>
  <si>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</si>
  <si>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</si>
  <si>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</si>
  <si>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</si>
  <si>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</si>
  <si>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</si>
  <si>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</si>
  <si>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</si>
  <si>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</si>
  <si>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</si>
  <si>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</si>
  <si>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</si>
  <si>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</si>
  <si>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</si>
  <si>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</si>
  <si>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</si>
  <si>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</si>
  <si>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</si>
  <si>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</si>
  <si>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</si>
  <si>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</si>
  <si>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</si>
  <si>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</si>
  <si>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</si>
  <si>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</si>
  <si>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</si>
  <si>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</si>
  <si>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</si>
  <si>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</si>
  <si>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</si>
  <si>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</si>
  <si>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</si>
  <si>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</si>
  <si>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</si>
  <si>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</si>
  <si>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</si>
  <si>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</si>
  <si>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</si>
  <si>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</si>
  <si>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</si>
  <si>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</si>
  <si>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</si>
  <si>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</si>
  <si>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</si>
  <si>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</si>
  <si>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</si>
  <si>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</si>
  <si>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</si>
  <si>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</si>
  <si>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</si>
  <si>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</si>
  <si>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</si>
  <si>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</si>
  <si>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</si>
  <si>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</si>
  <si>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</si>
  <si>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</si>
  <si>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</si>
  <si>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</si>
  <si>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</si>
  <si>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</si>
  <si>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</si>
  <si>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</si>
  <si>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</si>
  <si>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</si>
  <si>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</si>
  <si>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</si>
  <si>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</si>
  <si>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</si>
  <si>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</si>
  <si>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</si>
  <si>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</si>
  <si>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</si>
  <si>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</si>
  <si>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</si>
  <si>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</si>
  <si>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</si>
  <si>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</si>
  <si>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</si>
  <si>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</si>
  <si>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</si>
  <si>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</si>
  <si>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</si>
  <si>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</si>
  <si>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</si>
  <si>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</si>
  <si>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</si>
  <si>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</si>
  <si>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</si>
  <si>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</si>
  <si>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</si>
  <si>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</si>
  <si>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</si>
  <si>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</si>
  <si>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</si>
  <si>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</si>
  <si>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</si>
  <si>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</si>
  <si>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</si>
  <si>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</si>
  <si>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</si>
  <si>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</si>
  <si>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</si>
  <si>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</si>
  <si>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</si>
  <si>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</si>
  <si>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</si>
  <si>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</si>
  <si>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</si>
  <si>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</si>
  <si>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</si>
  <si>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</si>
  <si>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</si>
  <si>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</si>
  <si>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</si>
  <si>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</si>
  <si>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</si>
  <si>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</si>
  <si>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</si>
  <si>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</si>
  <si>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</si>
  <si>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</si>
  <si>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</si>
  <si>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</si>
  <si>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</si>
  <si>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</si>
  <si>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</si>
  <si>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</si>
  <si>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</si>
  <si>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</si>
  <si>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</si>
  <si>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</si>
  <si>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</si>
  <si>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</si>
  <si>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</si>
  <si>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</si>
  <si>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</si>
  <si>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</si>
  <si>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</si>
  <si>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</si>
  <si>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</si>
  <si>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</si>
  <si>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</si>
  <si>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</si>
  <si>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</si>
  <si>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</si>
  <si>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</si>
  <si>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</si>
  <si>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</si>
  <si>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</si>
  <si>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</si>
  <si>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</si>
  <si>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</si>
  <si>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</si>
  <si>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</si>
  <si>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</si>
  <si>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</si>
  <si>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</si>
  <si>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</si>
  <si>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</si>
  <si>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</si>
  <si>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</si>
  <si>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</si>
  <si>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</si>
  <si>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</si>
  <si>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</si>
  <si>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</si>
  <si>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</si>
  <si>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</si>
  <si>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</si>
  <si>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</si>
  <si>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</si>
  <si>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</si>
  <si>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</si>
  <si>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</si>
  <si>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</si>
  <si>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</si>
  <si>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</si>
  <si>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</si>
  <si>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</si>
  <si>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</si>
  <si>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</si>
  <si>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</si>
  <si>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</si>
  <si>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</si>
  <si>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</si>
  <si>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</si>
  <si>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</si>
  <si>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</si>
  <si>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</si>
  <si>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</si>
  <si>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</si>
  <si>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</si>
  <si>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</si>
  <si>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</si>
  <si>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</si>
  <si>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</si>
  <si>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</si>
  <si>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</si>
  <si>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</si>
  <si>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</si>
  <si>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</si>
  <si>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</si>
  <si>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</si>
  <si>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</si>
  <si>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</si>
  <si>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</si>
  <si>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</si>
  <si>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</si>
  <si>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</si>
  <si>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</si>
  <si>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</si>
  <si>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</si>
  <si>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</si>
  <si>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</si>
  <si>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</si>
  <si>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</si>
  <si>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</si>
  <si>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</si>
  <si>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</si>
  <si>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</si>
  <si>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</si>
  <si>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</si>
  <si>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</si>
  <si>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</si>
  <si>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</si>
  <si>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</si>
  <si>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</si>
  <si>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</si>
  <si>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</si>
  <si>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</si>
  <si>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</si>
  <si>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</si>
  <si>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</si>
  <si>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</si>
  <si>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</si>
  <si>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</si>
  <si>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</si>
  <si>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</si>
  <si>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</si>
  <si>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</si>
  <si>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</si>
  <si>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</si>
  <si>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</si>
  <si>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</si>
  <si>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</si>
  <si>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</si>
  <si>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</si>
  <si>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</si>
  <si>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</si>
  <si>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</si>
  <si>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</si>
  <si>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</si>
  <si>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</si>
  <si>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</si>
  <si>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</si>
  <si>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</si>
  <si>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</si>
  <si>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</si>
  <si>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</si>
  <si>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</si>
  <si>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</si>
  <si>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</si>
  <si>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</si>
  <si>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</si>
  <si>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</si>
  <si>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</si>
  <si>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</si>
  <si>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</si>
  <si>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</si>
  <si>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</si>
  <si>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</si>
  <si>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</si>
  <si>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</si>
  <si>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</si>
  <si>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</si>
  <si>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</si>
  <si>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</si>
  <si>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</si>
  <si>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</si>
  <si>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</si>
  <si>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</si>
  <si>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</si>
  <si>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</si>
  <si>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</si>
  <si>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</si>
  <si>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</si>
  <si>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</si>
  <si>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</si>
  <si>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</si>
  <si>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</si>
  <si>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</si>
  <si>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</si>
  <si>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</si>
  <si>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</si>
  <si>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</si>
  <si>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</si>
  <si>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</si>
  <si>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</si>
  <si>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</si>
  <si>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</si>
  <si>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</si>
  <si>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</si>
  <si>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</si>
  <si>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</si>
  <si>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</si>
  <si>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</si>
  <si>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</si>
  <si>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</si>
  <si>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</si>
  <si>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</si>
  <si>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</si>
  <si>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</si>
  <si>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</si>
  <si>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</si>
  <si>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</si>
  <si>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</si>
  <si>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</si>
  <si>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</si>
  <si>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</si>
  <si>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</si>
  <si>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</si>
  <si>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</si>
  <si>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</si>
  <si>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</si>
  <si>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</si>
  <si>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</si>
  <si>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</si>
  <si>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</si>
  <si>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</si>
  <si>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</si>
  <si>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</si>
  <si>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</si>
  <si>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</si>
  <si>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</si>
  <si>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</si>
  <si>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</si>
  <si>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</si>
  <si>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</si>
  <si>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</si>
  <si>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</si>
  <si>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</si>
  <si>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</si>
  <si>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</si>
  <si>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</si>
  <si>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</si>
  <si>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</si>
  <si>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</si>
  <si>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</si>
  <si>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</si>
  <si>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</si>
  <si>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</si>
  <si>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</si>
  <si>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</si>
  <si>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</si>
  <si>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</si>
  <si>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</si>
  <si>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</si>
  <si>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</si>
  <si>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</si>
  <si>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</si>
  <si>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</si>
  <si>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</si>
  <si>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</si>
  <si>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</si>
  <si>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</si>
  <si>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</si>
  <si>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</si>
  <si>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</si>
  <si>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</si>
  <si>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</si>
  <si>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</si>
  <si>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</si>
  <si>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</si>
  <si>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</si>
  <si>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</si>
  <si>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</si>
  <si>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</si>
  <si>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</si>
  <si>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</si>
  <si>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</si>
  <si>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</si>
  <si>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</si>
  <si>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</si>
  <si>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</si>
  <si>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</si>
  <si>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</si>
  <si>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</si>
  <si>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</si>
  <si>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</si>
  <si>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</si>
  <si>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</si>
  <si>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</si>
  <si>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</si>
  <si>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</si>
  <si>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</si>
  <si>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</si>
  <si>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</si>
  <si>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</si>
  <si>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</si>
  <si>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</si>
  <si>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</si>
  <si>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</si>
  <si>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</si>
  <si>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</si>
  <si>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</si>
  <si>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</si>
  <si>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</si>
  <si>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</si>
  <si>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</si>
  <si>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</si>
  <si>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</si>
  <si>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</si>
  <si>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</si>
  <si>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</si>
  <si>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</si>
  <si>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</si>
  <si>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</si>
  <si>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</si>
  <si>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</si>
  <si>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</si>
  <si>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</si>
  <si>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</si>
  <si>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</si>
  <si>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</si>
  <si>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</si>
  <si>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</si>
  <si>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</si>
  <si>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</si>
  <si>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</si>
  <si>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</si>
  <si>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</si>
  <si>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</si>
  <si>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</si>
  <si>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</si>
  <si>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</si>
  <si>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</si>
  <si>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</si>
  <si>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</si>
  <si>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</si>
  <si>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</si>
  <si>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</si>
  <si>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</si>
  <si>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</si>
  <si>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</si>
  <si>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</si>
  <si>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</si>
  <si>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</si>
  <si>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</si>
  <si>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</si>
  <si>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</si>
  <si>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</si>
  <si>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</si>
  <si>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</si>
  <si>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</si>
  <si>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</si>
  <si>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</si>
  <si>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</si>
  <si>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</si>
  <si>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</si>
  <si>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</si>
  <si>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</si>
  <si>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</si>
  <si>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</si>
  <si>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</si>
  <si>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</si>
  <si>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</si>
  <si>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</si>
  <si>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</si>
  <si>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</si>
  <si>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</si>
  <si>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</si>
  <si>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</si>
  <si>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</si>
  <si>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</si>
  <si>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</si>
  <si>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</si>
  <si>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</si>
  <si>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</si>
  <si>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</si>
  <si>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</si>
  <si>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</si>
  <si>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</si>
  <si>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</si>
  <si>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</si>
  <si>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</si>
  <si>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</si>
  <si>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</si>
  <si>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</si>
  <si>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</si>
  <si>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</si>
  <si>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</si>
  <si>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</si>
  <si>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</si>
  <si>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</si>
  <si>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</si>
  <si>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</si>
  <si>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</si>
  <si>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</si>
  <si>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</si>
  <si>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</si>
  <si>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</si>
  <si>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</si>
  <si>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</si>
  <si>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</si>
  <si>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</si>
  <si>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</si>
  <si>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</si>
  <si>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</si>
  <si>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</si>
  <si>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</si>
  <si>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</si>
  <si>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</si>
  <si>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</si>
  <si>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</si>
  <si>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</si>
  <si>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</si>
  <si>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</si>
  <si>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</si>
  <si>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</si>
  <si>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</si>
  <si>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</si>
  <si>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</si>
  <si>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</si>
  <si>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</si>
  <si>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</si>
  <si>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</si>
  <si>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</si>
  <si>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</si>
  <si>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</si>
  <si>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</si>
  <si>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</si>
  <si>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</si>
  <si>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</si>
  <si>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</si>
  <si>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</si>
  <si>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</si>
  <si>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</si>
  <si>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</si>
  <si>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</si>
  <si>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</si>
  <si>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</si>
  <si>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</si>
  <si>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</si>
  <si>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</si>
  <si>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</si>
  <si>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</si>
  <si>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</si>
  <si>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</si>
  <si>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</si>
  <si>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</si>
  <si>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</si>
  <si>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</si>
  <si>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</si>
  <si>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</si>
  <si>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</si>
  <si>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</si>
  <si>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</si>
  <si>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</si>
  <si>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</si>
  <si>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</si>
  <si>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</si>
  <si>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</si>
  <si>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</si>
  <si>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</si>
  <si>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</si>
  <si>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</si>
  <si>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</si>
  <si>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</si>
  <si>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</si>
  <si>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</si>
  <si>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</si>
  <si>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</si>
  <si>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</si>
  <si>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</si>
  <si>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</si>
  <si>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</si>
  <si>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</si>
  <si>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</si>
  <si>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</si>
  <si>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</si>
  <si>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</si>
  <si>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</si>
  <si>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</si>
  <si>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</si>
  <si>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</si>
  <si>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</si>
  <si>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</si>
  <si>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</si>
  <si>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</si>
  <si>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</si>
  <si>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</si>
  <si>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</si>
  <si>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</si>
  <si>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</si>
  <si>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</si>
  <si>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</si>
  <si>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</si>
  <si>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</si>
  <si>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</si>
  <si>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</si>
  <si>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</si>
  <si>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</si>
  <si>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</si>
  <si>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</si>
  <si>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</si>
  <si>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</si>
  <si>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</si>
  <si>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</si>
  <si>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</si>
  <si>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</si>
  <si>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</si>
  <si>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</si>
  <si>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</si>
  <si>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</si>
  <si>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</si>
  <si>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</si>
  <si>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</si>
  <si>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</si>
  <si>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</si>
  <si>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</si>
  <si>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</si>
  <si>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</si>
  <si>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</si>
  <si>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</si>
  <si>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</si>
  <si>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</si>
  <si>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</si>
  <si>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</si>
  <si>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</si>
  <si>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</si>
  <si>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</si>
  <si>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</si>
  <si>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</si>
  <si>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</si>
  <si>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</si>
  <si>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</si>
  <si>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</si>
  <si>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</si>
  <si>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</si>
  <si>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</si>
  <si>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</si>
  <si>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</si>
  <si>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</si>
  <si>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</si>
  <si>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</si>
  <si>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</si>
  <si>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</si>
  <si>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</si>
  <si>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</si>
  <si>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</si>
  <si>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</si>
  <si>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</si>
  <si>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</si>
  <si>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</si>
  <si>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</si>
  <si>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</si>
  <si>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</si>
  <si>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</si>
  <si>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</si>
  <si>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</si>
  <si>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</si>
  <si>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</si>
  <si>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</si>
  <si>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</si>
  <si>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</si>
  <si>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</si>
  <si>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</si>
  <si>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</si>
  <si>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</si>
  <si>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</si>
  <si>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</si>
  <si>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</si>
  <si>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</si>
  <si>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</si>
  <si>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</si>
  <si>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</si>
  <si>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</si>
  <si>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</si>
  <si>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</si>
  <si>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</si>
  <si>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</si>
  <si>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</si>
  <si>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</si>
  <si>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</si>
  <si>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</si>
  <si>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</si>
  <si>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</si>
  <si>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</si>
  <si>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</si>
  <si>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</si>
  <si>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</si>
  <si>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</si>
  <si>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</si>
  <si>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</si>
  <si>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</si>
  <si>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</si>
  <si>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</si>
  <si>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</si>
  <si>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</si>
  <si>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</si>
  <si>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</si>
  <si>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</si>
  <si>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</si>
  <si>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</si>
  <si>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</si>
  <si>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</si>
  <si>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</si>
  <si>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</si>
  <si>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</si>
  <si>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</si>
  <si>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</si>
  <si>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</si>
  <si>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</si>
  <si>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</si>
  <si>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</si>
  <si>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</si>
  <si>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</si>
  <si>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</si>
  <si>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</si>
  <si>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</si>
  <si>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</si>
  <si>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</si>
  <si>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</si>
  <si>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</si>
  <si>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</si>
  <si>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</si>
  <si>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</si>
  <si>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</si>
  <si>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</si>
  <si>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</si>
  <si>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</si>
  <si>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</si>
  <si>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</si>
  <si>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</si>
  <si>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</si>
  <si>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</si>
  <si>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</si>
  <si>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</si>
  <si>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</si>
  <si>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</si>
  <si>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</si>
  <si>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</si>
  <si>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</si>
  <si>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</si>
  <si>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</si>
  <si>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</si>
  <si>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</si>
  <si>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</si>
  <si>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</si>
  <si>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</si>
  <si>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</si>
  <si>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</si>
  <si>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</si>
  <si>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</si>
  <si>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</si>
  <si>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</si>
  <si>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</si>
  <si>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</si>
  <si>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</si>
  <si>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</si>
  <si>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</si>
  <si>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</si>
  <si>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</si>
  <si>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</si>
  <si>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</si>
  <si>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</si>
  <si>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</si>
  <si>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</si>
  <si>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</si>
  <si>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</si>
  <si>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</si>
  <si>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</si>
  <si>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</si>
  <si>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</si>
  <si>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</si>
  <si>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</si>
  <si>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</si>
  <si>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</si>
  <si>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</si>
  <si>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</si>
  <si>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</si>
  <si>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</si>
  <si>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</si>
  <si>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</si>
  <si>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</si>
  <si>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</si>
  <si>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</si>
  <si>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</si>
  <si>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</si>
  <si>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</si>
  <si>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</si>
  <si>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</si>
  <si>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</si>
  <si>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</si>
  <si>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</si>
  <si>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</si>
  <si>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</si>
  <si>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</si>
  <si>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</si>
  <si>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</si>
  <si>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</si>
  <si>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</si>
  <si>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</si>
  <si>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</si>
  <si>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</si>
  <si>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</si>
  <si>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</si>
  <si>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</si>
  <si>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</si>
  <si>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</si>
  <si>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</si>
  <si>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</si>
  <si>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</si>
  <si>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</si>
  <si>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</si>
  <si>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</si>
  <si>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</si>
  <si>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</si>
  <si>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</si>
  <si>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</si>
  <si>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</si>
  <si>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</si>
  <si>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</si>
  <si>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</si>
  <si>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</si>
  <si>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</si>
  <si>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</si>
  <si>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</si>
  <si>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</si>
  <si>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</si>
  <si>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</si>
  <si>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</si>
  <si>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</si>
  <si>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</si>
  <si>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</si>
  <si>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</si>
  <si>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</si>
  <si>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</si>
  <si>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</si>
  <si>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</si>
  <si>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</si>
  <si>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</si>
  <si>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</si>
  <si>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</si>
  <si>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</si>
  <si>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</si>
  <si>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</si>
  <si>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</si>
  <si>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</si>
  <si>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</si>
  <si>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</si>
  <si>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</si>
  <si>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</si>
  <si>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</si>
  <si>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</si>
  <si>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</si>
  <si>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</si>
  <si>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</si>
  <si>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</si>
  <si>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</si>
  <si>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</si>
  <si>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</si>
  <si>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</si>
  <si>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</si>
  <si>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</si>
  <si>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</si>
  <si>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</si>
  <si>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</si>
  <si>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</si>
  <si>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</si>
  <si>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</si>
  <si>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</si>
  <si>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</si>
  <si>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</si>
  <si>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</si>
  <si>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</si>
  <si>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</si>
  <si>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</si>
  <si>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</si>
  <si>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</si>
  <si>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</si>
  <si>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</si>
  <si>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</si>
  <si>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</si>
  <si>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</si>
  <si>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</si>
  <si>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</si>
  <si>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</si>
  <si>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</si>
  <si>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</si>
  <si>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</si>
  <si>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</si>
  <si>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</si>
  <si>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</si>
  <si>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</si>
  <si>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</si>
  <si>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</si>
  <si>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</si>
  <si>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</si>
  <si>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</si>
  <si>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</si>
  <si>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</si>
  <si>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</si>
  <si>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</si>
  <si>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</si>
  <si>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</si>
  <si>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</si>
  <si>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</si>
  <si>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</si>
  <si>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</si>
  <si>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</si>
  <si>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</si>
  <si>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</si>
  <si>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</si>
  <si>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</si>
  <si>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</si>
  <si>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</si>
  <si>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</si>
  <si>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</si>
  <si>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</si>
  <si>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</si>
  <si>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</si>
  <si>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</si>
  <si>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</si>
  <si>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</si>
  <si>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</si>
  <si>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</si>
  <si>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</si>
  <si>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</si>
  <si>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</si>
  <si>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</si>
  <si>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</si>
  <si>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</si>
  <si>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</si>
  <si>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</si>
  <si>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</si>
  <si>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</si>
  <si>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</si>
  <si>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</si>
  <si>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</si>
  <si>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</si>
  <si>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</si>
  <si>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</si>
  <si>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</si>
  <si>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</si>
  <si>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</si>
  <si>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</si>
  <si>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</si>
  <si>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</si>
  <si>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</si>
  <si>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</si>
  <si>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</si>
  <si>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</si>
  <si>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</si>
  <si>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</si>
  <si>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</si>
  <si>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</si>
  <si>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</si>
  <si>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</si>
  <si>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</si>
  <si>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</si>
  <si>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</si>
  <si>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</si>
  <si>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</si>
  <si>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</si>
  <si>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</si>
  <si>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</si>
  <si>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</si>
  <si>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</si>
  <si>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</si>
  <si>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</si>
  <si>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</si>
  <si>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</si>
  <si>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</si>
  <si>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</si>
  <si>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</si>
  <si>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</si>
  <si>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</si>
  <si>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</si>
  <si>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</si>
  <si>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</si>
  <si>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</si>
  <si>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</si>
  <si>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</si>
  <si>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</si>
  <si>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</si>
  <si>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</si>
  <si>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</si>
  <si>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</si>
  <si>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</si>
  <si>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</si>
  <si>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</si>
  <si>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</si>
  <si>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</si>
  <si>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</si>
  <si>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</si>
  <si>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</si>
  <si>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</si>
  <si>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</si>
  <si>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</si>
  <si>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</si>
  <si>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</si>
  <si>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</si>
  <si>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</si>
  <si>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</si>
  <si>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</si>
  <si>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</si>
  <si>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</si>
  <si>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</si>
  <si>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</si>
  <si>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</si>
  <si>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</si>
  <si>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</si>
  <si>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</si>
  <si>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</si>
  <si>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</si>
  <si>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</si>
  <si>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</si>
  <si>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</si>
  <si>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</si>
  <si>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</si>
  <si>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</si>
  <si>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</si>
  <si>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</si>
  <si>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</si>
  <si>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</si>
  <si>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</si>
  <si>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</si>
  <si>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</si>
  <si>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</si>
  <si>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</si>
  <si>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</si>
  <si>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</si>
  <si>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</si>
  <si>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</si>
  <si>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</si>
  <si>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</si>
  <si>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</si>
  <si>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</si>
  <si>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</si>
  <si>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</si>
  <si>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</si>
  <si>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</si>
  <si>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</si>
  <si>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</si>
  <si>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</si>
  <si>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</si>
  <si>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</si>
  <si>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</si>
  <si>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</si>
  <si>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</si>
  <si>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</si>
  <si>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</si>
  <si>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</si>
  <si>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</si>
  <si>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</si>
  <si>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</si>
  <si>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</si>
  <si>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</si>
  <si>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</si>
  <si>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</si>
  <si>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</si>
  <si>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</si>
  <si>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</si>
  <si>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</si>
  <si>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</si>
  <si>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</si>
  <si>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</si>
  <si>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</si>
  <si>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</si>
  <si>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</si>
  <si>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</si>
  <si>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</si>
  <si>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</si>
  <si>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</si>
  <si>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</si>
  <si>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</si>
  <si>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</si>
  <si>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</si>
  <si>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</si>
  <si>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</si>
  <si>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</si>
  <si>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</si>
  <si>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</si>
  <si>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</si>
  <si>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</si>
  <si>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</si>
  <si>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</si>
  <si>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</si>
  <si>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</si>
  <si>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</si>
  <si>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</si>
  <si>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</si>
  <si>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</si>
  <si>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</si>
  <si>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</si>
  <si>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</si>
  <si>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</si>
  <si>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</si>
  <si>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</si>
  <si>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</si>
  <si>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</si>
  <si>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</si>
  <si>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</si>
  <si>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</si>
  <si>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</si>
  <si>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</si>
  <si>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</si>
  <si>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</si>
  <si>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</si>
  <si>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</si>
  <si>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</si>
  <si>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</si>
  <si>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</si>
  <si>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</si>
  <si>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</si>
  <si>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</si>
  <si>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</si>
  <si>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</si>
  <si>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</si>
  <si>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</si>
  <si>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</si>
  <si>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</si>
  <si>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</si>
  <si>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</si>
  <si>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</si>
  <si>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</si>
  <si>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</si>
  <si>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</si>
  <si>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</si>
  <si>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</si>
  <si>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</si>
  <si>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</si>
  <si>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</si>
  <si>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</si>
  <si>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</si>
  <si>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</si>
  <si>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</si>
  <si>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</si>
  <si>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</si>
  <si>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</si>
  <si>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</si>
  <si>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</si>
  <si>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</si>
  <si>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</si>
  <si>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</si>
  <si>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</si>
  <si>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</si>
  <si>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</si>
  <si>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</si>
  <si>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</si>
  <si>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</si>
  <si>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</si>
  <si>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</si>
  <si>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</si>
  <si>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</si>
  <si>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</si>
  <si>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</si>
  <si>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</si>
  <si>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</si>
  <si>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</si>
  <si>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</si>
  <si>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</si>
  <si>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</si>
  <si>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</si>
  <si>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</si>
  <si>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</si>
  <si>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</si>
  <si>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</si>
  <si>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</si>
  <si>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</si>
  <si>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</si>
  <si>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</si>
  <si>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</si>
  <si>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</si>
  <si>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</si>
  <si>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</si>
  <si>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</si>
  <si>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</si>
  <si>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</si>
  <si>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</si>
  <si>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</si>
  <si>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</si>
  <si>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</si>
  <si>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EndPeriodDate = '2023-03-31'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</si>
  <si>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</si>
  <si>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</si>
  <si>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</si>
  <si>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</si>
  <si>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</si>
  <si>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</si>
  <si>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</si>
  <si>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</si>
  <si>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</si>
  <si>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</si>
  <si>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</si>
  <si>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</si>
  <si>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</si>
  <si>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</si>
  <si>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</si>
  <si>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</si>
  <si>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</si>
  <si>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</si>
  <si>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</si>
  <si>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</si>
  <si>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</si>
  <si>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</si>
  <si>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</si>
  <si>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</si>
  <si>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</si>
  <si>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</si>
  <si>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</si>
  <si>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</si>
  <si>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</si>
  <si>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</si>
  <si>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</si>
  <si>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</si>
  <si>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</si>
  <si>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</si>
  <si>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</si>
  <si>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</si>
  <si>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</si>
  <si>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</si>
  <si>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</si>
  <si>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</si>
  <si>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</si>
  <si>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</si>
  <si>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</si>
  <si>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00013/COP/21/2023</t>
    </r>
    <r>
      <rPr>
        <sz val="11"/>
        <color theme="1"/>
        <rFont val="Consolas"/>
        <family val="3"/>
      </rPr>
      <t>';</t>
    </r>
  </si>
  <si>
    <t>75,323,591</t>
  </si>
  <si>
    <t>97,569,000</t>
  </si>
  <si>
    <t>00014/COP/22/2023</t>
  </si>
  <si>
    <t>0000163/4/04/12/2022</t>
  </si>
  <si>
    <r>
      <t>where a.AgreementNumber = '</t>
    </r>
    <r>
      <rPr>
        <b/>
        <sz val="11"/>
        <color rgb="FFFF0000"/>
        <rFont val="Consolas"/>
        <family val="3"/>
      </rPr>
      <t>0000163/4/04/12/2022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</si>
  <si>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4746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</si>
  <si>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;</t>
    </r>
  </si>
  <si>
    <t>--StartPeriodDate = '2023-01-30',</t>
  </si>
  <si>
    <t>--EndPeriodDate = '2028-01-30',</t>
  </si>
  <si>
    <t>BASTDate = '2023-01-31',</t>
  </si>
  <si>
    <t>BASTActualDate = '2023-01-31',</t>
  </si>
  <si>
    <t>RemarksSys = case when RemarksSys is null then 'S0315603' else RemarksSys + '-S0315603' end</t>
  </si>
  <si>
    <t>Produced by Aryo Budi Dwi Prasetyo on February 13, 2023, 8:07 am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</si>
  <si>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</si>
  <si>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</si>
  <si>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</si>
  <si>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</si>
  <si>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</si>
  <si>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</si>
  <si>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</si>
  <si>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</si>
  <si>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</si>
  <si>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</si>
  <si>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</si>
  <si>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</si>
  <si>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t>Revisi no skd karena double #274128</t>
  </si>
  <si>
    <t>S0316606</t>
  </si>
  <si>
    <t>Revise SKD Number #274128</t>
  </si>
  <si>
    <t>S0316606 - Revise SKD Number #274128</t>
  </si>
  <si>
    <t>D:\OPERATION-OLS\CMDB-TICKETS\S0316606 - Revise SKD Number #274128</t>
  </si>
  <si>
    <t>and b.Year = 2023; -- 857</t>
  </si>
  <si>
    <t>where a.IdTb_MKT_SKD = 5791;</t>
  </si>
  <si>
    <t>LastNumber = 858</t>
  </si>
  <si>
    <t>SKDNo = '0000858/4/08/02/2023',</t>
  </si>
  <si>
    <t>RemarksSys = 'S0316606'</t>
  </si>
  <si>
    <t>where IdTb_MKT_SKD = 5791;</t>
  </si>
  <si>
    <t>RE: Service Request S0316606 RE: Revisi no skd karena double #274128</t>
  </si>
  <si>
    <t>0000858/4/08/02/2023</t>
  </si>
  <si>
    <t>ß</t>
  </si>
  <si>
    <t>'0000850/4/08/02/2023',</t>
  </si>
  <si>
    <t>'0000858/4/08/02/2023'</t>
  </si>
  <si>
    <t>RemarksSys = case when RemarksSys is null then 'S0316606' else RemarksSys + '-S0316606' end</t>
  </si>
  <si>
    <t>where IdTb_MKT_SKD = 5788;</t>
  </si>
  <si>
    <t>SKDNo = '0000850/4/08/02/2023',</t>
  </si>
  <si>
    <t>RE: Service Request S0315603 created successfullyRE: Revisi Bulan BAST Actual # 273785</t>
  </si>
  <si>
    <t>Revise Invocie</t>
  </si>
  <si>
    <t>REVISI INVOICE PT. RESTU LANGGENG SEJAHTERA 0000170/4/03/01/2023</t>
  </si>
  <si>
    <t>0000170/4/03/01/2023</t>
  </si>
  <si>
    <t>AgreementDate</t>
  </si>
  <si>
    <t>'0000170/4/03/01/2023'</t>
  </si>
  <si>
    <t>MonthlyInstallmentAmount = 5300000</t>
  </si>
  <si>
    <t>where IdOPLAgreement = 4700</t>
  </si>
  <si>
    <t>RE: REVISI INVOICE PT. RESTU LANGGENG SEJAHTERA 0000170/4/03/01/2023</t>
  </si>
  <si>
    <t>REVISI INVOICE KECANTIKAN FARRA KOSMETIK INDONESIA. PT</t>
  </si>
  <si>
    <t>0000846/4/08/10/2022</t>
  </si>
  <si>
    <t>RE: REVISI INVOICE KECANTIKAN FARRA KOSMETIK INDONESIA. PT</t>
  </si>
  <si>
    <t>#Ticket Eform 274150</t>
  </si>
  <si>
    <t>#Ticket Eform 274157</t>
  </si>
  <si>
    <t>0000853/4/08/02/2023</t>
  </si>
  <si>
    <t>0000854/4/08/02/2023</t>
  </si>
  <si>
    <t>0000855/4/08/02/2023</t>
  </si>
  <si>
    <t>S0316644</t>
  </si>
  <si>
    <t>S0316647</t>
  </si>
  <si>
    <t>Revisi no skd #274323</t>
  </si>
  <si>
    <t>0000852/4/08/02/2023</t>
  </si>
  <si>
    <t>S0316655</t>
  </si>
  <si>
    <t>#Ticket Eform 274150 - Revise Quantity in SKD</t>
  </si>
  <si>
    <t>S0316644 - #Ticket Eform 274150 - Revise Quantity in SKD</t>
  </si>
  <si>
    <t>#Ticket Eform 274157 - Revise Quantity in SKD</t>
  </si>
  <si>
    <t>S0316647 - #Ticket Eform 274157 - Revise Quantity in SKD</t>
  </si>
  <si>
    <t>Revise SKD Number #274323</t>
  </si>
  <si>
    <t>S0316655 - Revise SKD Number #274323</t>
  </si>
  <si>
    <t>select a.IdTb_DIS_AssetSelling,</t>
  </si>
  <si>
    <t>a.DisposalNumber, a.MemoNumber,</t>
  </si>
  <si>
    <t>a.MemoType</t>
  </si>
  <si>
    <t>where a.MemoNumber in (</t>
  </si>
  <si>
    <t>'00010/COP/18/2023',</t>
  </si>
  <si>
    <t>'00011/COP/19/2023',</t>
  </si>
  <si>
    <t>'00013/COP/21/2023'</t>
  </si>
  <si>
    <t>where IdTb_DIS_AssetSelling in (</t>
  </si>
  <si>
    <t>1148,</t>
  </si>
  <si>
    <t>1149,</t>
  </si>
  <si>
    <t>1151</t>
  </si>
  <si>
    <t>MemoType = 'AUC' -- COP</t>
  </si>
  <si>
    <t>001/RPT00010/COP/18/2023</t>
  </si>
  <si>
    <t>select c.IdTb_DIS_Buyers, c.OfferPriceAmount</t>
  </si>
  <si>
    <t>where a.MemoNumber = '00013/COP/21/2023';</t>
  </si>
  <si>
    <t>update Tb_DIS_Buyers</t>
  </si>
  <si>
    <t>OfferPriceAmount = 67859091 -- 73209091</t>
  </si>
  <si>
    <t>where IdTb_DIS_Buyers = 3097;</t>
  </si>
  <si>
    <t>D:\OPERATION-OLS\CMDB-TICKETS\S0315615 - Request Perubahan Nilai Memo 00014COP222023 #273782</t>
  </si>
  <si>
    <t>Revisi Kondisi Unit #274417</t>
  </si>
  <si>
    <t>REVISI DATA NILAI PELUNASAN</t>
  </si>
  <si>
    <t>274432</t>
  </si>
  <si>
    <t>S0316704</t>
  </si>
  <si>
    <t>where a.MemoNumber = '00014/COP/22/2023';</t>
  </si>
  <si>
    <t>OfferPriceAmount = 97569000.00 * 100 / 111 -- 105600000.00</t>
  </si>
  <si>
    <t>where IdTb_DIS_Buyers = 3098;</t>
  </si>
  <si>
    <t xml:space="preserve">RE: Service Request S0315615 created successfullyRE: Request perubahan nilai memo 00014/COP/22/2023 </t>
  </si>
  <si>
    <t>select a.SKDNo,</t>
  </si>
  <si>
    <t>b.*</t>
  </si>
  <si>
    <t>'0000853/4/08/02/2023',</t>
  </si>
  <si>
    <t>'0000854/4/08/02/2023',</t>
  </si>
  <si>
    <t>'0000855/4/08/02/2023'</t>
  </si>
  <si>
    <t>D:\OPERATION-OLS\CMDB-TICKETS\S0316644 - #Ticket Eform 274150 - Revise Quantity in SKD</t>
  </si>
  <si>
    <t>and b.[Type] &lt;&gt; 'Unit'</t>
  </si>
  <si>
    <t>RemarksSys = case when RemarksSys is null then 'S0316644' else RemarksSys + '-S0316644' end</t>
  </si>
  <si>
    <t>209525,</t>
  </si>
  <si>
    <t>209527,</t>
  </si>
  <si>
    <t>RE: Service Request S0316644 RE: #Ticket Eform 274150</t>
  </si>
  <si>
    <t>S0316704 - Revisi Kondisi Unit #274417</t>
  </si>
  <si>
    <t>RE: Service Request S0315614 created successfullyRE: Request perubahan nilai dan dapat dijadikan dalam satu manage report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</si>
  <si>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</si>
  <si>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</si>
  <si>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</si>
  <si>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0000509/4/10/01/2023</t>
  </si>
  <si>
    <t>0000608/4/10/01/2023</t>
  </si>
  <si>
    <t>Used</t>
  </si>
  <si>
    <t>Produced by Aryo Budi Dwi Prasetyo on February 14, 2023, 9:15 am</t>
  </si>
  <si>
    <t>Anggi Apriliana</t>
  </si>
  <si>
    <t>#Ticket Eform 274432</t>
  </si>
  <si>
    <t>#Ticket Eform 274476</t>
  </si>
  <si>
    <t>S0316710</t>
  </si>
  <si>
    <t>S0316710 - #Ticket DM Eform 271325 - Revise Unit/Vehicle Data</t>
  </si>
  <si>
    <t>#Ticket DM Eform 271325 - Revise Unit/Vehicle Data</t>
  </si>
  <si>
    <t>S0316714</t>
  </si>
  <si>
    <t>#Ticket Eform 274476 - Revise Quantity in SKD</t>
  </si>
  <si>
    <t>S0316714 - #Ticket Eform 274476 - Revise Quantity in SKD</t>
  </si>
  <si>
    <t>S0316715</t>
  </si>
  <si>
    <t>S0316715 - #Ticket Eform 274432 - Revise To Be Paid on Memo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</si>
  <si>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</si>
  <si>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</si>
  <si>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</si>
  <si>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</si>
  <si>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</si>
  <si>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</si>
  <si>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</si>
  <si>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</si>
  <si>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</si>
  <si>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</si>
  <si>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</si>
  <si>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STAGING KONTRAK LATE DISBURSE 1232/4/01 30 JANUARI 2023</t>
  </si>
  <si>
    <t>1232/4/01</t>
  </si>
  <si>
    <t>S0316716</t>
  </si>
  <si>
    <t>Revisi Data Nilai Pelunasan #274432</t>
  </si>
  <si>
    <r>
      <t>where f.SKDNo = '</t>
    </r>
    <r>
      <rPr>
        <b/>
        <sz val="11"/>
        <color rgb="FFFF0000"/>
        <rFont val="Consolas"/>
        <family val="3"/>
      </rPr>
      <t>0000509/4/10/01/2023</t>
    </r>
    <r>
      <rPr>
        <sz val="11"/>
        <color theme="1"/>
        <rFont val="Consolas"/>
        <family val="3"/>
      </rPr>
      <t>';</t>
    </r>
  </si>
  <si>
    <t>D:\OPERATION-OLS\CMDB-TICKETS\S0316704 - Revisi Kondisi Unit #274417</t>
  </si>
  <si>
    <t>Revisi unit gts #274655</t>
  </si>
  <si>
    <r>
      <t xml:space="preserve">where IdOPLCalculation = </t>
    </r>
    <r>
      <rPr>
        <b/>
        <sz val="11"/>
        <color rgb="FFFF0000"/>
        <rFont val="Consolas"/>
        <family val="3"/>
      </rPr>
      <t>9240</t>
    </r>
    <r>
      <rPr>
        <sz val="11"/>
        <color theme="1"/>
        <rFont val="Consolas"/>
        <family val="3"/>
      </rPr>
      <t>;</t>
    </r>
  </si>
  <si>
    <t>RE: Service Request S0316704 RE: Revisi Kondisi Unit #274417</t>
  </si>
  <si>
    <t>0053064/1/02/12/2022</t>
  </si>
  <si>
    <t>RE: Service Request S0316710 RE: #Ticket DM Eform 271325</t>
  </si>
  <si>
    <t>MHMFN61GMNK0000056</t>
  </si>
  <si>
    <t>00128/COP/10/2022</t>
  </si>
  <si>
    <t>185,925,000</t>
  </si>
  <si>
    <t>where a.MemoNumber = '00128/COP/10/2022';</t>
  </si>
  <si>
    <t>OfferPriceAmount = 185925000.00 * 100 / 111 -- 147450000.00</t>
  </si>
  <si>
    <t>where IdTb_DIS_Buyers = 2952;</t>
  </si>
  <si>
    <t>S0316716 - Revisi Data Nilai Pelunasan #274432</t>
  </si>
  <si>
    <t>D:\OPERATION-OLS\CMDB-TICKETS\S0316714 - #Ticket Eform 274476 - Revise Quantity in SKD</t>
  </si>
  <si>
    <t>where a.SKDNo = '0000853/4/08/02/2023'</t>
  </si>
  <si>
    <t>and b.[Type] &lt;&gt; 'Unit';</t>
  </si>
  <si>
    <t>Tb_MKT_SKD_Dtl</t>
  </si>
  <si>
    <t>RemarksSys = case when RemarksSys is null then 'S0316714' else RemarksSys + '-S0316714' end</t>
  </si>
  <si>
    <t>where IdTb_MKT_SKD = 209525;</t>
  </si>
  <si>
    <t>RE: Service Request S0316714 RE: #Ticket Eform 274476</t>
  </si>
  <si>
    <t>D:\OPERATION-OLS\CMDB-TICKETS\S0316715 - #Ticket Eform 274432 - Revise To Be Paid on Memo</t>
  </si>
  <si>
    <t>RE: Service Request S0316715 RE: #Ticket Eform 274432</t>
  </si>
  <si>
    <t>S0316753</t>
  </si>
  <si>
    <t>Revise Unit Quantity in SKD #274616</t>
  </si>
  <si>
    <t>S0316753 - Revise Unit Quantity in SKD #274616</t>
  </si>
  <si>
    <t>S0316754</t>
  </si>
  <si>
    <t>Revise Unit GTS #274655</t>
  </si>
  <si>
    <t>S0316754 - Revise Unit GTS #274655</t>
  </si>
  <si>
    <t>0001099/4/01/07/2022</t>
  </si>
  <si>
    <t>44514/INV/JKC/01/2023</t>
  </si>
  <si>
    <t>44515/INV/JKC/02/2023</t>
  </si>
  <si>
    <t>0001105/4/01/08/2022</t>
  </si>
  <si>
    <t>Noka : MK2NCLPATNJ001194</t>
  </si>
  <si>
    <t>Nosin : 4A91KAY6364</t>
  </si>
  <si>
    <t>Nopol : B2897POX  </t>
  </si>
  <si>
    <t>0001106/4/01/08/2022</t>
  </si>
  <si>
    <t>Noka : MK2NCLPATNJ001252</t>
  </si>
  <si>
    <t>Nosin : 4A91KAY9477</t>
  </si>
  <si>
    <t>Nopol : B2895POX </t>
  </si>
  <si>
    <t>0001107/4/01/08/2022</t>
  </si>
  <si>
    <t>Noka : MK2NCLPATNJ001348</t>
  </si>
  <si>
    <t>Nosin : 4A91KBC7755</t>
  </si>
  <si>
    <t>Nopol : B2669PZC</t>
  </si>
  <si>
    <t>RE: STAGING KONTRAK LATE DISBURSE 1232/4/01 30 JANUARI 2023</t>
  </si>
  <si>
    <t>b.IdTb_MKT_SKD_Dtl,</t>
  </si>
  <si>
    <t>b.[Name], b.Qty,</t>
  </si>
  <si>
    <t>b.IdProduct,</t>
  </si>
  <si>
    <t>c.ModelName</t>
  </si>
  <si>
    <t>on b.IdProduct = c.IdProduct -- 1777</t>
  </si>
  <si>
    <t>where a.SKDNo = '0001099/4/01/07/2022';</t>
  </si>
  <si>
    <t>44605/INV/JKC/01/2023</t>
  </si>
  <si>
    <t>where a.invoicenoinstalment = '44605/INV/JKC/01/2023';</t>
  </si>
  <si>
    <t>Melda Novika Sari</t>
  </si>
  <si>
    <t>Produced by Aryo Budi Dwi Prasetyo on February 15, 2023, 9:08 am</t>
  </si>
  <si>
    <t>Incidents: SDA_INCIDENTS_ASSIGNED (23 rows)</t>
  </si>
  <si>
    <t>S0316916</t>
  </si>
  <si>
    <t>Staging Invoice Prorate PT. JAYA EKSPRESS TRANSINDO (JANUARI 2023)</t>
  </si>
  <si>
    <t>[URGENT] STAGING INVOICE PRORATE PT. JAYA EKSPRESS TRANSINDO (JANUARI 2023)</t>
  </si>
  <si>
    <t>0000460/4/10/04/2022</t>
  </si>
  <si>
    <t>44909/INV/JKS/01/2023</t>
  </si>
  <si>
    <t>0000461/4/10/04/2022</t>
  </si>
  <si>
    <t>44908/INV/JKS/01/2023</t>
  </si>
  <si>
    <t>0000462/4/10/04/2022</t>
  </si>
  <si>
    <t>44910/INV/JKS/01/2023</t>
  </si>
  <si>
    <t>0000518/4/10/08/2022</t>
  </si>
  <si>
    <t>44911/INV/JKS/01/2023</t>
  </si>
  <si>
    <t>0000545/4/10/10/2022</t>
  </si>
  <si>
    <t>44912/INV/JKS/01/2023</t>
  </si>
  <si>
    <t>RE: [URGENT] STAGING INVOICE PRORATE PT. JAYA EKSPRESS TRANSINDO (JANUARI 2023)</t>
  </si>
  <si>
    <t>0000021/4/38/01/2023</t>
  </si>
  <si>
    <t>MHKB3BA1JGK036437GS</t>
  </si>
  <si>
    <t>K3MG69949GS</t>
  </si>
  <si>
    <t>B9114PCLGS</t>
  </si>
  <si>
    <t>MHKP3BA1JNK180670</t>
  </si>
  <si>
    <t>K3MJ30651</t>
  </si>
  <si>
    <t>B9496PCU</t>
  </si>
  <si>
    <t>0000021/4/38/12/2022</t>
  </si>
  <si>
    <t>RE: Service Request S0316754 RE: Revisi unit gts #274655</t>
  </si>
  <si>
    <t>IdProduct = 1777, -- 1266</t>
  </si>
  <si>
    <t>[Name] = 'NEW XPANDER 1.5L SPORT-L (4X2) CVT',</t>
  </si>
  <si>
    <t>Qty = 3,</t>
  </si>
  <si>
    <t>RemarksSys = case when RemarksSys is null then 'S0316753' else RemarksSys + '-S0316753' end</t>
  </si>
  <si>
    <t>where IdTb_MKT_SKD_Dtl = 206675;</t>
  </si>
  <si>
    <t>RE: Service Request S0316753 RE: Revisi quantity unit #274616</t>
  </si>
  <si>
    <t>a.ProductCode, d.ModelName</t>
  </si>
  <si>
    <t>where c.SKDNo = '0001099/4/01/07/2022';</t>
  </si>
  <si>
    <t>REVISI contract periode, bast actual, tanggal bast di agreement #276121</t>
  </si>
  <si>
    <t>S0316891</t>
  </si>
  <si>
    <t>Revise Agreement Period, Agreement BAST Date, &amp; BAST Actual Date #276121</t>
  </si>
  <si>
    <t>S0316891 - Revise Agreement Period, Agreement BAST Date, &amp; BAST Actual Date #276121</t>
  </si>
  <si>
    <t>Revisi Noka, Nosin, Nopol, Data unit, Tahun #276244</t>
  </si>
  <si>
    <t>Revisi Tipe unit kedaraan suryapatih #276244</t>
  </si>
  <si>
    <t>D:\OPERATION-OLS\CMDB-TICKETS\S0316891 - Revise Agreement Period, Agreement BAST Date, &amp; BAST Actual Date #276121</t>
  </si>
  <si>
    <t>S0316940</t>
  </si>
  <si>
    <t>Revise Unit Chassis, Engine, &amp; Police Number #276244</t>
  </si>
  <si>
    <t>S0316940 - Revise Unit Chassis, Engine, &amp; Police Number #276244</t>
  </si>
  <si>
    <t>2023-01-04</t>
  </si>
  <si>
    <r>
      <t>where a.AgreementNumber = '</t>
    </r>
    <r>
      <rPr>
        <b/>
        <sz val="11"/>
        <color rgb="FFFF0000"/>
        <rFont val="Consolas"/>
        <family val="3"/>
      </rPr>
      <t>0001184/4/01/11/2022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</si>
  <si>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S0316891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-S0316891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</si>
  <si>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2023-01-04</t>
    </r>
    <r>
      <rPr>
        <sz val="11"/>
        <color theme="1"/>
        <rFont val="Consolas"/>
        <family val="3"/>
      </rPr>
      <t>',</t>
    </r>
  </si>
  <si>
    <t>2024-01-14</t>
  </si>
  <si>
    <r>
      <t>BASTActualDate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</si>
  <si>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EndPeriodDate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</si>
  <si>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theme="1"/>
        <rFont val="Consolas"/>
        <family val="3"/>
      </rPr>
      <t>4710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</si>
  <si>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</si>
  <si>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where IdTb_MGT_UnitPrep in (</t>
    </r>
    <r>
      <rPr>
        <b/>
        <sz val="11"/>
        <color theme="1"/>
        <rFont val="Consolas"/>
        <family val="3"/>
      </rPr>
      <t>5635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5636</t>
    </r>
    <r>
      <rPr>
        <sz val="11"/>
        <color theme="1"/>
        <rFont val="Consolas"/>
        <family val="3"/>
      </rPr>
      <t>);</t>
    </r>
  </si>
  <si>
    <t>RE: Service Request S0316891 RE: REVISI contract periode, bast actual, tanggal bast di agreement #276121</t>
  </si>
  <si>
    <t>S0316916 - Staging Invoice Prorate PT. JAYA EKSPRESS TRANSINDO (JANUARI 2023)</t>
  </si>
  <si>
    <t>00031/OCN/01/01/2023</t>
  </si>
  <si>
    <r>
      <t>where a.OPLCalculationNumber = '</t>
    </r>
    <r>
      <rPr>
        <b/>
        <sz val="11"/>
        <color rgb="FFFF0000"/>
        <rFont val="Consolas"/>
        <family val="3"/>
      </rPr>
      <t>00031/OCN/01/01/2023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</si>
  <si>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9250</t>
    </r>
    <r>
      <rPr>
        <sz val="11"/>
        <color theme="1"/>
        <rFont val="Consolas"/>
        <family val="3"/>
      </rPr>
      <t>;</t>
    </r>
  </si>
  <si>
    <t>Request Bu Rahellia &amp; Pak Reyhan</t>
  </si>
  <si>
    <t>select a.* from [User] a where a.IdUser in (207, 282);</t>
  </si>
  <si>
    <t>select a.* from Tb_OPL_Employee a where a.IdUser in (207, 282);</t>
  </si>
  <si>
    <t>select a.* from UserBranch a where a.IdUser in (207, 282);</t>
  </si>
  <si>
    <t>update Tb_OPL_Employee</t>
  </si>
  <si>
    <t>IdTb_OPL_JobTitles = 16 -- 1</t>
  </si>
  <si>
    <t>where IdTb_OPL_Employee = 2111;</t>
  </si>
  <si>
    <t>Revisi tanggal kontrak #276450</t>
  </si>
  <si>
    <t>Produced by Aryo Budi Dwi Prasetyo on February 16, 2023, 9:18 am</t>
  </si>
  <si>
    <t>S0316974</t>
  </si>
  <si>
    <t>S0316974 - Revise Agreement Date #276450</t>
  </si>
  <si>
    <t>Revise Agreement Date #276450</t>
  </si>
  <si>
    <t>Revisi end contract #276483</t>
  </si>
  <si>
    <t>D:\OPERATION-OLS\CMDB-TICKETS\S0316940 - Revise Unit Chassis, Engine, &amp; Police Number #276244</t>
  </si>
  <si>
    <t>0001141/4/01/09/2022</t>
  </si>
  <si>
    <t>0001142/4/01/09/2022</t>
  </si>
  <si>
    <t>MHMFE71P1DK044048GS</t>
  </si>
  <si>
    <t>MHCNHR55EEJ061077</t>
  </si>
  <si>
    <t>MHCNHR55EGJ068713</t>
  </si>
  <si>
    <t>MHCNHR55EEJ061071</t>
  </si>
  <si>
    <t>MHCNHR55EEJ061226</t>
  </si>
  <si>
    <t>MHCNHR55EEJ061233</t>
  </si>
  <si>
    <t>4D34TJ73146GS</t>
  </si>
  <si>
    <t>M061077</t>
  </si>
  <si>
    <t>M068713</t>
  </si>
  <si>
    <t>M061071</t>
  </si>
  <si>
    <t>M061226</t>
  </si>
  <si>
    <t>M061233</t>
  </si>
  <si>
    <t>B9086PCHGS</t>
  </si>
  <si>
    <t>L9980BW</t>
  </si>
  <si>
    <t>L9749CH</t>
  </si>
  <si>
    <t>L9974BW</t>
  </si>
  <si>
    <t>L9985BW</t>
  </si>
  <si>
    <t>L9986BW</t>
  </si>
  <si>
    <t>TRUCK E-2 ELF NHR55 CC</t>
  </si>
  <si>
    <t>MHCNHR55EGJ068712</t>
  </si>
  <si>
    <t>M061069</t>
  </si>
  <si>
    <t>M068712</t>
  </si>
  <si>
    <t>L8003BX</t>
  </si>
  <si>
    <t>L9745CH</t>
  </si>
  <si>
    <t>S0316976</t>
  </si>
  <si>
    <t>Revise End Contract #276483</t>
  </si>
  <si>
    <t>S0316976 - Revise End Contract #276483</t>
  </si>
  <si>
    <t>TYPO AgreementNumber</t>
  </si>
  <si>
    <t>RE: Service Request S0316940 RE: Revisi Noka, Nosin, Nopol, Data unit, Tahun #276244</t>
  </si>
  <si>
    <t>Revisi supplier dan kode supplier #276504</t>
  </si>
  <si>
    <t>Revisi tipe unit kendaraan #276537</t>
  </si>
  <si>
    <t>Request Bu Herni</t>
  </si>
  <si>
    <t>OPLQuotationNumber</t>
  </si>
  <si>
    <t>00110/OQN/01/02/2023</t>
  </si>
  <si>
    <t>00111/OQN/01/02/2023</t>
  </si>
  <si>
    <t>00112/OQN/01/02/2023</t>
  </si>
  <si>
    <t>select a.OPLQuotationNumber, b.SKDNo</t>
  </si>
  <si>
    <t>from OPLQuotation a</t>
  </si>
  <si>
    <t>join Tb_MKT_SKD b</t>
  </si>
  <si>
    <t>on a.IdOPLQuotation = b.IdOPLQuotation</t>
  </si>
  <si>
    <t>where a.OPLQuotationNumber in (</t>
  </si>
  <si>
    <t>'00110/OQN/01/02/2023',</t>
  </si>
  <si>
    <t>'00111/OQN/01/02/2023',</t>
  </si>
  <si>
    <t>'00112/OQN/01/02/2023'</t>
  </si>
  <si>
    <t>RE: Revisi end contract #276483</t>
  </si>
  <si>
    <t>S0316985</t>
  </si>
  <si>
    <t>S0316985 - Revise Supplier on SKD #276504</t>
  </si>
  <si>
    <t>Revise Supplier on SKD #276504</t>
  </si>
  <si>
    <t>S0316987</t>
  </si>
  <si>
    <t>S0316987 - Revise Unit Data #276537</t>
  </si>
  <si>
    <t>Revise Unit Data #276537</t>
  </si>
  <si>
    <t>#Tiket  Eform 276461</t>
  </si>
  <si>
    <t>99,900,000</t>
  </si>
  <si>
    <t>S0317015</t>
  </si>
  <si>
    <t>S0317015 - #Tiket  Eform 276461 - Revise To Be Paid in Memo</t>
  </si>
  <si>
    <t>#Tiket  Eform 276461 - Revise To Be Paid in Memo</t>
  </si>
  <si>
    <t>a.CreatedBy, a.CreatedDate</t>
  </si>
  <si>
    <t>Service Request S0315404 - S0315404 - RE: STAGING INVOICE BORWITA BILLING 1183/4/01 FEBRUARI 2023</t>
  </si>
  <si>
    <t>Revisi tanggal bast #276632</t>
  </si>
  <si>
    <t>#Tiket  Eform 276644</t>
  </si>
  <si>
    <t>S0317044</t>
  </si>
  <si>
    <t>Revise BAST Date #276632</t>
  </si>
  <si>
    <t>S0317044 - Revise BAST Date #276632</t>
  </si>
  <si>
    <t>S0317045</t>
  </si>
  <si>
    <t>#Tiket  Eform 276644 - Maintenance Schedule for car B9577PCU</t>
  </si>
  <si>
    <t>S0317045 - #Tiket  Eform 276644 - Maintenance Schedule for car B9577PCU</t>
  </si>
  <si>
    <t>Revisi Start Date dan End Date #276662</t>
  </si>
  <si>
    <t>S0317053</t>
  </si>
  <si>
    <t>Revisi Start dan End Date #276662</t>
  </si>
  <si>
    <t>S0317053 - Revisi Start dan End Date #276662</t>
  </si>
  <si>
    <t>where a.AgreementNumber = '0000740/4/08/07/2022';</t>
  </si>
  <si>
    <t>D:\OPERATION-OLS\CMDB-TICKETS\S0316976 - Revise End Contract #276483</t>
  </si>
  <si>
    <t>EndPeriodDate = '2023-03-01',</t>
  </si>
  <si>
    <t>RemarksSys = case when RemarksSys is null then 'S0316974' else RemarksSys + '-S0316974' end</t>
  </si>
  <si>
    <t>RE: Service Request S0316974 RE: Revisi tanggal kontrak #276450</t>
  </si>
  <si>
    <t>EndPeriodDate = '2023-10-17',</t>
  </si>
  <si>
    <t>RemarksSys = case when RemarksSys is null then 'S0316976' else RemarksSys + '-S0316976' end</t>
  </si>
  <si>
    <t>where IdOPLAgreement = 4787;</t>
  </si>
  <si>
    <t>RE: Service Request S0316976 RE: Revisi end contract #276483</t>
  </si>
  <si>
    <t>D:\OPERATION-OLS\CMDB-TICKETS\S0316985 - Revise Supplier on SKD #276504</t>
  </si>
  <si>
    <t>0000511/4/10/01/2023</t>
  </si>
  <si>
    <r>
      <t>where a.SKDNo = '</t>
    </r>
    <r>
      <rPr>
        <b/>
        <sz val="11"/>
        <color rgb="FFFF0000"/>
        <rFont val="Consolas"/>
        <family val="3"/>
      </rPr>
      <t>0000511/4/10/01/2023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</si>
  <si>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209436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</si>
  <si>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6419</t>
    </r>
    <r>
      <rPr>
        <sz val="11"/>
        <color theme="1"/>
        <rFont val="Consolas"/>
        <family val="3"/>
      </rPr>
      <t>, -- 7298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</si>
  <si>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S0316985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-S0316985</t>
    </r>
    <r>
      <rPr>
        <sz val="11"/>
        <color theme="1"/>
        <rFont val="Consolas"/>
        <family val="3"/>
      </rPr>
      <t>' end</t>
    </r>
  </si>
  <si>
    <t>EndPeriodDate = '2023-01-17'</t>
  </si>
  <si>
    <t>RE: Service Request S0316985 RE: Revisi supplier dan kode supplier #276504</t>
  </si>
  <si>
    <t>D:\OPERATION-OLS\CMDB-TICKETS\S0316987 - Revise Unit Data #276537</t>
  </si>
  <si>
    <t>0000875/4/08/12/2022</t>
  </si>
  <si>
    <t>0000150/4/04/04/2022</t>
  </si>
  <si>
    <t>0000446/4/10/04/2022</t>
  </si>
  <si>
    <t>0000508/4/10/08/2022</t>
  </si>
  <si>
    <t>MMBJJKL10NH044375</t>
  </si>
  <si>
    <t>MHCNLR85SENJ000431</t>
  </si>
  <si>
    <t>JTNGF30H8N8036859</t>
  </si>
  <si>
    <t>4F21Y93799</t>
  </si>
  <si>
    <t>3NRH66875</t>
  </si>
  <si>
    <t>MMBJJKL10MH044375</t>
  </si>
  <si>
    <t>MHCNLR85ENJ000431</t>
  </si>
  <si>
    <t>JTNGF3DH8N8036859</t>
  </si>
  <si>
    <t>4V21Y93799</t>
  </si>
  <si>
    <t>3NRH666875</t>
  </si>
  <si>
    <t>Revisi kode bulan pada agreement  #276727</t>
  </si>
  <si>
    <t>S0317076</t>
  </si>
  <si>
    <t>Revise Agreement Number #276727</t>
  </si>
  <si>
    <t>S0317076 - Revise Agreement Number #276727</t>
  </si>
  <si>
    <t>and x.bEngineNumber = y.oEngineNumber;</t>
  </si>
  <si>
    <t>and x.bChassisNumber = y.oChassisNumber;</t>
  </si>
  <si>
    <t>4N15UJD0563</t>
  </si>
  <si>
    <t>198J11</t>
  </si>
  <si>
    <t>2AR2812407</t>
  </si>
  <si>
    <t>MHMFE71EBNK000883</t>
  </si>
  <si>
    <t>update Tb_OPL_Unit set PoliceNumber = 'B9496PCU', PoliceNumberAct = 'B9496PCU' where IdTb_OPL_Unit = 19213;</t>
  </si>
  <si>
    <t>update OPLUObjectLease set IdentityPoliceNumber = 'B9496PCU' where IdUObjLease = 19884;</t>
  </si>
  <si>
    <t>Ivetta Ivetta</t>
  </si>
  <si>
    <t>Produced by Aryo Budi Dwi Prasetyo on February 17, 2023, 8:02 am</t>
  </si>
  <si>
    <t>FW: Revisi no skd #274323</t>
  </si>
  <si>
    <t>Assign to Pak Fajar</t>
  </si>
  <si>
    <t>Revisi Engine Number #276933</t>
  </si>
  <si>
    <t>S0317110</t>
  </si>
  <si>
    <t>Revise Engine Number #276933</t>
  </si>
  <si>
    <t>S0317110 - Revise Engine Number #276933</t>
  </si>
  <si>
    <t>D:\OPERATION-OLS\CMDB-TICKETS\S0317053 - Revisi Start dan End Date #276662</t>
  </si>
  <si>
    <t>select a.IdOPLAgreement,</t>
  </si>
  <si>
    <r>
      <t>where a.AgreementNumber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</si>
  <si>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StartPeriodDate = '2022-12-01',</t>
  </si>
  <si>
    <t>EndPeriodDate = '2023-12-01',</t>
  </si>
  <si>
    <t>RemarksSys = case when RemarksSys is null then 'S0317053' else RemarksSys + '-S0317053' end</t>
  </si>
  <si>
    <t>RE: Service Request S0317053 RE: Revisi Start Date dan End Date #276662</t>
  </si>
  <si>
    <t>D:\OPERATION-OLS\CMDB-TICKETS\S0317110 - Revise Engine Number #276933</t>
  </si>
  <si>
    <t>0000898/4/08/10/2022</t>
  </si>
  <si>
    <t>PAEL67MYNNB000282</t>
  </si>
  <si>
    <t>4N14UAL9907</t>
  </si>
  <si>
    <t>REVISI INVOICE MARHADI. CV - 0000833/4/08/11/2022</t>
  </si>
  <si>
    <t>0000833/4/08/11/2022</t>
  </si>
  <si>
    <t>44992/INV/JKN/02/2023</t>
  </si>
  <si>
    <t>RE: Service Request S0317110 RE: Revisi Engine Number #276933</t>
  </si>
  <si>
    <t>a.MonthlyInstallmentAmount,</t>
  </si>
  <si>
    <r>
      <t>where a.AgreementNumber = '</t>
    </r>
    <r>
      <rPr>
        <b/>
        <sz val="11"/>
        <color rgb="FFFF0000"/>
        <rFont val="Consolas"/>
        <family val="3"/>
      </rPr>
      <t>0000833/4/08/11/2022</t>
    </r>
    <r>
      <rPr>
        <sz val="11"/>
        <color theme="1"/>
        <rFont val="Consolas"/>
        <family val="3"/>
      </rPr>
      <t>';</t>
    </r>
  </si>
  <si>
    <r>
      <t xml:space="preserve">MonthlyInstallmentAmount = </t>
    </r>
    <r>
      <rPr>
        <b/>
        <sz val="11"/>
        <color rgb="FFFF0000"/>
        <rFont val="Consolas"/>
        <family val="3"/>
      </rPr>
      <t>19600000</t>
    </r>
    <r>
      <rPr>
        <sz val="11"/>
        <color theme="1"/>
        <rFont val="Consolas"/>
        <family val="3"/>
      </rPr>
      <t xml:space="preserve"> -- 19,810,000</t>
    </r>
  </si>
  <si>
    <r>
      <t xml:space="preserve">where IdOPLAgreement = </t>
    </r>
    <r>
      <rPr>
        <b/>
        <sz val="11"/>
        <color rgb="FFFF0000"/>
        <rFont val="Consolas"/>
        <family val="3"/>
      </rPr>
      <t>4609</t>
    </r>
    <r>
      <rPr>
        <sz val="11"/>
        <color theme="1"/>
        <rFont val="Consolas"/>
        <family val="3"/>
      </rPr>
      <t>;</t>
    </r>
  </si>
  <si>
    <t>RE: REVISI INVOICE MARHADI. CV - 0000833/4/08/11/2022</t>
  </si>
  <si>
    <t>0000573/4/10/11/2022</t>
  </si>
  <si>
    <t xml:space="preserve">0000574/4/10/11/2022 </t>
  </si>
  <si>
    <t>Request Pak Andri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</si>
  <si>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</si>
  <si>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</si>
  <si>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</si>
  <si>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</si>
  <si>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</si>
  <si>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</si>
  <si>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>RE: Service Request S0315559 - RE: STAGING INVOICE PRORATE GABUNGAN PT. SICEPAT EKSPRES INDONESIA - JANUARI 2023</t>
  </si>
  <si>
    <t xml:space="preserve">Service Request S0317140 - RE: Info Case Agreement </t>
  </si>
  <si>
    <t>RE: Service Request S0316987 RE: Revisi tipe unit kendaraan #276537</t>
  </si>
  <si>
    <r>
      <t>where a.MemoNumber = '</t>
    </r>
    <r>
      <rPr>
        <b/>
        <sz val="11"/>
        <color rgb="FFFF0000"/>
        <rFont val="Consolas"/>
        <family val="3"/>
      </rPr>
      <t>00006/COP/14/2023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</si>
  <si>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rgb="FFFF0000"/>
        <rFont val="Consolas"/>
        <family val="3"/>
      </rPr>
      <t>99900000.00 * 100 / 111</t>
    </r>
    <r>
      <rPr>
        <sz val="11"/>
        <color theme="1"/>
        <rFont val="Consolas"/>
        <family val="3"/>
      </rPr>
      <t xml:space="preserve"> -- 99900000.00</t>
    </r>
  </si>
  <si>
    <t>where IdTb_DIS_Buyers in (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</si>
  <si>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</si>
  <si>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</si>
  <si>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</si>
  <si>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</si>
  <si>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</si>
  <si>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</si>
  <si>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</si>
  <si>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</si>
  <si>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</si>
  <si>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3090</t>
  </si>
  <si>
    <t>D:\OPERATION-OLS\CMDB-TICKETS\S0317015 - #Tiket  Eform 276461 - Revise To Be Paid in Memo</t>
  </si>
  <si>
    <t>RE: Service Request S0317015 RE: #Tiket  Eform 276461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</si>
</sst>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5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  <xf numFmtId="0" fontId="99" fillId="0" borderId="0"/>
    <xf numFmtId="0" fontId="103" fillId="0" borderId="0"/>
  </cellStyleXfs>
  <cellXfs count="43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0" fillId="14" borderId="1" xfId="83" applyFont="1" applyFill="1" applyBorder="1" applyAlignment="1">
      <alignment horizontal="center" vertical="center" wrapText="1"/>
    </xf>
    <xf numFmtId="0" fontId="99" fillId="17" borderId="1" xfId="83" applyFill="1" applyBorder="1" applyAlignment="1">
      <alignment vertical="top" wrapText="1"/>
    </xf>
    <xf numFmtId="14" fontId="99" fillId="17" borderId="1" xfId="83" applyNumberFormat="1" applyFill="1" applyBorder="1" applyAlignment="1">
      <alignment vertical="top" wrapText="1"/>
    </xf>
    <xf numFmtId="0" fontId="99" fillId="8" borderId="1" xfId="83" applyFill="1" applyBorder="1" applyAlignment="1">
      <alignment vertical="top" wrapText="1"/>
    </xf>
    <xf numFmtId="14" fontId="99" fillId="8" borderId="1" xfId="83" applyNumberFormat="1" applyFill="1" applyBorder="1" applyAlignment="1">
      <alignment vertical="top" wrapText="1"/>
    </xf>
    <xf numFmtId="0" fontId="99" fillId="15" borderId="1" xfId="83" applyFill="1" applyBorder="1" applyAlignment="1">
      <alignment vertical="top" wrapText="1"/>
    </xf>
    <xf numFmtId="14" fontId="99" fillId="15" borderId="1" xfId="83" applyNumberFormat="1" applyFill="1" applyBorder="1" applyAlignment="1">
      <alignment vertical="top" wrapText="1"/>
    </xf>
    <xf numFmtId="0" fontId="99" fillId="5" borderId="1" xfId="83" applyFill="1" applyBorder="1" applyAlignment="1">
      <alignment vertical="top" wrapText="1"/>
    </xf>
    <xf numFmtId="14" fontId="99" fillId="5" borderId="1" xfId="83" applyNumberFormat="1" applyFill="1" applyBorder="1" applyAlignment="1">
      <alignment vertical="top" wrapText="1"/>
    </xf>
    <xf numFmtId="0" fontId="99" fillId="19" borderId="1" xfId="83" applyFill="1" applyBorder="1" applyAlignment="1">
      <alignment vertical="top" wrapText="1"/>
    </xf>
    <xf numFmtId="0" fontId="99" fillId="11" borderId="1" xfId="83" applyFill="1" applyBorder="1" applyAlignment="1">
      <alignment vertical="top" wrapText="1"/>
    </xf>
    <xf numFmtId="0" fontId="99" fillId="0" borderId="1" xfId="83" applyFill="1" applyBorder="1" applyAlignment="1">
      <alignment vertical="top" wrapText="1"/>
    </xf>
    <xf numFmtId="14" fontId="99" fillId="0" borderId="1" xfId="83" applyNumberFormat="1" applyFill="1" applyBorder="1" applyAlignment="1">
      <alignment vertical="top" wrapText="1"/>
    </xf>
    <xf numFmtId="0" fontId="46" fillId="0" borderId="1" xfId="83" applyFont="1" applyFill="1" applyBorder="1" applyAlignment="1">
      <alignment vertical="top" wrapText="1"/>
    </xf>
    <xf numFmtId="0" fontId="99" fillId="9" borderId="1" xfId="83" applyFill="1" applyBorder="1" applyAlignment="1">
      <alignment vertical="top" wrapText="1"/>
    </xf>
    <xf numFmtId="0" fontId="99" fillId="21" borderId="1" xfId="83" applyFill="1" applyBorder="1" applyAlignment="1">
      <alignment vertical="top" wrapText="1"/>
    </xf>
    <xf numFmtId="14" fontId="99" fillId="21" borderId="1" xfId="83" applyNumberFormat="1" applyFill="1" applyBorder="1" applyAlignment="1">
      <alignment vertical="top" wrapText="1"/>
    </xf>
    <xf numFmtId="14" fontId="99" fillId="11" borderId="1" xfId="83" applyNumberFormat="1" applyFill="1" applyBorder="1" applyAlignment="1">
      <alignment vertical="top" wrapText="1"/>
    </xf>
    <xf numFmtId="0" fontId="99" fillId="7" borderId="1" xfId="83" applyFill="1" applyBorder="1" applyAlignment="1">
      <alignment vertical="top" wrapText="1"/>
    </xf>
    <xf numFmtId="14" fontId="99" fillId="7" borderId="1" xfId="83" applyNumberFormat="1" applyFill="1" applyBorder="1" applyAlignment="1">
      <alignment vertical="top" wrapText="1"/>
    </xf>
    <xf numFmtId="0" fontId="46" fillId="7" borderId="1" xfId="83" applyFont="1" applyFill="1" applyBorder="1" applyAlignment="1">
      <alignment vertical="top" wrapText="1"/>
    </xf>
    <xf numFmtId="0" fontId="99" fillId="18" borderId="1" xfId="83" applyFill="1" applyBorder="1" applyAlignment="1">
      <alignment vertical="top" wrapText="1"/>
    </xf>
    <xf numFmtId="0" fontId="46" fillId="18" borderId="1" xfId="83" applyFon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2" fillId="0" borderId="0" xfId="0" applyFont="1"/>
    <xf numFmtId="0" fontId="58" fillId="0" borderId="0" xfId="0" applyFont="1" applyAlignment="1">
      <alignment vertical="center"/>
    </xf>
    <xf numFmtId="0" fontId="99" fillId="22" borderId="1" xfId="83" applyFill="1" applyBorder="1" applyAlignment="1">
      <alignment vertical="top" wrapText="1"/>
    </xf>
    <xf numFmtId="14" fontId="99" fillId="22" borderId="1" xfId="83" applyNumberFormat="1" applyFill="1" applyBorder="1" applyAlignment="1">
      <alignment vertical="top" wrapText="1"/>
    </xf>
    <xf numFmtId="14" fontId="99" fillId="18" borderId="1" xfId="83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46" fillId="11" borderId="1" xfId="83" applyFont="1" applyFill="1" applyBorder="1" applyAlignment="1">
      <alignment vertical="top" wrapText="1"/>
    </xf>
    <xf numFmtId="0" fontId="99" fillId="16" borderId="1" xfId="83" applyFill="1" applyBorder="1" applyAlignment="1">
      <alignment vertical="top" wrapText="1"/>
    </xf>
    <xf numFmtId="14" fontId="99" fillId="16" borderId="1" xfId="83" applyNumberFormat="1" applyFill="1" applyBorder="1" applyAlignment="1">
      <alignment vertical="top" wrapText="1"/>
    </xf>
    <xf numFmtId="0" fontId="46" fillId="5" borderId="1" xfId="83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104" fillId="14" borderId="1" xfId="84" applyFont="1" applyFill="1" applyBorder="1" applyAlignment="1">
      <alignment horizontal="center" vertical="center" wrapText="1"/>
    </xf>
    <xf numFmtId="0" fontId="103" fillId="17" borderId="1" xfId="84" applyFill="1" applyBorder="1" applyAlignment="1">
      <alignment vertical="top" wrapText="1"/>
    </xf>
    <xf numFmtId="14" fontId="103" fillId="17" borderId="1" xfId="84" applyNumberFormat="1" applyFill="1" applyBorder="1" applyAlignment="1">
      <alignment vertical="top" wrapText="1"/>
    </xf>
    <xf numFmtId="0" fontId="103" fillId="8" borderId="1" xfId="84" applyFill="1" applyBorder="1" applyAlignment="1">
      <alignment vertical="top" wrapText="1"/>
    </xf>
    <xf numFmtId="14" fontId="103" fillId="8" borderId="1" xfId="84" applyNumberFormat="1" applyFill="1" applyBorder="1" applyAlignment="1">
      <alignment vertical="top" wrapText="1"/>
    </xf>
    <xf numFmtId="0" fontId="103" fillId="15" borderId="1" xfId="84" applyFill="1" applyBorder="1" applyAlignment="1">
      <alignment vertical="top" wrapText="1"/>
    </xf>
    <xf numFmtId="14" fontId="103" fillId="15" borderId="1" xfId="84" applyNumberFormat="1" applyFill="1" applyBorder="1" applyAlignment="1">
      <alignment vertical="top" wrapText="1"/>
    </xf>
    <xf numFmtId="0" fontId="103" fillId="5" borderId="1" xfId="84" applyFill="1" applyBorder="1" applyAlignment="1">
      <alignment vertical="top" wrapText="1"/>
    </xf>
    <xf numFmtId="14" fontId="103" fillId="5" borderId="1" xfId="84" applyNumberFormat="1" applyFill="1" applyBorder="1" applyAlignment="1">
      <alignment vertical="top" wrapText="1"/>
    </xf>
    <xf numFmtId="0" fontId="103" fillId="9" borderId="1" xfId="84" applyFill="1" applyBorder="1" applyAlignment="1">
      <alignment vertical="top" wrapText="1"/>
    </xf>
    <xf numFmtId="0" fontId="103" fillId="19" borderId="1" xfId="84" applyFill="1" applyBorder="1" applyAlignment="1">
      <alignment vertical="top" wrapText="1"/>
    </xf>
    <xf numFmtId="0" fontId="103" fillId="21" borderId="1" xfId="84" applyFill="1" applyBorder="1" applyAlignment="1">
      <alignment vertical="top" wrapText="1"/>
    </xf>
    <xf numFmtId="14" fontId="103" fillId="21" borderId="1" xfId="84" applyNumberFormat="1" applyFill="1" applyBorder="1" applyAlignment="1">
      <alignment vertical="top" wrapText="1"/>
    </xf>
    <xf numFmtId="0" fontId="103" fillId="0" borderId="1" xfId="84" applyFill="1" applyBorder="1" applyAlignment="1">
      <alignment vertical="top" wrapText="1"/>
    </xf>
    <xf numFmtId="14" fontId="103" fillId="0" borderId="1" xfId="84" applyNumberFormat="1" applyFill="1" applyBorder="1" applyAlignment="1">
      <alignment vertical="top" wrapText="1"/>
    </xf>
    <xf numFmtId="0" fontId="46" fillId="0" borderId="1" xfId="84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103" fillId="16" borderId="1" xfId="84" applyFill="1" applyBorder="1" applyAlignment="1">
      <alignment vertical="top" wrapText="1"/>
    </xf>
    <xf numFmtId="14" fontId="103" fillId="16" borderId="1" xfId="84" applyNumberFormat="1" applyFill="1" applyBorder="1" applyAlignment="1">
      <alignment vertical="top" wrapText="1"/>
    </xf>
    <xf numFmtId="0" fontId="103" fillId="7" borderId="1" xfId="84" applyFill="1" applyBorder="1" applyAlignment="1">
      <alignment vertical="top" wrapText="1"/>
    </xf>
    <xf numFmtId="14" fontId="103" fillId="7" borderId="1" xfId="84" applyNumberFormat="1" applyFill="1" applyBorder="1" applyAlignment="1">
      <alignment vertical="top" wrapText="1"/>
    </xf>
    <xf numFmtId="0" fontId="46" fillId="7" borderId="1" xfId="84" applyFont="1" applyFill="1" applyBorder="1" applyAlignment="1">
      <alignment vertical="top" wrapText="1"/>
    </xf>
    <xf numFmtId="0" fontId="103" fillId="11" borderId="1" xfId="84" applyFill="1" applyBorder="1" applyAlignment="1">
      <alignment vertical="top" wrapText="1"/>
    </xf>
    <xf numFmtId="14" fontId="103" fillId="11" borderId="1" xfId="84" applyNumberFormat="1" applyFill="1" applyBorder="1" applyAlignment="1">
      <alignment vertical="top" wrapText="1"/>
    </xf>
    <xf numFmtId="0" fontId="46" fillId="11" borderId="1" xfId="84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101" fillId="0" borderId="0" xfId="83" applyFont="1" applyAlignment="1">
      <alignment horizontal="left" vertical="top"/>
    </xf>
    <xf numFmtId="0" fontId="99" fillId="0" borderId="0" xfId="83" applyAlignment="1">
      <alignment vertical="top" wrapText="1"/>
    </xf>
    <xf numFmtId="0" fontId="105" fillId="0" borderId="0" xfId="84" applyFont="1" applyAlignment="1">
      <alignment horizontal="left" vertical="top"/>
    </xf>
    <xf numFmtId="0" fontId="103" fillId="0" borderId="0" xfId="84" applyAlignment="1">
      <alignment vertical="top" wrapText="1"/>
    </xf>
  </cellXfs>
  <cellStyles count="85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0000FF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33" Type="http://schemas.openxmlformats.org/officeDocument/2006/relationships/image" Target="../media/image171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32" Type="http://schemas.openxmlformats.org/officeDocument/2006/relationships/image" Target="../media/image170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Relationship Id="rId8" Type="http://schemas.openxmlformats.org/officeDocument/2006/relationships/image" Target="../media/image14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13" Type="http://schemas.openxmlformats.org/officeDocument/2006/relationships/image" Target="../media/image194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6" Type="http://schemas.openxmlformats.org/officeDocument/2006/relationships/image" Target="../media/image197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5" Type="http://schemas.openxmlformats.org/officeDocument/2006/relationships/image" Target="../media/image19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13" Type="http://schemas.openxmlformats.org/officeDocument/2006/relationships/image" Target="../media/image210.png"/><Relationship Id="rId18" Type="http://schemas.openxmlformats.org/officeDocument/2006/relationships/image" Target="../media/image215.png"/><Relationship Id="rId3" Type="http://schemas.openxmlformats.org/officeDocument/2006/relationships/image" Target="../media/image200.png"/><Relationship Id="rId21" Type="http://schemas.openxmlformats.org/officeDocument/2006/relationships/image" Target="../media/image218.png"/><Relationship Id="rId7" Type="http://schemas.openxmlformats.org/officeDocument/2006/relationships/image" Target="../media/image204.png"/><Relationship Id="rId12" Type="http://schemas.openxmlformats.org/officeDocument/2006/relationships/image" Target="../media/image209.png"/><Relationship Id="rId17" Type="http://schemas.openxmlformats.org/officeDocument/2006/relationships/image" Target="../media/image214.png"/><Relationship Id="rId2" Type="http://schemas.openxmlformats.org/officeDocument/2006/relationships/image" Target="../media/image199.png"/><Relationship Id="rId16" Type="http://schemas.openxmlformats.org/officeDocument/2006/relationships/image" Target="../media/image213.png"/><Relationship Id="rId20" Type="http://schemas.openxmlformats.org/officeDocument/2006/relationships/image" Target="../media/image217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24" Type="http://schemas.openxmlformats.org/officeDocument/2006/relationships/image" Target="../media/image221.png"/><Relationship Id="rId5" Type="http://schemas.openxmlformats.org/officeDocument/2006/relationships/image" Target="../media/image202.png"/><Relationship Id="rId15" Type="http://schemas.openxmlformats.org/officeDocument/2006/relationships/image" Target="../media/image212.png"/><Relationship Id="rId23" Type="http://schemas.openxmlformats.org/officeDocument/2006/relationships/image" Target="../media/image220.png"/><Relationship Id="rId10" Type="http://schemas.openxmlformats.org/officeDocument/2006/relationships/image" Target="../media/image207.png"/><Relationship Id="rId19" Type="http://schemas.openxmlformats.org/officeDocument/2006/relationships/image" Target="../media/image216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Relationship Id="rId14" Type="http://schemas.openxmlformats.org/officeDocument/2006/relationships/image" Target="../media/image211.png"/><Relationship Id="rId22" Type="http://schemas.openxmlformats.org/officeDocument/2006/relationships/image" Target="../media/image21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13" Type="http://schemas.openxmlformats.org/officeDocument/2006/relationships/image" Target="../media/image234.png"/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12" Type="http://schemas.openxmlformats.org/officeDocument/2006/relationships/image" Target="../media/image233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11" Type="http://schemas.openxmlformats.org/officeDocument/2006/relationships/image" Target="../media/image232.png"/><Relationship Id="rId5" Type="http://schemas.openxmlformats.org/officeDocument/2006/relationships/image" Target="../media/image226.png"/><Relationship Id="rId10" Type="http://schemas.openxmlformats.org/officeDocument/2006/relationships/image" Target="../media/image231.png"/><Relationship Id="rId4" Type="http://schemas.openxmlformats.org/officeDocument/2006/relationships/image" Target="../media/image225.png"/><Relationship Id="rId9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18" Type="http://schemas.openxmlformats.org/officeDocument/2006/relationships/image" Target="../media/image252.png"/><Relationship Id="rId26" Type="http://schemas.openxmlformats.org/officeDocument/2006/relationships/image" Target="../media/image260.png"/><Relationship Id="rId3" Type="http://schemas.openxmlformats.org/officeDocument/2006/relationships/image" Target="../media/image237.png"/><Relationship Id="rId21" Type="http://schemas.openxmlformats.org/officeDocument/2006/relationships/image" Target="../media/image255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17" Type="http://schemas.openxmlformats.org/officeDocument/2006/relationships/image" Target="../media/image251.png"/><Relationship Id="rId25" Type="http://schemas.openxmlformats.org/officeDocument/2006/relationships/image" Target="../media/image259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20" Type="http://schemas.openxmlformats.org/officeDocument/2006/relationships/image" Target="../media/image254.png"/><Relationship Id="rId29" Type="http://schemas.openxmlformats.org/officeDocument/2006/relationships/image" Target="../media/image263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24" Type="http://schemas.openxmlformats.org/officeDocument/2006/relationships/image" Target="../media/image258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23" Type="http://schemas.openxmlformats.org/officeDocument/2006/relationships/image" Target="../media/image257.png"/><Relationship Id="rId28" Type="http://schemas.openxmlformats.org/officeDocument/2006/relationships/image" Target="../media/image262.png"/><Relationship Id="rId10" Type="http://schemas.openxmlformats.org/officeDocument/2006/relationships/image" Target="../media/image244.png"/><Relationship Id="rId19" Type="http://schemas.openxmlformats.org/officeDocument/2006/relationships/image" Target="../media/image253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Relationship Id="rId22" Type="http://schemas.openxmlformats.org/officeDocument/2006/relationships/image" Target="../media/image256.png"/><Relationship Id="rId27" Type="http://schemas.openxmlformats.org/officeDocument/2006/relationships/image" Target="../media/image261.png"/><Relationship Id="rId30" Type="http://schemas.openxmlformats.org/officeDocument/2006/relationships/image" Target="../media/image26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13" Type="http://schemas.openxmlformats.org/officeDocument/2006/relationships/image" Target="../media/image277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12" Type="http://schemas.openxmlformats.org/officeDocument/2006/relationships/image" Target="../media/image276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70.png"/><Relationship Id="rId11" Type="http://schemas.openxmlformats.org/officeDocument/2006/relationships/image" Target="../media/image275.png"/><Relationship Id="rId5" Type="http://schemas.openxmlformats.org/officeDocument/2006/relationships/image" Target="../media/image269.png"/><Relationship Id="rId10" Type="http://schemas.openxmlformats.org/officeDocument/2006/relationships/image" Target="../media/image274.png"/><Relationship Id="rId4" Type="http://schemas.openxmlformats.org/officeDocument/2006/relationships/image" Target="../media/image268.png"/><Relationship Id="rId9" Type="http://schemas.openxmlformats.org/officeDocument/2006/relationships/image" Target="../media/image273.png"/><Relationship Id="rId14" Type="http://schemas.openxmlformats.org/officeDocument/2006/relationships/image" Target="../media/image27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13" Type="http://schemas.openxmlformats.org/officeDocument/2006/relationships/image" Target="../media/image291.png"/><Relationship Id="rId18" Type="http://schemas.openxmlformats.org/officeDocument/2006/relationships/image" Target="../media/image296.png"/><Relationship Id="rId26" Type="http://schemas.openxmlformats.org/officeDocument/2006/relationships/image" Target="../media/image304.png"/><Relationship Id="rId3" Type="http://schemas.openxmlformats.org/officeDocument/2006/relationships/image" Target="../media/image281.png"/><Relationship Id="rId21" Type="http://schemas.openxmlformats.org/officeDocument/2006/relationships/image" Target="../media/image299.png"/><Relationship Id="rId7" Type="http://schemas.openxmlformats.org/officeDocument/2006/relationships/image" Target="../media/image285.png"/><Relationship Id="rId12" Type="http://schemas.openxmlformats.org/officeDocument/2006/relationships/image" Target="../media/image290.png"/><Relationship Id="rId17" Type="http://schemas.openxmlformats.org/officeDocument/2006/relationships/image" Target="../media/image295.png"/><Relationship Id="rId25" Type="http://schemas.openxmlformats.org/officeDocument/2006/relationships/image" Target="../media/image303.png"/><Relationship Id="rId2" Type="http://schemas.openxmlformats.org/officeDocument/2006/relationships/image" Target="../media/image280.png"/><Relationship Id="rId16" Type="http://schemas.openxmlformats.org/officeDocument/2006/relationships/image" Target="../media/image294.png"/><Relationship Id="rId20" Type="http://schemas.openxmlformats.org/officeDocument/2006/relationships/image" Target="../media/image298.png"/><Relationship Id="rId29" Type="http://schemas.openxmlformats.org/officeDocument/2006/relationships/image" Target="../media/image307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11" Type="http://schemas.openxmlformats.org/officeDocument/2006/relationships/image" Target="../media/image289.png"/><Relationship Id="rId24" Type="http://schemas.openxmlformats.org/officeDocument/2006/relationships/image" Target="../media/image302.png"/><Relationship Id="rId5" Type="http://schemas.openxmlformats.org/officeDocument/2006/relationships/image" Target="../media/image283.png"/><Relationship Id="rId15" Type="http://schemas.openxmlformats.org/officeDocument/2006/relationships/image" Target="../media/image293.png"/><Relationship Id="rId23" Type="http://schemas.openxmlformats.org/officeDocument/2006/relationships/image" Target="../media/image301.png"/><Relationship Id="rId28" Type="http://schemas.openxmlformats.org/officeDocument/2006/relationships/image" Target="../media/image306.png"/><Relationship Id="rId10" Type="http://schemas.openxmlformats.org/officeDocument/2006/relationships/image" Target="../media/image288.png"/><Relationship Id="rId19" Type="http://schemas.openxmlformats.org/officeDocument/2006/relationships/image" Target="../media/image297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Relationship Id="rId14" Type="http://schemas.openxmlformats.org/officeDocument/2006/relationships/image" Target="../media/image292.png"/><Relationship Id="rId22" Type="http://schemas.openxmlformats.org/officeDocument/2006/relationships/image" Target="../media/image300.png"/><Relationship Id="rId27" Type="http://schemas.openxmlformats.org/officeDocument/2006/relationships/image" Target="../media/image305.png"/><Relationship Id="rId30" Type="http://schemas.openxmlformats.org/officeDocument/2006/relationships/image" Target="../media/image30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1.png"/><Relationship Id="rId18" Type="http://schemas.openxmlformats.org/officeDocument/2006/relationships/image" Target="../media/image326.png"/><Relationship Id="rId26" Type="http://schemas.openxmlformats.org/officeDocument/2006/relationships/image" Target="../media/image334.png"/><Relationship Id="rId39" Type="http://schemas.openxmlformats.org/officeDocument/2006/relationships/image" Target="../media/image347.png"/><Relationship Id="rId21" Type="http://schemas.openxmlformats.org/officeDocument/2006/relationships/image" Target="../media/image329.png"/><Relationship Id="rId34" Type="http://schemas.openxmlformats.org/officeDocument/2006/relationships/image" Target="../media/image342.png"/><Relationship Id="rId42" Type="http://schemas.openxmlformats.org/officeDocument/2006/relationships/image" Target="../media/image350.png"/><Relationship Id="rId47" Type="http://schemas.openxmlformats.org/officeDocument/2006/relationships/image" Target="../media/image355.png"/><Relationship Id="rId7" Type="http://schemas.openxmlformats.org/officeDocument/2006/relationships/image" Target="../media/image315.png"/><Relationship Id="rId2" Type="http://schemas.openxmlformats.org/officeDocument/2006/relationships/image" Target="../media/image310.png"/><Relationship Id="rId16" Type="http://schemas.openxmlformats.org/officeDocument/2006/relationships/image" Target="../media/image324.png"/><Relationship Id="rId29" Type="http://schemas.openxmlformats.org/officeDocument/2006/relationships/image" Target="../media/image337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24" Type="http://schemas.openxmlformats.org/officeDocument/2006/relationships/image" Target="../media/image332.png"/><Relationship Id="rId32" Type="http://schemas.openxmlformats.org/officeDocument/2006/relationships/image" Target="../media/image340.png"/><Relationship Id="rId37" Type="http://schemas.openxmlformats.org/officeDocument/2006/relationships/image" Target="../media/image345.png"/><Relationship Id="rId40" Type="http://schemas.openxmlformats.org/officeDocument/2006/relationships/image" Target="../media/image348.png"/><Relationship Id="rId45" Type="http://schemas.openxmlformats.org/officeDocument/2006/relationships/image" Target="../media/image353.png"/><Relationship Id="rId5" Type="http://schemas.openxmlformats.org/officeDocument/2006/relationships/image" Target="../media/image313.png"/><Relationship Id="rId15" Type="http://schemas.openxmlformats.org/officeDocument/2006/relationships/image" Target="../media/image323.png"/><Relationship Id="rId23" Type="http://schemas.openxmlformats.org/officeDocument/2006/relationships/image" Target="../media/image331.png"/><Relationship Id="rId28" Type="http://schemas.openxmlformats.org/officeDocument/2006/relationships/image" Target="../media/image336.png"/><Relationship Id="rId36" Type="http://schemas.openxmlformats.org/officeDocument/2006/relationships/image" Target="../media/image344.png"/><Relationship Id="rId10" Type="http://schemas.openxmlformats.org/officeDocument/2006/relationships/image" Target="../media/image318.png"/><Relationship Id="rId19" Type="http://schemas.openxmlformats.org/officeDocument/2006/relationships/image" Target="../media/image327.png"/><Relationship Id="rId31" Type="http://schemas.openxmlformats.org/officeDocument/2006/relationships/image" Target="../media/image339.png"/><Relationship Id="rId44" Type="http://schemas.openxmlformats.org/officeDocument/2006/relationships/image" Target="../media/image352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Relationship Id="rId14" Type="http://schemas.openxmlformats.org/officeDocument/2006/relationships/image" Target="../media/image322.png"/><Relationship Id="rId22" Type="http://schemas.openxmlformats.org/officeDocument/2006/relationships/image" Target="../media/image330.png"/><Relationship Id="rId27" Type="http://schemas.openxmlformats.org/officeDocument/2006/relationships/image" Target="../media/image335.png"/><Relationship Id="rId30" Type="http://schemas.openxmlformats.org/officeDocument/2006/relationships/image" Target="../media/image338.png"/><Relationship Id="rId35" Type="http://schemas.openxmlformats.org/officeDocument/2006/relationships/image" Target="../media/image343.png"/><Relationship Id="rId43" Type="http://schemas.openxmlformats.org/officeDocument/2006/relationships/image" Target="../media/image351.png"/><Relationship Id="rId8" Type="http://schemas.openxmlformats.org/officeDocument/2006/relationships/image" Target="../media/image316.png"/><Relationship Id="rId3" Type="http://schemas.openxmlformats.org/officeDocument/2006/relationships/image" Target="../media/image311.png"/><Relationship Id="rId12" Type="http://schemas.openxmlformats.org/officeDocument/2006/relationships/image" Target="../media/image320.png"/><Relationship Id="rId17" Type="http://schemas.openxmlformats.org/officeDocument/2006/relationships/image" Target="../media/image325.png"/><Relationship Id="rId25" Type="http://schemas.openxmlformats.org/officeDocument/2006/relationships/image" Target="../media/image333.png"/><Relationship Id="rId33" Type="http://schemas.openxmlformats.org/officeDocument/2006/relationships/image" Target="../media/image341.png"/><Relationship Id="rId38" Type="http://schemas.openxmlformats.org/officeDocument/2006/relationships/image" Target="../media/image346.png"/><Relationship Id="rId46" Type="http://schemas.openxmlformats.org/officeDocument/2006/relationships/image" Target="../media/image354.png"/><Relationship Id="rId20" Type="http://schemas.openxmlformats.org/officeDocument/2006/relationships/image" Target="../media/image328.png"/><Relationship Id="rId41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3.png"/><Relationship Id="rId13" Type="http://schemas.openxmlformats.org/officeDocument/2006/relationships/image" Target="../media/image368.png"/><Relationship Id="rId18" Type="http://schemas.openxmlformats.org/officeDocument/2006/relationships/image" Target="../media/image373.png"/><Relationship Id="rId26" Type="http://schemas.openxmlformats.org/officeDocument/2006/relationships/image" Target="../media/image381.png"/><Relationship Id="rId3" Type="http://schemas.openxmlformats.org/officeDocument/2006/relationships/image" Target="../media/image358.png"/><Relationship Id="rId21" Type="http://schemas.openxmlformats.org/officeDocument/2006/relationships/image" Target="../media/image376.png"/><Relationship Id="rId7" Type="http://schemas.openxmlformats.org/officeDocument/2006/relationships/image" Target="../media/image362.png"/><Relationship Id="rId12" Type="http://schemas.openxmlformats.org/officeDocument/2006/relationships/image" Target="../media/image367.png"/><Relationship Id="rId17" Type="http://schemas.openxmlformats.org/officeDocument/2006/relationships/image" Target="../media/image372.png"/><Relationship Id="rId25" Type="http://schemas.openxmlformats.org/officeDocument/2006/relationships/image" Target="../media/image380.png"/><Relationship Id="rId2" Type="http://schemas.openxmlformats.org/officeDocument/2006/relationships/image" Target="../media/image357.png"/><Relationship Id="rId16" Type="http://schemas.openxmlformats.org/officeDocument/2006/relationships/image" Target="../media/image371.png"/><Relationship Id="rId20" Type="http://schemas.openxmlformats.org/officeDocument/2006/relationships/image" Target="../media/image375.png"/><Relationship Id="rId1" Type="http://schemas.openxmlformats.org/officeDocument/2006/relationships/image" Target="../media/image356.png"/><Relationship Id="rId6" Type="http://schemas.openxmlformats.org/officeDocument/2006/relationships/image" Target="../media/image361.png"/><Relationship Id="rId11" Type="http://schemas.openxmlformats.org/officeDocument/2006/relationships/image" Target="../media/image366.png"/><Relationship Id="rId24" Type="http://schemas.openxmlformats.org/officeDocument/2006/relationships/image" Target="../media/image379.png"/><Relationship Id="rId5" Type="http://schemas.openxmlformats.org/officeDocument/2006/relationships/image" Target="../media/image360.png"/><Relationship Id="rId15" Type="http://schemas.openxmlformats.org/officeDocument/2006/relationships/image" Target="../media/image370.png"/><Relationship Id="rId23" Type="http://schemas.openxmlformats.org/officeDocument/2006/relationships/image" Target="../media/image378.png"/><Relationship Id="rId28" Type="http://schemas.openxmlformats.org/officeDocument/2006/relationships/image" Target="../media/image383.png"/><Relationship Id="rId10" Type="http://schemas.openxmlformats.org/officeDocument/2006/relationships/image" Target="../media/image365.png"/><Relationship Id="rId19" Type="http://schemas.openxmlformats.org/officeDocument/2006/relationships/image" Target="../media/image374.png"/><Relationship Id="rId4" Type="http://schemas.openxmlformats.org/officeDocument/2006/relationships/image" Target="../media/image359.png"/><Relationship Id="rId9" Type="http://schemas.openxmlformats.org/officeDocument/2006/relationships/image" Target="../media/image364.png"/><Relationship Id="rId14" Type="http://schemas.openxmlformats.org/officeDocument/2006/relationships/image" Target="../media/image369.png"/><Relationship Id="rId22" Type="http://schemas.openxmlformats.org/officeDocument/2006/relationships/image" Target="../media/image377.png"/><Relationship Id="rId27" Type="http://schemas.openxmlformats.org/officeDocument/2006/relationships/image" Target="../media/image382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6.png"/><Relationship Id="rId18" Type="http://schemas.openxmlformats.org/officeDocument/2006/relationships/image" Target="../media/image401.png"/><Relationship Id="rId26" Type="http://schemas.openxmlformats.org/officeDocument/2006/relationships/image" Target="../media/image409.png"/><Relationship Id="rId21" Type="http://schemas.openxmlformats.org/officeDocument/2006/relationships/image" Target="../media/image404.png"/><Relationship Id="rId34" Type="http://schemas.openxmlformats.org/officeDocument/2006/relationships/image" Target="../media/image417.png"/><Relationship Id="rId7" Type="http://schemas.openxmlformats.org/officeDocument/2006/relationships/image" Target="../media/image390.png"/><Relationship Id="rId12" Type="http://schemas.openxmlformats.org/officeDocument/2006/relationships/image" Target="../media/image395.png"/><Relationship Id="rId17" Type="http://schemas.openxmlformats.org/officeDocument/2006/relationships/image" Target="../media/image400.png"/><Relationship Id="rId25" Type="http://schemas.openxmlformats.org/officeDocument/2006/relationships/image" Target="../media/image408.png"/><Relationship Id="rId33" Type="http://schemas.openxmlformats.org/officeDocument/2006/relationships/image" Target="../media/image416.png"/><Relationship Id="rId2" Type="http://schemas.openxmlformats.org/officeDocument/2006/relationships/image" Target="../media/image385.png"/><Relationship Id="rId16" Type="http://schemas.openxmlformats.org/officeDocument/2006/relationships/image" Target="../media/image399.png"/><Relationship Id="rId20" Type="http://schemas.openxmlformats.org/officeDocument/2006/relationships/image" Target="../media/image403.png"/><Relationship Id="rId29" Type="http://schemas.openxmlformats.org/officeDocument/2006/relationships/image" Target="../media/image412.png"/><Relationship Id="rId1" Type="http://schemas.openxmlformats.org/officeDocument/2006/relationships/image" Target="../media/image384.png"/><Relationship Id="rId6" Type="http://schemas.openxmlformats.org/officeDocument/2006/relationships/image" Target="../media/image389.png"/><Relationship Id="rId11" Type="http://schemas.openxmlformats.org/officeDocument/2006/relationships/image" Target="../media/image394.png"/><Relationship Id="rId24" Type="http://schemas.openxmlformats.org/officeDocument/2006/relationships/image" Target="../media/image407.png"/><Relationship Id="rId32" Type="http://schemas.openxmlformats.org/officeDocument/2006/relationships/image" Target="../media/image415.png"/><Relationship Id="rId37" Type="http://schemas.openxmlformats.org/officeDocument/2006/relationships/image" Target="../media/image420.png"/><Relationship Id="rId5" Type="http://schemas.openxmlformats.org/officeDocument/2006/relationships/image" Target="../media/image388.png"/><Relationship Id="rId15" Type="http://schemas.openxmlformats.org/officeDocument/2006/relationships/image" Target="../media/image398.png"/><Relationship Id="rId23" Type="http://schemas.openxmlformats.org/officeDocument/2006/relationships/image" Target="../media/image406.png"/><Relationship Id="rId28" Type="http://schemas.openxmlformats.org/officeDocument/2006/relationships/image" Target="../media/image411.png"/><Relationship Id="rId36" Type="http://schemas.openxmlformats.org/officeDocument/2006/relationships/image" Target="../media/image419.png"/><Relationship Id="rId10" Type="http://schemas.openxmlformats.org/officeDocument/2006/relationships/image" Target="../media/image393.png"/><Relationship Id="rId19" Type="http://schemas.openxmlformats.org/officeDocument/2006/relationships/image" Target="../media/image402.png"/><Relationship Id="rId31" Type="http://schemas.openxmlformats.org/officeDocument/2006/relationships/image" Target="../media/image414.png"/><Relationship Id="rId4" Type="http://schemas.openxmlformats.org/officeDocument/2006/relationships/image" Target="../media/image387.png"/><Relationship Id="rId9" Type="http://schemas.openxmlformats.org/officeDocument/2006/relationships/image" Target="../media/image392.png"/><Relationship Id="rId14" Type="http://schemas.openxmlformats.org/officeDocument/2006/relationships/image" Target="../media/image397.png"/><Relationship Id="rId22" Type="http://schemas.openxmlformats.org/officeDocument/2006/relationships/image" Target="../media/image405.png"/><Relationship Id="rId27" Type="http://schemas.openxmlformats.org/officeDocument/2006/relationships/image" Target="../media/image410.png"/><Relationship Id="rId30" Type="http://schemas.openxmlformats.org/officeDocument/2006/relationships/image" Target="../media/image413.png"/><Relationship Id="rId35" Type="http://schemas.openxmlformats.org/officeDocument/2006/relationships/image" Target="../media/image418.png"/><Relationship Id="rId8" Type="http://schemas.openxmlformats.org/officeDocument/2006/relationships/image" Target="../media/image391.png"/><Relationship Id="rId3" Type="http://schemas.openxmlformats.org/officeDocument/2006/relationships/image" Target="../media/image38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13" Type="http://schemas.openxmlformats.org/officeDocument/2006/relationships/image" Target="../media/image433.png"/><Relationship Id="rId18" Type="http://schemas.openxmlformats.org/officeDocument/2006/relationships/image" Target="../media/image438.png"/><Relationship Id="rId26" Type="http://schemas.openxmlformats.org/officeDocument/2006/relationships/image" Target="../media/image446.png"/><Relationship Id="rId3" Type="http://schemas.openxmlformats.org/officeDocument/2006/relationships/image" Target="../media/image423.png"/><Relationship Id="rId21" Type="http://schemas.openxmlformats.org/officeDocument/2006/relationships/image" Target="../media/image441.png"/><Relationship Id="rId7" Type="http://schemas.openxmlformats.org/officeDocument/2006/relationships/image" Target="../media/image427.png"/><Relationship Id="rId12" Type="http://schemas.openxmlformats.org/officeDocument/2006/relationships/image" Target="../media/image432.png"/><Relationship Id="rId17" Type="http://schemas.openxmlformats.org/officeDocument/2006/relationships/image" Target="../media/image437.png"/><Relationship Id="rId25" Type="http://schemas.openxmlformats.org/officeDocument/2006/relationships/image" Target="../media/image445.png"/><Relationship Id="rId2" Type="http://schemas.openxmlformats.org/officeDocument/2006/relationships/image" Target="../media/image422.png"/><Relationship Id="rId16" Type="http://schemas.openxmlformats.org/officeDocument/2006/relationships/image" Target="../media/image436.png"/><Relationship Id="rId20" Type="http://schemas.openxmlformats.org/officeDocument/2006/relationships/image" Target="../media/image440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11" Type="http://schemas.openxmlformats.org/officeDocument/2006/relationships/image" Target="../media/image431.png"/><Relationship Id="rId24" Type="http://schemas.openxmlformats.org/officeDocument/2006/relationships/image" Target="../media/image444.png"/><Relationship Id="rId5" Type="http://schemas.openxmlformats.org/officeDocument/2006/relationships/image" Target="../media/image425.png"/><Relationship Id="rId15" Type="http://schemas.openxmlformats.org/officeDocument/2006/relationships/image" Target="../media/image435.png"/><Relationship Id="rId23" Type="http://schemas.openxmlformats.org/officeDocument/2006/relationships/image" Target="../media/image443.png"/><Relationship Id="rId28" Type="http://schemas.openxmlformats.org/officeDocument/2006/relationships/image" Target="../media/image448.png"/><Relationship Id="rId10" Type="http://schemas.openxmlformats.org/officeDocument/2006/relationships/image" Target="../media/image430.png"/><Relationship Id="rId19" Type="http://schemas.openxmlformats.org/officeDocument/2006/relationships/image" Target="../media/image439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Relationship Id="rId14" Type="http://schemas.openxmlformats.org/officeDocument/2006/relationships/image" Target="../media/image434.png"/><Relationship Id="rId22" Type="http://schemas.openxmlformats.org/officeDocument/2006/relationships/image" Target="../media/image442.png"/><Relationship Id="rId27" Type="http://schemas.openxmlformats.org/officeDocument/2006/relationships/image" Target="../media/image44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6.png"/><Relationship Id="rId13" Type="http://schemas.openxmlformats.org/officeDocument/2006/relationships/image" Target="../media/image461.png"/><Relationship Id="rId18" Type="http://schemas.openxmlformats.org/officeDocument/2006/relationships/image" Target="../media/image466.png"/><Relationship Id="rId3" Type="http://schemas.openxmlformats.org/officeDocument/2006/relationships/image" Target="../media/image451.png"/><Relationship Id="rId7" Type="http://schemas.openxmlformats.org/officeDocument/2006/relationships/image" Target="../media/image455.png"/><Relationship Id="rId12" Type="http://schemas.openxmlformats.org/officeDocument/2006/relationships/image" Target="../media/image460.png"/><Relationship Id="rId17" Type="http://schemas.openxmlformats.org/officeDocument/2006/relationships/image" Target="../media/image465.png"/><Relationship Id="rId2" Type="http://schemas.openxmlformats.org/officeDocument/2006/relationships/image" Target="../media/image450.png"/><Relationship Id="rId16" Type="http://schemas.openxmlformats.org/officeDocument/2006/relationships/image" Target="../media/image464.png"/><Relationship Id="rId1" Type="http://schemas.openxmlformats.org/officeDocument/2006/relationships/image" Target="../media/image449.png"/><Relationship Id="rId6" Type="http://schemas.openxmlformats.org/officeDocument/2006/relationships/image" Target="../media/image454.png"/><Relationship Id="rId11" Type="http://schemas.openxmlformats.org/officeDocument/2006/relationships/image" Target="../media/image459.png"/><Relationship Id="rId5" Type="http://schemas.openxmlformats.org/officeDocument/2006/relationships/image" Target="../media/image453.png"/><Relationship Id="rId15" Type="http://schemas.openxmlformats.org/officeDocument/2006/relationships/image" Target="../media/image463.png"/><Relationship Id="rId10" Type="http://schemas.openxmlformats.org/officeDocument/2006/relationships/image" Target="../media/image458.png"/><Relationship Id="rId19" Type="http://schemas.openxmlformats.org/officeDocument/2006/relationships/image" Target="../media/image467.png"/><Relationship Id="rId4" Type="http://schemas.openxmlformats.org/officeDocument/2006/relationships/image" Target="../media/image452.png"/><Relationship Id="rId9" Type="http://schemas.openxmlformats.org/officeDocument/2006/relationships/image" Target="../media/image457.png"/><Relationship Id="rId14" Type="http://schemas.openxmlformats.org/officeDocument/2006/relationships/image" Target="../media/image46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5.png"/><Relationship Id="rId3" Type="http://schemas.openxmlformats.org/officeDocument/2006/relationships/image" Target="../media/image470.png"/><Relationship Id="rId7" Type="http://schemas.openxmlformats.org/officeDocument/2006/relationships/image" Target="../media/image474.png"/><Relationship Id="rId2" Type="http://schemas.openxmlformats.org/officeDocument/2006/relationships/image" Target="../media/image469.png"/><Relationship Id="rId1" Type="http://schemas.openxmlformats.org/officeDocument/2006/relationships/image" Target="../media/image468.png"/><Relationship Id="rId6" Type="http://schemas.openxmlformats.org/officeDocument/2006/relationships/image" Target="../media/image473.png"/><Relationship Id="rId11" Type="http://schemas.openxmlformats.org/officeDocument/2006/relationships/image" Target="../media/image478.png"/><Relationship Id="rId5" Type="http://schemas.openxmlformats.org/officeDocument/2006/relationships/image" Target="../media/image472.png"/><Relationship Id="rId10" Type="http://schemas.openxmlformats.org/officeDocument/2006/relationships/image" Target="../media/image477.png"/><Relationship Id="rId4" Type="http://schemas.openxmlformats.org/officeDocument/2006/relationships/image" Target="../media/image471.png"/><Relationship Id="rId9" Type="http://schemas.openxmlformats.org/officeDocument/2006/relationships/image" Target="../media/image476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1.png"/><Relationship Id="rId18" Type="http://schemas.openxmlformats.org/officeDocument/2006/relationships/image" Target="../media/image496.png"/><Relationship Id="rId26" Type="http://schemas.openxmlformats.org/officeDocument/2006/relationships/image" Target="../media/image504.png"/><Relationship Id="rId39" Type="http://schemas.openxmlformats.org/officeDocument/2006/relationships/image" Target="../media/image517.png"/><Relationship Id="rId21" Type="http://schemas.openxmlformats.org/officeDocument/2006/relationships/image" Target="../media/image499.png"/><Relationship Id="rId34" Type="http://schemas.openxmlformats.org/officeDocument/2006/relationships/image" Target="../media/image512.png"/><Relationship Id="rId42" Type="http://schemas.openxmlformats.org/officeDocument/2006/relationships/image" Target="../media/image520.png"/><Relationship Id="rId47" Type="http://schemas.openxmlformats.org/officeDocument/2006/relationships/image" Target="../media/image525.png"/><Relationship Id="rId7" Type="http://schemas.openxmlformats.org/officeDocument/2006/relationships/image" Target="../media/image485.png"/><Relationship Id="rId2" Type="http://schemas.openxmlformats.org/officeDocument/2006/relationships/image" Target="../media/image480.png"/><Relationship Id="rId16" Type="http://schemas.openxmlformats.org/officeDocument/2006/relationships/image" Target="../media/image494.png"/><Relationship Id="rId29" Type="http://schemas.openxmlformats.org/officeDocument/2006/relationships/image" Target="../media/image507.png"/><Relationship Id="rId11" Type="http://schemas.openxmlformats.org/officeDocument/2006/relationships/image" Target="../media/image489.png"/><Relationship Id="rId24" Type="http://schemas.openxmlformats.org/officeDocument/2006/relationships/image" Target="../media/image502.png"/><Relationship Id="rId32" Type="http://schemas.openxmlformats.org/officeDocument/2006/relationships/image" Target="../media/image510.png"/><Relationship Id="rId37" Type="http://schemas.openxmlformats.org/officeDocument/2006/relationships/image" Target="../media/image515.png"/><Relationship Id="rId40" Type="http://schemas.openxmlformats.org/officeDocument/2006/relationships/image" Target="../media/image518.png"/><Relationship Id="rId45" Type="http://schemas.openxmlformats.org/officeDocument/2006/relationships/image" Target="../media/image523.png"/><Relationship Id="rId5" Type="http://schemas.openxmlformats.org/officeDocument/2006/relationships/image" Target="../media/image483.png"/><Relationship Id="rId15" Type="http://schemas.openxmlformats.org/officeDocument/2006/relationships/image" Target="../media/image493.png"/><Relationship Id="rId23" Type="http://schemas.openxmlformats.org/officeDocument/2006/relationships/image" Target="../media/image501.png"/><Relationship Id="rId28" Type="http://schemas.openxmlformats.org/officeDocument/2006/relationships/image" Target="../media/image506.png"/><Relationship Id="rId36" Type="http://schemas.openxmlformats.org/officeDocument/2006/relationships/image" Target="../media/image514.png"/><Relationship Id="rId49" Type="http://schemas.openxmlformats.org/officeDocument/2006/relationships/image" Target="../media/image527.png"/><Relationship Id="rId10" Type="http://schemas.openxmlformats.org/officeDocument/2006/relationships/image" Target="../media/image488.png"/><Relationship Id="rId19" Type="http://schemas.openxmlformats.org/officeDocument/2006/relationships/image" Target="../media/image497.png"/><Relationship Id="rId31" Type="http://schemas.openxmlformats.org/officeDocument/2006/relationships/image" Target="../media/image509.png"/><Relationship Id="rId44" Type="http://schemas.openxmlformats.org/officeDocument/2006/relationships/image" Target="../media/image522.png"/><Relationship Id="rId4" Type="http://schemas.openxmlformats.org/officeDocument/2006/relationships/image" Target="../media/image482.png"/><Relationship Id="rId9" Type="http://schemas.openxmlformats.org/officeDocument/2006/relationships/image" Target="../media/image487.png"/><Relationship Id="rId14" Type="http://schemas.openxmlformats.org/officeDocument/2006/relationships/image" Target="../media/image492.png"/><Relationship Id="rId22" Type="http://schemas.openxmlformats.org/officeDocument/2006/relationships/image" Target="../media/image500.png"/><Relationship Id="rId27" Type="http://schemas.openxmlformats.org/officeDocument/2006/relationships/image" Target="../media/image505.png"/><Relationship Id="rId30" Type="http://schemas.openxmlformats.org/officeDocument/2006/relationships/image" Target="../media/image508.png"/><Relationship Id="rId35" Type="http://schemas.openxmlformats.org/officeDocument/2006/relationships/image" Target="../media/image513.png"/><Relationship Id="rId43" Type="http://schemas.openxmlformats.org/officeDocument/2006/relationships/image" Target="../media/image521.png"/><Relationship Id="rId48" Type="http://schemas.openxmlformats.org/officeDocument/2006/relationships/image" Target="../media/image526.png"/><Relationship Id="rId8" Type="http://schemas.openxmlformats.org/officeDocument/2006/relationships/image" Target="../media/image486.png"/><Relationship Id="rId3" Type="http://schemas.openxmlformats.org/officeDocument/2006/relationships/image" Target="../media/image481.png"/><Relationship Id="rId12" Type="http://schemas.openxmlformats.org/officeDocument/2006/relationships/image" Target="../media/image490.png"/><Relationship Id="rId17" Type="http://schemas.openxmlformats.org/officeDocument/2006/relationships/image" Target="../media/image495.png"/><Relationship Id="rId25" Type="http://schemas.openxmlformats.org/officeDocument/2006/relationships/image" Target="../media/image503.png"/><Relationship Id="rId33" Type="http://schemas.openxmlformats.org/officeDocument/2006/relationships/image" Target="../media/image511.png"/><Relationship Id="rId38" Type="http://schemas.openxmlformats.org/officeDocument/2006/relationships/image" Target="../media/image516.png"/><Relationship Id="rId46" Type="http://schemas.openxmlformats.org/officeDocument/2006/relationships/image" Target="../media/image524.png"/><Relationship Id="rId20" Type="http://schemas.openxmlformats.org/officeDocument/2006/relationships/image" Target="../media/image498.png"/><Relationship Id="rId41" Type="http://schemas.openxmlformats.org/officeDocument/2006/relationships/image" Target="../media/image519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3" Type="http://schemas.openxmlformats.org/officeDocument/2006/relationships/image" Target="../media/image530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2" Type="http://schemas.openxmlformats.org/officeDocument/2006/relationships/image" Target="../media/image529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5" Type="http://schemas.openxmlformats.org/officeDocument/2006/relationships/image" Target="../media/image532.png"/><Relationship Id="rId10" Type="http://schemas.openxmlformats.org/officeDocument/2006/relationships/image" Target="../media/image537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8.png"/><Relationship Id="rId13" Type="http://schemas.openxmlformats.org/officeDocument/2006/relationships/image" Target="../media/image553.png"/><Relationship Id="rId18" Type="http://schemas.openxmlformats.org/officeDocument/2006/relationships/image" Target="../media/image558.png"/><Relationship Id="rId3" Type="http://schemas.openxmlformats.org/officeDocument/2006/relationships/image" Target="../media/image543.png"/><Relationship Id="rId7" Type="http://schemas.openxmlformats.org/officeDocument/2006/relationships/image" Target="../media/image547.png"/><Relationship Id="rId12" Type="http://schemas.openxmlformats.org/officeDocument/2006/relationships/image" Target="../media/image552.png"/><Relationship Id="rId17" Type="http://schemas.openxmlformats.org/officeDocument/2006/relationships/image" Target="../media/image557.png"/><Relationship Id="rId2" Type="http://schemas.openxmlformats.org/officeDocument/2006/relationships/image" Target="../media/image542.png"/><Relationship Id="rId16" Type="http://schemas.openxmlformats.org/officeDocument/2006/relationships/image" Target="../media/image556.png"/><Relationship Id="rId1" Type="http://schemas.openxmlformats.org/officeDocument/2006/relationships/image" Target="../media/image541.png"/><Relationship Id="rId6" Type="http://schemas.openxmlformats.org/officeDocument/2006/relationships/image" Target="../media/image546.png"/><Relationship Id="rId11" Type="http://schemas.openxmlformats.org/officeDocument/2006/relationships/image" Target="../media/image551.png"/><Relationship Id="rId5" Type="http://schemas.openxmlformats.org/officeDocument/2006/relationships/image" Target="../media/image545.png"/><Relationship Id="rId15" Type="http://schemas.openxmlformats.org/officeDocument/2006/relationships/image" Target="../media/image555.png"/><Relationship Id="rId10" Type="http://schemas.openxmlformats.org/officeDocument/2006/relationships/image" Target="../media/image550.png"/><Relationship Id="rId19" Type="http://schemas.openxmlformats.org/officeDocument/2006/relationships/image" Target="../media/image559.png"/><Relationship Id="rId4" Type="http://schemas.openxmlformats.org/officeDocument/2006/relationships/image" Target="../media/image544.png"/><Relationship Id="rId9" Type="http://schemas.openxmlformats.org/officeDocument/2006/relationships/image" Target="../media/image549.png"/><Relationship Id="rId14" Type="http://schemas.openxmlformats.org/officeDocument/2006/relationships/image" Target="../media/image554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5.png"/><Relationship Id="rId21" Type="http://schemas.openxmlformats.org/officeDocument/2006/relationships/image" Target="../media/image580.png"/><Relationship Id="rId34" Type="http://schemas.openxmlformats.org/officeDocument/2006/relationships/image" Target="../media/image593.png"/><Relationship Id="rId42" Type="http://schemas.openxmlformats.org/officeDocument/2006/relationships/image" Target="../media/image601.png"/><Relationship Id="rId47" Type="http://schemas.openxmlformats.org/officeDocument/2006/relationships/image" Target="../media/image606.png"/><Relationship Id="rId50" Type="http://schemas.openxmlformats.org/officeDocument/2006/relationships/image" Target="../media/image609.png"/><Relationship Id="rId55" Type="http://schemas.openxmlformats.org/officeDocument/2006/relationships/image" Target="../media/image614.png"/><Relationship Id="rId63" Type="http://schemas.openxmlformats.org/officeDocument/2006/relationships/image" Target="../media/image622.png"/><Relationship Id="rId7" Type="http://schemas.openxmlformats.org/officeDocument/2006/relationships/image" Target="../media/image566.png"/><Relationship Id="rId2" Type="http://schemas.openxmlformats.org/officeDocument/2006/relationships/image" Target="../media/image561.png"/><Relationship Id="rId16" Type="http://schemas.openxmlformats.org/officeDocument/2006/relationships/image" Target="../media/image575.png"/><Relationship Id="rId29" Type="http://schemas.openxmlformats.org/officeDocument/2006/relationships/image" Target="../media/image588.png"/><Relationship Id="rId11" Type="http://schemas.openxmlformats.org/officeDocument/2006/relationships/image" Target="../media/image570.png"/><Relationship Id="rId24" Type="http://schemas.openxmlformats.org/officeDocument/2006/relationships/image" Target="../media/image583.png"/><Relationship Id="rId32" Type="http://schemas.openxmlformats.org/officeDocument/2006/relationships/image" Target="../media/image591.png"/><Relationship Id="rId37" Type="http://schemas.openxmlformats.org/officeDocument/2006/relationships/image" Target="../media/image596.png"/><Relationship Id="rId40" Type="http://schemas.openxmlformats.org/officeDocument/2006/relationships/image" Target="../media/image599.png"/><Relationship Id="rId45" Type="http://schemas.openxmlformats.org/officeDocument/2006/relationships/image" Target="../media/image604.png"/><Relationship Id="rId53" Type="http://schemas.openxmlformats.org/officeDocument/2006/relationships/image" Target="../media/image612.png"/><Relationship Id="rId58" Type="http://schemas.openxmlformats.org/officeDocument/2006/relationships/image" Target="../media/image617.png"/><Relationship Id="rId5" Type="http://schemas.openxmlformats.org/officeDocument/2006/relationships/image" Target="../media/image564.png"/><Relationship Id="rId61" Type="http://schemas.openxmlformats.org/officeDocument/2006/relationships/image" Target="../media/image620.png"/><Relationship Id="rId19" Type="http://schemas.openxmlformats.org/officeDocument/2006/relationships/image" Target="../media/image578.png"/><Relationship Id="rId14" Type="http://schemas.openxmlformats.org/officeDocument/2006/relationships/image" Target="../media/image573.png"/><Relationship Id="rId22" Type="http://schemas.openxmlformats.org/officeDocument/2006/relationships/image" Target="../media/image581.png"/><Relationship Id="rId27" Type="http://schemas.openxmlformats.org/officeDocument/2006/relationships/image" Target="../media/image586.png"/><Relationship Id="rId30" Type="http://schemas.openxmlformats.org/officeDocument/2006/relationships/image" Target="../media/image589.png"/><Relationship Id="rId35" Type="http://schemas.openxmlformats.org/officeDocument/2006/relationships/image" Target="../media/image594.png"/><Relationship Id="rId43" Type="http://schemas.openxmlformats.org/officeDocument/2006/relationships/image" Target="../media/image602.png"/><Relationship Id="rId48" Type="http://schemas.openxmlformats.org/officeDocument/2006/relationships/image" Target="../media/image607.png"/><Relationship Id="rId56" Type="http://schemas.openxmlformats.org/officeDocument/2006/relationships/image" Target="../media/image615.png"/><Relationship Id="rId64" Type="http://schemas.openxmlformats.org/officeDocument/2006/relationships/image" Target="../media/image623.png"/><Relationship Id="rId8" Type="http://schemas.openxmlformats.org/officeDocument/2006/relationships/image" Target="../media/image567.png"/><Relationship Id="rId51" Type="http://schemas.openxmlformats.org/officeDocument/2006/relationships/image" Target="../media/image610.png"/><Relationship Id="rId3" Type="http://schemas.openxmlformats.org/officeDocument/2006/relationships/image" Target="../media/image562.png"/><Relationship Id="rId12" Type="http://schemas.openxmlformats.org/officeDocument/2006/relationships/image" Target="../media/image571.png"/><Relationship Id="rId17" Type="http://schemas.openxmlformats.org/officeDocument/2006/relationships/image" Target="../media/image576.png"/><Relationship Id="rId25" Type="http://schemas.openxmlformats.org/officeDocument/2006/relationships/image" Target="../media/image584.png"/><Relationship Id="rId33" Type="http://schemas.openxmlformats.org/officeDocument/2006/relationships/image" Target="../media/image592.png"/><Relationship Id="rId38" Type="http://schemas.openxmlformats.org/officeDocument/2006/relationships/image" Target="../media/image597.png"/><Relationship Id="rId46" Type="http://schemas.openxmlformats.org/officeDocument/2006/relationships/image" Target="../media/image605.png"/><Relationship Id="rId59" Type="http://schemas.openxmlformats.org/officeDocument/2006/relationships/image" Target="../media/image618.png"/><Relationship Id="rId20" Type="http://schemas.openxmlformats.org/officeDocument/2006/relationships/image" Target="../media/image579.png"/><Relationship Id="rId41" Type="http://schemas.openxmlformats.org/officeDocument/2006/relationships/image" Target="../media/image600.png"/><Relationship Id="rId54" Type="http://schemas.openxmlformats.org/officeDocument/2006/relationships/image" Target="../media/image613.png"/><Relationship Id="rId62" Type="http://schemas.openxmlformats.org/officeDocument/2006/relationships/image" Target="../media/image621.png"/><Relationship Id="rId1" Type="http://schemas.openxmlformats.org/officeDocument/2006/relationships/image" Target="../media/image560.png"/><Relationship Id="rId6" Type="http://schemas.openxmlformats.org/officeDocument/2006/relationships/image" Target="../media/image565.png"/><Relationship Id="rId15" Type="http://schemas.openxmlformats.org/officeDocument/2006/relationships/image" Target="../media/image574.png"/><Relationship Id="rId23" Type="http://schemas.openxmlformats.org/officeDocument/2006/relationships/image" Target="../media/image582.png"/><Relationship Id="rId28" Type="http://schemas.openxmlformats.org/officeDocument/2006/relationships/image" Target="../media/image587.png"/><Relationship Id="rId36" Type="http://schemas.openxmlformats.org/officeDocument/2006/relationships/image" Target="../media/image595.png"/><Relationship Id="rId49" Type="http://schemas.openxmlformats.org/officeDocument/2006/relationships/image" Target="../media/image608.png"/><Relationship Id="rId57" Type="http://schemas.openxmlformats.org/officeDocument/2006/relationships/image" Target="../media/image616.png"/><Relationship Id="rId10" Type="http://schemas.openxmlformats.org/officeDocument/2006/relationships/image" Target="../media/image569.png"/><Relationship Id="rId31" Type="http://schemas.openxmlformats.org/officeDocument/2006/relationships/image" Target="../media/image590.png"/><Relationship Id="rId44" Type="http://schemas.openxmlformats.org/officeDocument/2006/relationships/image" Target="../media/image603.png"/><Relationship Id="rId52" Type="http://schemas.openxmlformats.org/officeDocument/2006/relationships/image" Target="../media/image611.png"/><Relationship Id="rId60" Type="http://schemas.openxmlformats.org/officeDocument/2006/relationships/image" Target="../media/image619.png"/><Relationship Id="rId65" Type="http://schemas.openxmlformats.org/officeDocument/2006/relationships/image" Target="../media/image624.png"/><Relationship Id="rId4" Type="http://schemas.openxmlformats.org/officeDocument/2006/relationships/image" Target="../media/image563.png"/><Relationship Id="rId9" Type="http://schemas.openxmlformats.org/officeDocument/2006/relationships/image" Target="../media/image568.png"/><Relationship Id="rId13" Type="http://schemas.openxmlformats.org/officeDocument/2006/relationships/image" Target="../media/image572.png"/><Relationship Id="rId18" Type="http://schemas.openxmlformats.org/officeDocument/2006/relationships/image" Target="../media/image577.png"/><Relationship Id="rId39" Type="http://schemas.openxmlformats.org/officeDocument/2006/relationships/image" Target="../media/image59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2.png"/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" Type="http://schemas.openxmlformats.org/officeDocument/2006/relationships/image" Target="../media/image627.png"/><Relationship Id="rId21" Type="http://schemas.openxmlformats.org/officeDocument/2006/relationships/image" Target="../media/image645.png"/><Relationship Id="rId7" Type="http://schemas.openxmlformats.org/officeDocument/2006/relationships/image" Target="../media/image631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0" Type="http://schemas.openxmlformats.org/officeDocument/2006/relationships/image" Target="../media/image644.png"/><Relationship Id="rId29" Type="http://schemas.openxmlformats.org/officeDocument/2006/relationships/image" Target="../media/image653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2.png"/><Relationship Id="rId13" Type="http://schemas.openxmlformats.org/officeDocument/2006/relationships/image" Target="../media/image667.png"/><Relationship Id="rId18" Type="http://schemas.openxmlformats.org/officeDocument/2006/relationships/image" Target="../media/image672.png"/><Relationship Id="rId3" Type="http://schemas.openxmlformats.org/officeDocument/2006/relationships/image" Target="../media/image657.png"/><Relationship Id="rId21" Type="http://schemas.openxmlformats.org/officeDocument/2006/relationships/image" Target="../media/image675.png"/><Relationship Id="rId7" Type="http://schemas.openxmlformats.org/officeDocument/2006/relationships/image" Target="../media/image661.png"/><Relationship Id="rId12" Type="http://schemas.openxmlformats.org/officeDocument/2006/relationships/image" Target="../media/image666.png"/><Relationship Id="rId17" Type="http://schemas.openxmlformats.org/officeDocument/2006/relationships/image" Target="../media/image671.png"/><Relationship Id="rId2" Type="http://schemas.openxmlformats.org/officeDocument/2006/relationships/image" Target="../media/image656.png"/><Relationship Id="rId16" Type="http://schemas.openxmlformats.org/officeDocument/2006/relationships/image" Target="../media/image670.png"/><Relationship Id="rId20" Type="http://schemas.openxmlformats.org/officeDocument/2006/relationships/image" Target="../media/image674.png"/><Relationship Id="rId1" Type="http://schemas.openxmlformats.org/officeDocument/2006/relationships/image" Target="../media/image655.png"/><Relationship Id="rId6" Type="http://schemas.openxmlformats.org/officeDocument/2006/relationships/image" Target="../media/image660.png"/><Relationship Id="rId11" Type="http://schemas.openxmlformats.org/officeDocument/2006/relationships/image" Target="../media/image665.png"/><Relationship Id="rId5" Type="http://schemas.openxmlformats.org/officeDocument/2006/relationships/image" Target="../media/image659.png"/><Relationship Id="rId15" Type="http://schemas.openxmlformats.org/officeDocument/2006/relationships/image" Target="../media/image669.png"/><Relationship Id="rId10" Type="http://schemas.openxmlformats.org/officeDocument/2006/relationships/image" Target="../media/image664.png"/><Relationship Id="rId19" Type="http://schemas.openxmlformats.org/officeDocument/2006/relationships/image" Target="../media/image673.png"/><Relationship Id="rId4" Type="http://schemas.openxmlformats.org/officeDocument/2006/relationships/image" Target="../media/image658.png"/><Relationship Id="rId9" Type="http://schemas.openxmlformats.org/officeDocument/2006/relationships/image" Target="../media/image663.png"/><Relationship Id="rId14" Type="http://schemas.openxmlformats.org/officeDocument/2006/relationships/image" Target="../media/image668.png"/><Relationship Id="rId22" Type="http://schemas.openxmlformats.org/officeDocument/2006/relationships/image" Target="../media/image67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4.png"/><Relationship Id="rId13" Type="http://schemas.openxmlformats.org/officeDocument/2006/relationships/image" Target="../media/image689.png"/><Relationship Id="rId3" Type="http://schemas.openxmlformats.org/officeDocument/2006/relationships/image" Target="../media/image679.png"/><Relationship Id="rId7" Type="http://schemas.openxmlformats.org/officeDocument/2006/relationships/image" Target="../media/image683.png"/><Relationship Id="rId12" Type="http://schemas.openxmlformats.org/officeDocument/2006/relationships/image" Target="../media/image688.png"/><Relationship Id="rId2" Type="http://schemas.openxmlformats.org/officeDocument/2006/relationships/image" Target="../media/image678.png"/><Relationship Id="rId1" Type="http://schemas.openxmlformats.org/officeDocument/2006/relationships/image" Target="../media/image677.png"/><Relationship Id="rId6" Type="http://schemas.openxmlformats.org/officeDocument/2006/relationships/image" Target="../media/image682.png"/><Relationship Id="rId11" Type="http://schemas.openxmlformats.org/officeDocument/2006/relationships/image" Target="../media/image687.png"/><Relationship Id="rId5" Type="http://schemas.openxmlformats.org/officeDocument/2006/relationships/image" Target="../media/image681.png"/><Relationship Id="rId10" Type="http://schemas.openxmlformats.org/officeDocument/2006/relationships/image" Target="../media/image686.png"/><Relationship Id="rId4" Type="http://schemas.openxmlformats.org/officeDocument/2006/relationships/image" Target="../media/image680.png"/><Relationship Id="rId9" Type="http://schemas.openxmlformats.org/officeDocument/2006/relationships/image" Target="../media/image685.png"/><Relationship Id="rId14" Type="http://schemas.openxmlformats.org/officeDocument/2006/relationships/image" Target="../media/image69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8.png"/><Relationship Id="rId13" Type="http://schemas.openxmlformats.org/officeDocument/2006/relationships/image" Target="../media/image703.png"/><Relationship Id="rId18" Type="http://schemas.openxmlformats.org/officeDocument/2006/relationships/image" Target="../media/image708.png"/><Relationship Id="rId3" Type="http://schemas.openxmlformats.org/officeDocument/2006/relationships/image" Target="../media/image693.png"/><Relationship Id="rId21" Type="http://schemas.openxmlformats.org/officeDocument/2006/relationships/image" Target="../media/image711.png"/><Relationship Id="rId7" Type="http://schemas.openxmlformats.org/officeDocument/2006/relationships/image" Target="../media/image697.png"/><Relationship Id="rId12" Type="http://schemas.openxmlformats.org/officeDocument/2006/relationships/image" Target="../media/image702.png"/><Relationship Id="rId17" Type="http://schemas.openxmlformats.org/officeDocument/2006/relationships/image" Target="../media/image707.png"/><Relationship Id="rId2" Type="http://schemas.openxmlformats.org/officeDocument/2006/relationships/image" Target="../media/image692.png"/><Relationship Id="rId16" Type="http://schemas.openxmlformats.org/officeDocument/2006/relationships/image" Target="../media/image706.png"/><Relationship Id="rId20" Type="http://schemas.openxmlformats.org/officeDocument/2006/relationships/image" Target="../media/image710.png"/><Relationship Id="rId1" Type="http://schemas.openxmlformats.org/officeDocument/2006/relationships/image" Target="../media/image691.png"/><Relationship Id="rId6" Type="http://schemas.openxmlformats.org/officeDocument/2006/relationships/image" Target="../media/image696.png"/><Relationship Id="rId11" Type="http://schemas.openxmlformats.org/officeDocument/2006/relationships/image" Target="../media/image701.png"/><Relationship Id="rId24" Type="http://schemas.openxmlformats.org/officeDocument/2006/relationships/image" Target="../media/image714.png"/><Relationship Id="rId5" Type="http://schemas.openxmlformats.org/officeDocument/2006/relationships/image" Target="../media/image695.png"/><Relationship Id="rId15" Type="http://schemas.openxmlformats.org/officeDocument/2006/relationships/image" Target="../media/image705.png"/><Relationship Id="rId23" Type="http://schemas.openxmlformats.org/officeDocument/2006/relationships/image" Target="../media/image713.png"/><Relationship Id="rId10" Type="http://schemas.openxmlformats.org/officeDocument/2006/relationships/image" Target="../media/image700.png"/><Relationship Id="rId19" Type="http://schemas.openxmlformats.org/officeDocument/2006/relationships/image" Target="../media/image709.png"/><Relationship Id="rId4" Type="http://schemas.openxmlformats.org/officeDocument/2006/relationships/image" Target="../media/image694.png"/><Relationship Id="rId9" Type="http://schemas.openxmlformats.org/officeDocument/2006/relationships/image" Target="../media/image699.png"/><Relationship Id="rId14" Type="http://schemas.openxmlformats.org/officeDocument/2006/relationships/image" Target="../media/image704.png"/><Relationship Id="rId22" Type="http://schemas.openxmlformats.org/officeDocument/2006/relationships/image" Target="../media/image712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7.png"/><Relationship Id="rId18" Type="http://schemas.openxmlformats.org/officeDocument/2006/relationships/image" Target="../media/image732.png"/><Relationship Id="rId26" Type="http://schemas.openxmlformats.org/officeDocument/2006/relationships/image" Target="../media/image740.png"/><Relationship Id="rId21" Type="http://schemas.openxmlformats.org/officeDocument/2006/relationships/image" Target="../media/image735.png"/><Relationship Id="rId34" Type="http://schemas.openxmlformats.org/officeDocument/2006/relationships/image" Target="../media/image748.png"/><Relationship Id="rId7" Type="http://schemas.openxmlformats.org/officeDocument/2006/relationships/image" Target="../media/image721.png"/><Relationship Id="rId12" Type="http://schemas.openxmlformats.org/officeDocument/2006/relationships/image" Target="../media/image726.png"/><Relationship Id="rId17" Type="http://schemas.openxmlformats.org/officeDocument/2006/relationships/image" Target="../media/image731.png"/><Relationship Id="rId25" Type="http://schemas.openxmlformats.org/officeDocument/2006/relationships/image" Target="../media/image739.png"/><Relationship Id="rId33" Type="http://schemas.openxmlformats.org/officeDocument/2006/relationships/image" Target="../media/image747.png"/><Relationship Id="rId38" Type="http://schemas.openxmlformats.org/officeDocument/2006/relationships/image" Target="../media/image752.png"/><Relationship Id="rId2" Type="http://schemas.openxmlformats.org/officeDocument/2006/relationships/image" Target="../media/image716.png"/><Relationship Id="rId16" Type="http://schemas.openxmlformats.org/officeDocument/2006/relationships/image" Target="../media/image730.png"/><Relationship Id="rId20" Type="http://schemas.openxmlformats.org/officeDocument/2006/relationships/image" Target="../media/image734.png"/><Relationship Id="rId29" Type="http://schemas.openxmlformats.org/officeDocument/2006/relationships/image" Target="../media/image743.png"/><Relationship Id="rId1" Type="http://schemas.openxmlformats.org/officeDocument/2006/relationships/image" Target="../media/image715.png"/><Relationship Id="rId6" Type="http://schemas.openxmlformats.org/officeDocument/2006/relationships/image" Target="../media/image720.png"/><Relationship Id="rId11" Type="http://schemas.openxmlformats.org/officeDocument/2006/relationships/image" Target="../media/image725.png"/><Relationship Id="rId24" Type="http://schemas.openxmlformats.org/officeDocument/2006/relationships/image" Target="../media/image738.png"/><Relationship Id="rId32" Type="http://schemas.openxmlformats.org/officeDocument/2006/relationships/image" Target="../media/image746.png"/><Relationship Id="rId37" Type="http://schemas.openxmlformats.org/officeDocument/2006/relationships/image" Target="../media/image751.png"/><Relationship Id="rId5" Type="http://schemas.openxmlformats.org/officeDocument/2006/relationships/image" Target="../media/image719.png"/><Relationship Id="rId15" Type="http://schemas.openxmlformats.org/officeDocument/2006/relationships/image" Target="../media/image729.png"/><Relationship Id="rId23" Type="http://schemas.openxmlformats.org/officeDocument/2006/relationships/image" Target="../media/image737.png"/><Relationship Id="rId28" Type="http://schemas.openxmlformats.org/officeDocument/2006/relationships/image" Target="../media/image742.png"/><Relationship Id="rId36" Type="http://schemas.openxmlformats.org/officeDocument/2006/relationships/image" Target="../media/image750.png"/><Relationship Id="rId10" Type="http://schemas.openxmlformats.org/officeDocument/2006/relationships/image" Target="../media/image724.png"/><Relationship Id="rId19" Type="http://schemas.openxmlformats.org/officeDocument/2006/relationships/image" Target="../media/image733.png"/><Relationship Id="rId31" Type="http://schemas.openxmlformats.org/officeDocument/2006/relationships/image" Target="../media/image745.png"/><Relationship Id="rId4" Type="http://schemas.openxmlformats.org/officeDocument/2006/relationships/image" Target="../media/image718.png"/><Relationship Id="rId9" Type="http://schemas.openxmlformats.org/officeDocument/2006/relationships/image" Target="../media/image723.png"/><Relationship Id="rId14" Type="http://schemas.openxmlformats.org/officeDocument/2006/relationships/image" Target="../media/image728.png"/><Relationship Id="rId22" Type="http://schemas.openxmlformats.org/officeDocument/2006/relationships/image" Target="../media/image736.png"/><Relationship Id="rId27" Type="http://schemas.openxmlformats.org/officeDocument/2006/relationships/image" Target="../media/image741.png"/><Relationship Id="rId30" Type="http://schemas.openxmlformats.org/officeDocument/2006/relationships/image" Target="../media/image744.png"/><Relationship Id="rId35" Type="http://schemas.openxmlformats.org/officeDocument/2006/relationships/image" Target="../media/image749.png"/><Relationship Id="rId8" Type="http://schemas.openxmlformats.org/officeDocument/2006/relationships/image" Target="../media/image722.png"/><Relationship Id="rId3" Type="http://schemas.openxmlformats.org/officeDocument/2006/relationships/image" Target="../media/image717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5.png"/><Relationship Id="rId18" Type="http://schemas.openxmlformats.org/officeDocument/2006/relationships/image" Target="../media/image769.png"/><Relationship Id="rId26" Type="http://schemas.openxmlformats.org/officeDocument/2006/relationships/image" Target="../media/image777.png"/><Relationship Id="rId3" Type="http://schemas.openxmlformats.org/officeDocument/2006/relationships/image" Target="../media/image755.png"/><Relationship Id="rId21" Type="http://schemas.openxmlformats.org/officeDocument/2006/relationships/image" Target="../media/image772.png"/><Relationship Id="rId34" Type="http://schemas.openxmlformats.org/officeDocument/2006/relationships/image" Target="../media/image785.png"/><Relationship Id="rId7" Type="http://schemas.openxmlformats.org/officeDocument/2006/relationships/image" Target="../media/image759.png"/><Relationship Id="rId12" Type="http://schemas.openxmlformats.org/officeDocument/2006/relationships/image" Target="../media/image764.png"/><Relationship Id="rId17" Type="http://schemas.openxmlformats.org/officeDocument/2006/relationships/image" Target="../media/image26.png"/><Relationship Id="rId25" Type="http://schemas.openxmlformats.org/officeDocument/2006/relationships/image" Target="../media/image776.png"/><Relationship Id="rId33" Type="http://schemas.openxmlformats.org/officeDocument/2006/relationships/image" Target="../media/image784.png"/><Relationship Id="rId2" Type="http://schemas.openxmlformats.org/officeDocument/2006/relationships/image" Target="../media/image754.png"/><Relationship Id="rId16" Type="http://schemas.openxmlformats.org/officeDocument/2006/relationships/image" Target="../media/image768.png"/><Relationship Id="rId20" Type="http://schemas.openxmlformats.org/officeDocument/2006/relationships/image" Target="../media/image771.png"/><Relationship Id="rId29" Type="http://schemas.openxmlformats.org/officeDocument/2006/relationships/image" Target="../media/image780.png"/><Relationship Id="rId1" Type="http://schemas.openxmlformats.org/officeDocument/2006/relationships/image" Target="../media/image753.png"/><Relationship Id="rId6" Type="http://schemas.openxmlformats.org/officeDocument/2006/relationships/image" Target="../media/image758.png"/><Relationship Id="rId11" Type="http://schemas.openxmlformats.org/officeDocument/2006/relationships/image" Target="../media/image763.png"/><Relationship Id="rId24" Type="http://schemas.openxmlformats.org/officeDocument/2006/relationships/image" Target="../media/image775.png"/><Relationship Id="rId32" Type="http://schemas.openxmlformats.org/officeDocument/2006/relationships/image" Target="../media/image783.png"/><Relationship Id="rId5" Type="http://schemas.openxmlformats.org/officeDocument/2006/relationships/image" Target="../media/image757.png"/><Relationship Id="rId15" Type="http://schemas.openxmlformats.org/officeDocument/2006/relationships/image" Target="../media/image767.png"/><Relationship Id="rId23" Type="http://schemas.openxmlformats.org/officeDocument/2006/relationships/image" Target="../media/image774.png"/><Relationship Id="rId28" Type="http://schemas.openxmlformats.org/officeDocument/2006/relationships/image" Target="../media/image779.png"/><Relationship Id="rId10" Type="http://schemas.openxmlformats.org/officeDocument/2006/relationships/image" Target="../media/image762.png"/><Relationship Id="rId19" Type="http://schemas.openxmlformats.org/officeDocument/2006/relationships/image" Target="../media/image770.png"/><Relationship Id="rId31" Type="http://schemas.openxmlformats.org/officeDocument/2006/relationships/image" Target="../media/image782.png"/><Relationship Id="rId4" Type="http://schemas.openxmlformats.org/officeDocument/2006/relationships/image" Target="../media/image756.png"/><Relationship Id="rId9" Type="http://schemas.openxmlformats.org/officeDocument/2006/relationships/image" Target="../media/image761.png"/><Relationship Id="rId14" Type="http://schemas.openxmlformats.org/officeDocument/2006/relationships/image" Target="../media/image766.png"/><Relationship Id="rId22" Type="http://schemas.openxmlformats.org/officeDocument/2006/relationships/image" Target="../media/image773.png"/><Relationship Id="rId27" Type="http://schemas.openxmlformats.org/officeDocument/2006/relationships/image" Target="../media/image778.png"/><Relationship Id="rId30" Type="http://schemas.openxmlformats.org/officeDocument/2006/relationships/image" Target="../media/image781.png"/><Relationship Id="rId8" Type="http://schemas.openxmlformats.org/officeDocument/2006/relationships/image" Target="../media/image760.png"/></Relationships>
</file>

<file path=xl/drawings/_rels/drawing3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11.png"/><Relationship Id="rId21" Type="http://schemas.openxmlformats.org/officeDocument/2006/relationships/image" Target="../media/image806.png"/><Relationship Id="rId34" Type="http://schemas.openxmlformats.org/officeDocument/2006/relationships/image" Target="../media/image819.png"/><Relationship Id="rId42" Type="http://schemas.openxmlformats.org/officeDocument/2006/relationships/image" Target="../media/image827.png"/><Relationship Id="rId47" Type="http://schemas.openxmlformats.org/officeDocument/2006/relationships/image" Target="../media/image832.png"/><Relationship Id="rId50" Type="http://schemas.openxmlformats.org/officeDocument/2006/relationships/image" Target="../media/image835.png"/><Relationship Id="rId55" Type="http://schemas.openxmlformats.org/officeDocument/2006/relationships/image" Target="../media/image840.png"/><Relationship Id="rId63" Type="http://schemas.openxmlformats.org/officeDocument/2006/relationships/image" Target="../media/image848.png"/><Relationship Id="rId7" Type="http://schemas.openxmlformats.org/officeDocument/2006/relationships/image" Target="../media/image792.png"/><Relationship Id="rId2" Type="http://schemas.openxmlformats.org/officeDocument/2006/relationships/image" Target="../media/image787.png"/><Relationship Id="rId16" Type="http://schemas.openxmlformats.org/officeDocument/2006/relationships/image" Target="../media/image801.png"/><Relationship Id="rId29" Type="http://schemas.openxmlformats.org/officeDocument/2006/relationships/image" Target="../media/image814.png"/><Relationship Id="rId11" Type="http://schemas.openxmlformats.org/officeDocument/2006/relationships/image" Target="../media/image796.png"/><Relationship Id="rId24" Type="http://schemas.openxmlformats.org/officeDocument/2006/relationships/image" Target="../media/image809.png"/><Relationship Id="rId32" Type="http://schemas.openxmlformats.org/officeDocument/2006/relationships/image" Target="../media/image817.png"/><Relationship Id="rId37" Type="http://schemas.openxmlformats.org/officeDocument/2006/relationships/image" Target="../media/image822.png"/><Relationship Id="rId40" Type="http://schemas.openxmlformats.org/officeDocument/2006/relationships/image" Target="../media/image825.png"/><Relationship Id="rId45" Type="http://schemas.openxmlformats.org/officeDocument/2006/relationships/image" Target="../media/image830.png"/><Relationship Id="rId53" Type="http://schemas.openxmlformats.org/officeDocument/2006/relationships/image" Target="../media/image838.png"/><Relationship Id="rId58" Type="http://schemas.openxmlformats.org/officeDocument/2006/relationships/image" Target="../media/image843.png"/><Relationship Id="rId5" Type="http://schemas.openxmlformats.org/officeDocument/2006/relationships/image" Target="../media/image790.png"/><Relationship Id="rId61" Type="http://schemas.openxmlformats.org/officeDocument/2006/relationships/image" Target="../media/image846.png"/><Relationship Id="rId19" Type="http://schemas.openxmlformats.org/officeDocument/2006/relationships/image" Target="../media/image804.png"/><Relationship Id="rId14" Type="http://schemas.openxmlformats.org/officeDocument/2006/relationships/image" Target="../media/image799.png"/><Relationship Id="rId22" Type="http://schemas.openxmlformats.org/officeDocument/2006/relationships/image" Target="../media/image807.png"/><Relationship Id="rId27" Type="http://schemas.openxmlformats.org/officeDocument/2006/relationships/image" Target="../media/image812.png"/><Relationship Id="rId30" Type="http://schemas.openxmlformats.org/officeDocument/2006/relationships/image" Target="../media/image815.png"/><Relationship Id="rId35" Type="http://schemas.openxmlformats.org/officeDocument/2006/relationships/image" Target="../media/image820.png"/><Relationship Id="rId43" Type="http://schemas.openxmlformats.org/officeDocument/2006/relationships/image" Target="../media/image828.png"/><Relationship Id="rId48" Type="http://schemas.openxmlformats.org/officeDocument/2006/relationships/image" Target="../media/image833.png"/><Relationship Id="rId56" Type="http://schemas.openxmlformats.org/officeDocument/2006/relationships/image" Target="../media/image841.png"/><Relationship Id="rId64" Type="http://schemas.openxmlformats.org/officeDocument/2006/relationships/image" Target="../media/image849.png"/><Relationship Id="rId8" Type="http://schemas.openxmlformats.org/officeDocument/2006/relationships/image" Target="../media/image793.png"/><Relationship Id="rId51" Type="http://schemas.openxmlformats.org/officeDocument/2006/relationships/image" Target="../media/image836.png"/><Relationship Id="rId3" Type="http://schemas.openxmlformats.org/officeDocument/2006/relationships/image" Target="../media/image788.png"/><Relationship Id="rId12" Type="http://schemas.openxmlformats.org/officeDocument/2006/relationships/image" Target="../media/image797.png"/><Relationship Id="rId17" Type="http://schemas.openxmlformats.org/officeDocument/2006/relationships/image" Target="../media/image802.png"/><Relationship Id="rId25" Type="http://schemas.openxmlformats.org/officeDocument/2006/relationships/image" Target="../media/image810.png"/><Relationship Id="rId33" Type="http://schemas.openxmlformats.org/officeDocument/2006/relationships/image" Target="../media/image818.png"/><Relationship Id="rId38" Type="http://schemas.openxmlformats.org/officeDocument/2006/relationships/image" Target="../media/image823.png"/><Relationship Id="rId46" Type="http://schemas.openxmlformats.org/officeDocument/2006/relationships/image" Target="../media/image831.png"/><Relationship Id="rId59" Type="http://schemas.openxmlformats.org/officeDocument/2006/relationships/image" Target="../media/image844.png"/><Relationship Id="rId20" Type="http://schemas.openxmlformats.org/officeDocument/2006/relationships/image" Target="../media/image805.png"/><Relationship Id="rId41" Type="http://schemas.openxmlformats.org/officeDocument/2006/relationships/image" Target="../media/image826.png"/><Relationship Id="rId54" Type="http://schemas.openxmlformats.org/officeDocument/2006/relationships/image" Target="../media/image839.png"/><Relationship Id="rId62" Type="http://schemas.openxmlformats.org/officeDocument/2006/relationships/image" Target="../media/image847.png"/><Relationship Id="rId1" Type="http://schemas.openxmlformats.org/officeDocument/2006/relationships/image" Target="../media/image786.png"/><Relationship Id="rId6" Type="http://schemas.openxmlformats.org/officeDocument/2006/relationships/image" Target="../media/image791.png"/><Relationship Id="rId15" Type="http://schemas.openxmlformats.org/officeDocument/2006/relationships/image" Target="../media/image800.png"/><Relationship Id="rId23" Type="http://schemas.openxmlformats.org/officeDocument/2006/relationships/image" Target="../media/image808.png"/><Relationship Id="rId28" Type="http://schemas.openxmlformats.org/officeDocument/2006/relationships/image" Target="../media/image813.png"/><Relationship Id="rId36" Type="http://schemas.openxmlformats.org/officeDocument/2006/relationships/image" Target="../media/image821.png"/><Relationship Id="rId49" Type="http://schemas.openxmlformats.org/officeDocument/2006/relationships/image" Target="../media/image834.png"/><Relationship Id="rId57" Type="http://schemas.openxmlformats.org/officeDocument/2006/relationships/image" Target="../media/image842.png"/><Relationship Id="rId10" Type="http://schemas.openxmlformats.org/officeDocument/2006/relationships/image" Target="../media/image795.png"/><Relationship Id="rId31" Type="http://schemas.openxmlformats.org/officeDocument/2006/relationships/image" Target="../media/image816.png"/><Relationship Id="rId44" Type="http://schemas.openxmlformats.org/officeDocument/2006/relationships/image" Target="../media/image829.png"/><Relationship Id="rId52" Type="http://schemas.openxmlformats.org/officeDocument/2006/relationships/image" Target="../media/image837.png"/><Relationship Id="rId60" Type="http://schemas.openxmlformats.org/officeDocument/2006/relationships/image" Target="../media/image845.png"/><Relationship Id="rId65" Type="http://schemas.openxmlformats.org/officeDocument/2006/relationships/image" Target="../media/image850.png"/><Relationship Id="rId4" Type="http://schemas.openxmlformats.org/officeDocument/2006/relationships/image" Target="../media/image789.png"/><Relationship Id="rId9" Type="http://schemas.openxmlformats.org/officeDocument/2006/relationships/image" Target="../media/image794.png"/><Relationship Id="rId13" Type="http://schemas.openxmlformats.org/officeDocument/2006/relationships/image" Target="../media/image798.png"/><Relationship Id="rId18" Type="http://schemas.openxmlformats.org/officeDocument/2006/relationships/image" Target="../media/image803.png"/><Relationship Id="rId39" Type="http://schemas.openxmlformats.org/officeDocument/2006/relationships/image" Target="../media/image82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8.png"/><Relationship Id="rId13" Type="http://schemas.openxmlformats.org/officeDocument/2006/relationships/image" Target="../media/image863.png"/><Relationship Id="rId18" Type="http://schemas.openxmlformats.org/officeDocument/2006/relationships/image" Target="../media/image868.png"/><Relationship Id="rId3" Type="http://schemas.openxmlformats.org/officeDocument/2006/relationships/image" Target="../media/image853.png"/><Relationship Id="rId21" Type="http://schemas.openxmlformats.org/officeDocument/2006/relationships/image" Target="../media/image871.png"/><Relationship Id="rId7" Type="http://schemas.openxmlformats.org/officeDocument/2006/relationships/image" Target="../media/image857.png"/><Relationship Id="rId12" Type="http://schemas.openxmlformats.org/officeDocument/2006/relationships/image" Target="../media/image862.png"/><Relationship Id="rId17" Type="http://schemas.openxmlformats.org/officeDocument/2006/relationships/image" Target="../media/image867.png"/><Relationship Id="rId2" Type="http://schemas.openxmlformats.org/officeDocument/2006/relationships/image" Target="../media/image852.png"/><Relationship Id="rId16" Type="http://schemas.openxmlformats.org/officeDocument/2006/relationships/image" Target="../media/image866.png"/><Relationship Id="rId20" Type="http://schemas.openxmlformats.org/officeDocument/2006/relationships/image" Target="../media/image870.png"/><Relationship Id="rId1" Type="http://schemas.openxmlformats.org/officeDocument/2006/relationships/image" Target="../media/image851.png"/><Relationship Id="rId6" Type="http://schemas.openxmlformats.org/officeDocument/2006/relationships/image" Target="../media/image856.png"/><Relationship Id="rId11" Type="http://schemas.openxmlformats.org/officeDocument/2006/relationships/image" Target="../media/image861.png"/><Relationship Id="rId5" Type="http://schemas.openxmlformats.org/officeDocument/2006/relationships/image" Target="../media/image855.png"/><Relationship Id="rId15" Type="http://schemas.openxmlformats.org/officeDocument/2006/relationships/image" Target="../media/image865.png"/><Relationship Id="rId10" Type="http://schemas.openxmlformats.org/officeDocument/2006/relationships/image" Target="../media/image860.png"/><Relationship Id="rId19" Type="http://schemas.openxmlformats.org/officeDocument/2006/relationships/image" Target="../media/image869.png"/><Relationship Id="rId4" Type="http://schemas.openxmlformats.org/officeDocument/2006/relationships/image" Target="../media/image854.png"/><Relationship Id="rId9" Type="http://schemas.openxmlformats.org/officeDocument/2006/relationships/image" Target="../media/image859.png"/><Relationship Id="rId14" Type="http://schemas.openxmlformats.org/officeDocument/2006/relationships/image" Target="../media/image864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4.png"/><Relationship Id="rId18" Type="http://schemas.openxmlformats.org/officeDocument/2006/relationships/image" Target="../media/image889.png"/><Relationship Id="rId26" Type="http://schemas.openxmlformats.org/officeDocument/2006/relationships/image" Target="../media/image897.png"/><Relationship Id="rId21" Type="http://schemas.openxmlformats.org/officeDocument/2006/relationships/image" Target="../media/image892.png"/><Relationship Id="rId34" Type="http://schemas.openxmlformats.org/officeDocument/2006/relationships/image" Target="../media/image905.png"/><Relationship Id="rId7" Type="http://schemas.openxmlformats.org/officeDocument/2006/relationships/image" Target="../media/image878.png"/><Relationship Id="rId12" Type="http://schemas.openxmlformats.org/officeDocument/2006/relationships/image" Target="../media/image883.png"/><Relationship Id="rId17" Type="http://schemas.openxmlformats.org/officeDocument/2006/relationships/image" Target="../media/image888.png"/><Relationship Id="rId25" Type="http://schemas.openxmlformats.org/officeDocument/2006/relationships/image" Target="../media/image896.png"/><Relationship Id="rId33" Type="http://schemas.openxmlformats.org/officeDocument/2006/relationships/image" Target="../media/image904.png"/><Relationship Id="rId2" Type="http://schemas.openxmlformats.org/officeDocument/2006/relationships/image" Target="../media/image873.png"/><Relationship Id="rId16" Type="http://schemas.openxmlformats.org/officeDocument/2006/relationships/image" Target="../media/image887.png"/><Relationship Id="rId20" Type="http://schemas.openxmlformats.org/officeDocument/2006/relationships/image" Target="../media/image891.png"/><Relationship Id="rId29" Type="http://schemas.openxmlformats.org/officeDocument/2006/relationships/image" Target="../media/image900.png"/><Relationship Id="rId1" Type="http://schemas.openxmlformats.org/officeDocument/2006/relationships/image" Target="../media/image872.png"/><Relationship Id="rId6" Type="http://schemas.openxmlformats.org/officeDocument/2006/relationships/image" Target="../media/image877.png"/><Relationship Id="rId11" Type="http://schemas.openxmlformats.org/officeDocument/2006/relationships/image" Target="../media/image882.png"/><Relationship Id="rId24" Type="http://schemas.openxmlformats.org/officeDocument/2006/relationships/image" Target="../media/image895.png"/><Relationship Id="rId32" Type="http://schemas.openxmlformats.org/officeDocument/2006/relationships/image" Target="../media/image903.png"/><Relationship Id="rId37" Type="http://schemas.openxmlformats.org/officeDocument/2006/relationships/image" Target="../media/image908.png"/><Relationship Id="rId5" Type="http://schemas.openxmlformats.org/officeDocument/2006/relationships/image" Target="../media/image876.png"/><Relationship Id="rId15" Type="http://schemas.openxmlformats.org/officeDocument/2006/relationships/image" Target="../media/image886.png"/><Relationship Id="rId23" Type="http://schemas.openxmlformats.org/officeDocument/2006/relationships/image" Target="../media/image894.png"/><Relationship Id="rId28" Type="http://schemas.openxmlformats.org/officeDocument/2006/relationships/image" Target="../media/image899.png"/><Relationship Id="rId36" Type="http://schemas.openxmlformats.org/officeDocument/2006/relationships/image" Target="../media/image907.png"/><Relationship Id="rId10" Type="http://schemas.openxmlformats.org/officeDocument/2006/relationships/image" Target="../media/image881.png"/><Relationship Id="rId19" Type="http://schemas.openxmlformats.org/officeDocument/2006/relationships/image" Target="../media/image890.png"/><Relationship Id="rId31" Type="http://schemas.openxmlformats.org/officeDocument/2006/relationships/image" Target="../media/image902.png"/><Relationship Id="rId4" Type="http://schemas.openxmlformats.org/officeDocument/2006/relationships/image" Target="../media/image875.png"/><Relationship Id="rId9" Type="http://schemas.openxmlformats.org/officeDocument/2006/relationships/image" Target="../media/image880.png"/><Relationship Id="rId14" Type="http://schemas.openxmlformats.org/officeDocument/2006/relationships/image" Target="../media/image885.png"/><Relationship Id="rId22" Type="http://schemas.openxmlformats.org/officeDocument/2006/relationships/image" Target="../media/image893.png"/><Relationship Id="rId27" Type="http://schemas.openxmlformats.org/officeDocument/2006/relationships/image" Target="../media/image898.png"/><Relationship Id="rId30" Type="http://schemas.openxmlformats.org/officeDocument/2006/relationships/image" Target="../media/image901.png"/><Relationship Id="rId35" Type="http://schemas.openxmlformats.org/officeDocument/2006/relationships/image" Target="../media/image906.png"/><Relationship Id="rId8" Type="http://schemas.openxmlformats.org/officeDocument/2006/relationships/image" Target="../media/image879.png"/><Relationship Id="rId3" Type="http://schemas.openxmlformats.org/officeDocument/2006/relationships/image" Target="../media/image87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1.png"/><Relationship Id="rId2" Type="http://schemas.openxmlformats.org/officeDocument/2006/relationships/image" Target="../media/image910.png"/><Relationship Id="rId1" Type="http://schemas.openxmlformats.org/officeDocument/2006/relationships/image" Target="../media/image909.png"/><Relationship Id="rId6" Type="http://schemas.openxmlformats.org/officeDocument/2006/relationships/image" Target="../media/image914.png"/><Relationship Id="rId5" Type="http://schemas.openxmlformats.org/officeDocument/2006/relationships/image" Target="../media/image913.png"/><Relationship Id="rId4" Type="http://schemas.openxmlformats.org/officeDocument/2006/relationships/image" Target="../media/image912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2.png"/><Relationship Id="rId13" Type="http://schemas.openxmlformats.org/officeDocument/2006/relationships/image" Target="../media/image927.png"/><Relationship Id="rId18" Type="http://schemas.openxmlformats.org/officeDocument/2006/relationships/image" Target="../media/image932.png"/><Relationship Id="rId3" Type="http://schemas.openxmlformats.org/officeDocument/2006/relationships/image" Target="../media/image917.png"/><Relationship Id="rId21" Type="http://schemas.openxmlformats.org/officeDocument/2006/relationships/image" Target="../media/image935.png"/><Relationship Id="rId7" Type="http://schemas.openxmlformats.org/officeDocument/2006/relationships/image" Target="../media/image921.png"/><Relationship Id="rId12" Type="http://schemas.openxmlformats.org/officeDocument/2006/relationships/image" Target="../media/image926.png"/><Relationship Id="rId17" Type="http://schemas.openxmlformats.org/officeDocument/2006/relationships/image" Target="../media/image931.png"/><Relationship Id="rId2" Type="http://schemas.openxmlformats.org/officeDocument/2006/relationships/image" Target="../media/image916.png"/><Relationship Id="rId16" Type="http://schemas.openxmlformats.org/officeDocument/2006/relationships/image" Target="../media/image930.png"/><Relationship Id="rId20" Type="http://schemas.openxmlformats.org/officeDocument/2006/relationships/image" Target="../media/image934.png"/><Relationship Id="rId1" Type="http://schemas.openxmlformats.org/officeDocument/2006/relationships/image" Target="../media/image915.png"/><Relationship Id="rId6" Type="http://schemas.openxmlformats.org/officeDocument/2006/relationships/image" Target="../media/image920.png"/><Relationship Id="rId11" Type="http://schemas.openxmlformats.org/officeDocument/2006/relationships/image" Target="../media/image925.png"/><Relationship Id="rId24" Type="http://schemas.openxmlformats.org/officeDocument/2006/relationships/image" Target="../media/image938.png"/><Relationship Id="rId5" Type="http://schemas.openxmlformats.org/officeDocument/2006/relationships/image" Target="../media/image919.png"/><Relationship Id="rId15" Type="http://schemas.openxmlformats.org/officeDocument/2006/relationships/image" Target="../media/image929.png"/><Relationship Id="rId23" Type="http://schemas.openxmlformats.org/officeDocument/2006/relationships/image" Target="../media/image937.png"/><Relationship Id="rId10" Type="http://schemas.openxmlformats.org/officeDocument/2006/relationships/image" Target="../media/image924.png"/><Relationship Id="rId19" Type="http://schemas.openxmlformats.org/officeDocument/2006/relationships/image" Target="../media/image933.png"/><Relationship Id="rId4" Type="http://schemas.openxmlformats.org/officeDocument/2006/relationships/image" Target="../media/image918.png"/><Relationship Id="rId9" Type="http://schemas.openxmlformats.org/officeDocument/2006/relationships/image" Target="../media/image923.png"/><Relationship Id="rId14" Type="http://schemas.openxmlformats.org/officeDocument/2006/relationships/image" Target="../media/image928.png"/><Relationship Id="rId22" Type="http://schemas.openxmlformats.org/officeDocument/2006/relationships/image" Target="../media/image936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6.png"/><Relationship Id="rId3" Type="http://schemas.openxmlformats.org/officeDocument/2006/relationships/image" Target="../media/image941.png"/><Relationship Id="rId7" Type="http://schemas.openxmlformats.org/officeDocument/2006/relationships/image" Target="../media/image945.png"/><Relationship Id="rId2" Type="http://schemas.openxmlformats.org/officeDocument/2006/relationships/image" Target="../media/image940.png"/><Relationship Id="rId1" Type="http://schemas.openxmlformats.org/officeDocument/2006/relationships/image" Target="../media/image939.png"/><Relationship Id="rId6" Type="http://schemas.openxmlformats.org/officeDocument/2006/relationships/image" Target="../media/image944.png"/><Relationship Id="rId5" Type="http://schemas.openxmlformats.org/officeDocument/2006/relationships/image" Target="../media/image943.png"/><Relationship Id="rId4" Type="http://schemas.openxmlformats.org/officeDocument/2006/relationships/image" Target="../media/image94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4.png"/><Relationship Id="rId13" Type="http://schemas.openxmlformats.org/officeDocument/2006/relationships/image" Target="../media/image959.png"/><Relationship Id="rId18" Type="http://schemas.openxmlformats.org/officeDocument/2006/relationships/image" Target="../media/image964.png"/><Relationship Id="rId3" Type="http://schemas.openxmlformats.org/officeDocument/2006/relationships/image" Target="../media/image949.png"/><Relationship Id="rId21" Type="http://schemas.openxmlformats.org/officeDocument/2006/relationships/image" Target="../media/image967.png"/><Relationship Id="rId7" Type="http://schemas.openxmlformats.org/officeDocument/2006/relationships/image" Target="../media/image953.png"/><Relationship Id="rId12" Type="http://schemas.openxmlformats.org/officeDocument/2006/relationships/image" Target="../media/image958.png"/><Relationship Id="rId17" Type="http://schemas.openxmlformats.org/officeDocument/2006/relationships/image" Target="../media/image963.png"/><Relationship Id="rId2" Type="http://schemas.openxmlformats.org/officeDocument/2006/relationships/image" Target="../media/image948.png"/><Relationship Id="rId16" Type="http://schemas.openxmlformats.org/officeDocument/2006/relationships/image" Target="../media/image962.png"/><Relationship Id="rId20" Type="http://schemas.openxmlformats.org/officeDocument/2006/relationships/image" Target="../media/image966.png"/><Relationship Id="rId1" Type="http://schemas.openxmlformats.org/officeDocument/2006/relationships/image" Target="../media/image947.png"/><Relationship Id="rId6" Type="http://schemas.openxmlformats.org/officeDocument/2006/relationships/image" Target="../media/image952.png"/><Relationship Id="rId11" Type="http://schemas.openxmlformats.org/officeDocument/2006/relationships/image" Target="../media/image957.png"/><Relationship Id="rId5" Type="http://schemas.openxmlformats.org/officeDocument/2006/relationships/image" Target="../media/image951.png"/><Relationship Id="rId15" Type="http://schemas.openxmlformats.org/officeDocument/2006/relationships/image" Target="../media/image961.png"/><Relationship Id="rId10" Type="http://schemas.openxmlformats.org/officeDocument/2006/relationships/image" Target="../media/image956.png"/><Relationship Id="rId19" Type="http://schemas.openxmlformats.org/officeDocument/2006/relationships/image" Target="../media/image965.png"/><Relationship Id="rId4" Type="http://schemas.openxmlformats.org/officeDocument/2006/relationships/image" Target="../media/image950.png"/><Relationship Id="rId9" Type="http://schemas.openxmlformats.org/officeDocument/2006/relationships/image" Target="../media/image955.png"/><Relationship Id="rId14" Type="http://schemas.openxmlformats.org/officeDocument/2006/relationships/image" Target="../media/image960.png"/><Relationship Id="rId22" Type="http://schemas.openxmlformats.org/officeDocument/2006/relationships/image" Target="../media/image968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6.png"/><Relationship Id="rId13" Type="http://schemas.openxmlformats.org/officeDocument/2006/relationships/image" Target="../media/image981.png"/><Relationship Id="rId18" Type="http://schemas.openxmlformats.org/officeDocument/2006/relationships/image" Target="../media/image985.png"/><Relationship Id="rId26" Type="http://schemas.openxmlformats.org/officeDocument/2006/relationships/image" Target="../media/image993.png"/><Relationship Id="rId3" Type="http://schemas.openxmlformats.org/officeDocument/2006/relationships/image" Target="../media/image971.png"/><Relationship Id="rId21" Type="http://schemas.openxmlformats.org/officeDocument/2006/relationships/image" Target="../media/image988.png"/><Relationship Id="rId7" Type="http://schemas.openxmlformats.org/officeDocument/2006/relationships/image" Target="../media/image975.png"/><Relationship Id="rId12" Type="http://schemas.openxmlformats.org/officeDocument/2006/relationships/image" Target="../media/image980.png"/><Relationship Id="rId17" Type="http://schemas.openxmlformats.org/officeDocument/2006/relationships/image" Target="../media/image984.png"/><Relationship Id="rId25" Type="http://schemas.openxmlformats.org/officeDocument/2006/relationships/image" Target="../media/image992.png"/><Relationship Id="rId2" Type="http://schemas.openxmlformats.org/officeDocument/2006/relationships/image" Target="../media/image970.png"/><Relationship Id="rId16" Type="http://schemas.openxmlformats.org/officeDocument/2006/relationships/image" Target="../media/image26.png"/><Relationship Id="rId20" Type="http://schemas.openxmlformats.org/officeDocument/2006/relationships/image" Target="../media/image987.png"/><Relationship Id="rId29" Type="http://schemas.openxmlformats.org/officeDocument/2006/relationships/image" Target="../media/image996.png"/><Relationship Id="rId1" Type="http://schemas.openxmlformats.org/officeDocument/2006/relationships/image" Target="../media/image969.png"/><Relationship Id="rId6" Type="http://schemas.openxmlformats.org/officeDocument/2006/relationships/image" Target="../media/image974.png"/><Relationship Id="rId11" Type="http://schemas.openxmlformats.org/officeDocument/2006/relationships/image" Target="../media/image979.png"/><Relationship Id="rId24" Type="http://schemas.openxmlformats.org/officeDocument/2006/relationships/image" Target="../media/image991.png"/><Relationship Id="rId5" Type="http://schemas.openxmlformats.org/officeDocument/2006/relationships/image" Target="../media/image973.png"/><Relationship Id="rId15" Type="http://schemas.openxmlformats.org/officeDocument/2006/relationships/image" Target="../media/image983.png"/><Relationship Id="rId23" Type="http://schemas.openxmlformats.org/officeDocument/2006/relationships/image" Target="../media/image990.png"/><Relationship Id="rId28" Type="http://schemas.openxmlformats.org/officeDocument/2006/relationships/image" Target="../media/image995.png"/><Relationship Id="rId10" Type="http://schemas.openxmlformats.org/officeDocument/2006/relationships/image" Target="../media/image978.png"/><Relationship Id="rId19" Type="http://schemas.openxmlformats.org/officeDocument/2006/relationships/image" Target="../media/image986.png"/><Relationship Id="rId4" Type="http://schemas.openxmlformats.org/officeDocument/2006/relationships/image" Target="../media/image972.png"/><Relationship Id="rId9" Type="http://schemas.openxmlformats.org/officeDocument/2006/relationships/image" Target="../media/image977.png"/><Relationship Id="rId14" Type="http://schemas.openxmlformats.org/officeDocument/2006/relationships/image" Target="../media/image982.png"/><Relationship Id="rId22" Type="http://schemas.openxmlformats.org/officeDocument/2006/relationships/image" Target="../media/image989.png"/><Relationship Id="rId27" Type="http://schemas.openxmlformats.org/officeDocument/2006/relationships/image" Target="../media/image994.png"/><Relationship Id="rId30" Type="http://schemas.openxmlformats.org/officeDocument/2006/relationships/image" Target="../media/image997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5.png"/><Relationship Id="rId13" Type="http://schemas.openxmlformats.org/officeDocument/2006/relationships/image" Target="../media/image1010.png"/><Relationship Id="rId3" Type="http://schemas.openxmlformats.org/officeDocument/2006/relationships/image" Target="../media/image1000.png"/><Relationship Id="rId7" Type="http://schemas.openxmlformats.org/officeDocument/2006/relationships/image" Target="../media/image1004.png"/><Relationship Id="rId12" Type="http://schemas.openxmlformats.org/officeDocument/2006/relationships/image" Target="../media/image1009.png"/><Relationship Id="rId17" Type="http://schemas.openxmlformats.org/officeDocument/2006/relationships/image" Target="../media/image1014.png"/><Relationship Id="rId2" Type="http://schemas.openxmlformats.org/officeDocument/2006/relationships/image" Target="../media/image999.png"/><Relationship Id="rId16" Type="http://schemas.openxmlformats.org/officeDocument/2006/relationships/image" Target="../media/image1013.png"/><Relationship Id="rId1" Type="http://schemas.openxmlformats.org/officeDocument/2006/relationships/image" Target="../media/image998.png"/><Relationship Id="rId6" Type="http://schemas.openxmlformats.org/officeDocument/2006/relationships/image" Target="../media/image1003.png"/><Relationship Id="rId11" Type="http://schemas.openxmlformats.org/officeDocument/2006/relationships/image" Target="../media/image1008.png"/><Relationship Id="rId5" Type="http://schemas.openxmlformats.org/officeDocument/2006/relationships/image" Target="../media/image1002.png"/><Relationship Id="rId15" Type="http://schemas.openxmlformats.org/officeDocument/2006/relationships/image" Target="../media/image1012.png"/><Relationship Id="rId10" Type="http://schemas.openxmlformats.org/officeDocument/2006/relationships/image" Target="../media/image1007.png"/><Relationship Id="rId4" Type="http://schemas.openxmlformats.org/officeDocument/2006/relationships/image" Target="../media/image1001.png"/><Relationship Id="rId9" Type="http://schemas.openxmlformats.org/officeDocument/2006/relationships/image" Target="../media/image1006.png"/><Relationship Id="rId14" Type="http://schemas.openxmlformats.org/officeDocument/2006/relationships/image" Target="../media/image1011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2.png"/><Relationship Id="rId13" Type="http://schemas.openxmlformats.org/officeDocument/2006/relationships/image" Target="../media/image1027.png"/><Relationship Id="rId18" Type="http://schemas.openxmlformats.org/officeDocument/2006/relationships/image" Target="../media/image1032.png"/><Relationship Id="rId26" Type="http://schemas.openxmlformats.org/officeDocument/2006/relationships/image" Target="../media/image1040.png"/><Relationship Id="rId3" Type="http://schemas.openxmlformats.org/officeDocument/2006/relationships/image" Target="../media/image1017.png"/><Relationship Id="rId21" Type="http://schemas.openxmlformats.org/officeDocument/2006/relationships/image" Target="../media/image1035.png"/><Relationship Id="rId7" Type="http://schemas.openxmlformats.org/officeDocument/2006/relationships/image" Target="../media/image1021.png"/><Relationship Id="rId12" Type="http://schemas.openxmlformats.org/officeDocument/2006/relationships/image" Target="../media/image1026.png"/><Relationship Id="rId17" Type="http://schemas.openxmlformats.org/officeDocument/2006/relationships/image" Target="../media/image1031.png"/><Relationship Id="rId25" Type="http://schemas.openxmlformats.org/officeDocument/2006/relationships/image" Target="../media/image1039.png"/><Relationship Id="rId2" Type="http://schemas.openxmlformats.org/officeDocument/2006/relationships/image" Target="../media/image1016.png"/><Relationship Id="rId16" Type="http://schemas.openxmlformats.org/officeDocument/2006/relationships/image" Target="../media/image1030.png"/><Relationship Id="rId20" Type="http://schemas.openxmlformats.org/officeDocument/2006/relationships/image" Target="../media/image1034.png"/><Relationship Id="rId1" Type="http://schemas.openxmlformats.org/officeDocument/2006/relationships/image" Target="../media/image1015.png"/><Relationship Id="rId6" Type="http://schemas.openxmlformats.org/officeDocument/2006/relationships/image" Target="../media/image1020.png"/><Relationship Id="rId11" Type="http://schemas.openxmlformats.org/officeDocument/2006/relationships/image" Target="../media/image1025.png"/><Relationship Id="rId24" Type="http://schemas.openxmlformats.org/officeDocument/2006/relationships/image" Target="../media/image1038.png"/><Relationship Id="rId5" Type="http://schemas.openxmlformats.org/officeDocument/2006/relationships/image" Target="../media/image1019.png"/><Relationship Id="rId15" Type="http://schemas.openxmlformats.org/officeDocument/2006/relationships/image" Target="../media/image1029.png"/><Relationship Id="rId23" Type="http://schemas.openxmlformats.org/officeDocument/2006/relationships/image" Target="../media/image1037.png"/><Relationship Id="rId10" Type="http://schemas.openxmlformats.org/officeDocument/2006/relationships/image" Target="../media/image1024.png"/><Relationship Id="rId19" Type="http://schemas.openxmlformats.org/officeDocument/2006/relationships/image" Target="../media/image1033.png"/><Relationship Id="rId4" Type="http://schemas.openxmlformats.org/officeDocument/2006/relationships/image" Target="../media/image1018.png"/><Relationship Id="rId9" Type="http://schemas.openxmlformats.org/officeDocument/2006/relationships/image" Target="../media/image1023.png"/><Relationship Id="rId14" Type="http://schemas.openxmlformats.org/officeDocument/2006/relationships/image" Target="../media/image1028.png"/><Relationship Id="rId22" Type="http://schemas.openxmlformats.org/officeDocument/2006/relationships/image" Target="../media/image1036.png"/><Relationship Id="rId27" Type="http://schemas.openxmlformats.org/officeDocument/2006/relationships/image" Target="../media/image1041.png"/></Relationships>
</file>

<file path=xl/drawings/_rels/drawing4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4.png"/><Relationship Id="rId18" Type="http://schemas.openxmlformats.org/officeDocument/2006/relationships/image" Target="../media/image1059.png"/><Relationship Id="rId26" Type="http://schemas.openxmlformats.org/officeDocument/2006/relationships/image" Target="../media/image1067.png"/><Relationship Id="rId39" Type="http://schemas.openxmlformats.org/officeDocument/2006/relationships/image" Target="../media/image1080.png"/><Relationship Id="rId21" Type="http://schemas.openxmlformats.org/officeDocument/2006/relationships/image" Target="../media/image1062.png"/><Relationship Id="rId34" Type="http://schemas.openxmlformats.org/officeDocument/2006/relationships/image" Target="../media/image1075.png"/><Relationship Id="rId7" Type="http://schemas.openxmlformats.org/officeDocument/2006/relationships/image" Target="../media/image1048.png"/><Relationship Id="rId2" Type="http://schemas.openxmlformats.org/officeDocument/2006/relationships/image" Target="../media/image1043.png"/><Relationship Id="rId16" Type="http://schemas.openxmlformats.org/officeDocument/2006/relationships/image" Target="../media/image1057.png"/><Relationship Id="rId20" Type="http://schemas.openxmlformats.org/officeDocument/2006/relationships/image" Target="../media/image1061.png"/><Relationship Id="rId29" Type="http://schemas.openxmlformats.org/officeDocument/2006/relationships/image" Target="../media/image1070.png"/><Relationship Id="rId41" Type="http://schemas.openxmlformats.org/officeDocument/2006/relationships/image" Target="../media/image1082.png"/><Relationship Id="rId1" Type="http://schemas.openxmlformats.org/officeDocument/2006/relationships/image" Target="../media/image1042.png"/><Relationship Id="rId6" Type="http://schemas.openxmlformats.org/officeDocument/2006/relationships/image" Target="../media/image1047.png"/><Relationship Id="rId11" Type="http://schemas.openxmlformats.org/officeDocument/2006/relationships/image" Target="../media/image1052.png"/><Relationship Id="rId24" Type="http://schemas.openxmlformats.org/officeDocument/2006/relationships/image" Target="../media/image1065.png"/><Relationship Id="rId32" Type="http://schemas.openxmlformats.org/officeDocument/2006/relationships/image" Target="../media/image1073.png"/><Relationship Id="rId37" Type="http://schemas.openxmlformats.org/officeDocument/2006/relationships/image" Target="../media/image1078.png"/><Relationship Id="rId40" Type="http://schemas.openxmlformats.org/officeDocument/2006/relationships/image" Target="../media/image1081.png"/><Relationship Id="rId5" Type="http://schemas.openxmlformats.org/officeDocument/2006/relationships/image" Target="../media/image1046.png"/><Relationship Id="rId15" Type="http://schemas.openxmlformats.org/officeDocument/2006/relationships/image" Target="../media/image1056.png"/><Relationship Id="rId23" Type="http://schemas.openxmlformats.org/officeDocument/2006/relationships/image" Target="../media/image1064.png"/><Relationship Id="rId28" Type="http://schemas.openxmlformats.org/officeDocument/2006/relationships/image" Target="../media/image1069.png"/><Relationship Id="rId36" Type="http://schemas.openxmlformats.org/officeDocument/2006/relationships/image" Target="../media/image1077.png"/><Relationship Id="rId10" Type="http://schemas.openxmlformats.org/officeDocument/2006/relationships/image" Target="../media/image1051.png"/><Relationship Id="rId19" Type="http://schemas.openxmlformats.org/officeDocument/2006/relationships/image" Target="../media/image1060.png"/><Relationship Id="rId31" Type="http://schemas.openxmlformats.org/officeDocument/2006/relationships/image" Target="../media/image1072.png"/><Relationship Id="rId4" Type="http://schemas.openxmlformats.org/officeDocument/2006/relationships/image" Target="../media/image1045.png"/><Relationship Id="rId9" Type="http://schemas.openxmlformats.org/officeDocument/2006/relationships/image" Target="../media/image1050.png"/><Relationship Id="rId14" Type="http://schemas.openxmlformats.org/officeDocument/2006/relationships/image" Target="../media/image1055.png"/><Relationship Id="rId22" Type="http://schemas.openxmlformats.org/officeDocument/2006/relationships/image" Target="../media/image1063.png"/><Relationship Id="rId27" Type="http://schemas.openxmlformats.org/officeDocument/2006/relationships/image" Target="../media/image1068.png"/><Relationship Id="rId30" Type="http://schemas.openxmlformats.org/officeDocument/2006/relationships/image" Target="../media/image1071.png"/><Relationship Id="rId35" Type="http://schemas.openxmlformats.org/officeDocument/2006/relationships/image" Target="../media/image1076.png"/><Relationship Id="rId8" Type="http://schemas.openxmlformats.org/officeDocument/2006/relationships/image" Target="../media/image1049.png"/><Relationship Id="rId3" Type="http://schemas.openxmlformats.org/officeDocument/2006/relationships/image" Target="../media/image1044.png"/><Relationship Id="rId12" Type="http://schemas.openxmlformats.org/officeDocument/2006/relationships/image" Target="../media/image1053.png"/><Relationship Id="rId17" Type="http://schemas.openxmlformats.org/officeDocument/2006/relationships/image" Target="../media/image1058.png"/><Relationship Id="rId25" Type="http://schemas.openxmlformats.org/officeDocument/2006/relationships/image" Target="../media/image1066.png"/><Relationship Id="rId33" Type="http://schemas.openxmlformats.org/officeDocument/2006/relationships/image" Target="../media/image1074.png"/><Relationship Id="rId38" Type="http://schemas.openxmlformats.org/officeDocument/2006/relationships/image" Target="../media/image1079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3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1.png"/><Relationship Id="rId13" Type="http://schemas.openxmlformats.org/officeDocument/2006/relationships/image" Target="../media/image1096.png"/><Relationship Id="rId3" Type="http://schemas.openxmlformats.org/officeDocument/2006/relationships/image" Target="../media/image1086.png"/><Relationship Id="rId7" Type="http://schemas.openxmlformats.org/officeDocument/2006/relationships/image" Target="../media/image1090.png"/><Relationship Id="rId12" Type="http://schemas.openxmlformats.org/officeDocument/2006/relationships/image" Target="../media/image1095.png"/><Relationship Id="rId17" Type="http://schemas.openxmlformats.org/officeDocument/2006/relationships/image" Target="../media/image1100.png"/><Relationship Id="rId2" Type="http://schemas.openxmlformats.org/officeDocument/2006/relationships/image" Target="../media/image1085.png"/><Relationship Id="rId16" Type="http://schemas.openxmlformats.org/officeDocument/2006/relationships/image" Target="../media/image1099.png"/><Relationship Id="rId1" Type="http://schemas.openxmlformats.org/officeDocument/2006/relationships/image" Target="../media/image1084.png"/><Relationship Id="rId6" Type="http://schemas.openxmlformats.org/officeDocument/2006/relationships/image" Target="../media/image1089.png"/><Relationship Id="rId11" Type="http://schemas.openxmlformats.org/officeDocument/2006/relationships/image" Target="../media/image1094.png"/><Relationship Id="rId5" Type="http://schemas.openxmlformats.org/officeDocument/2006/relationships/image" Target="../media/image1088.png"/><Relationship Id="rId15" Type="http://schemas.openxmlformats.org/officeDocument/2006/relationships/image" Target="../media/image1098.png"/><Relationship Id="rId10" Type="http://schemas.openxmlformats.org/officeDocument/2006/relationships/image" Target="../media/image1093.png"/><Relationship Id="rId4" Type="http://schemas.openxmlformats.org/officeDocument/2006/relationships/image" Target="../media/image1087.png"/><Relationship Id="rId9" Type="http://schemas.openxmlformats.org/officeDocument/2006/relationships/image" Target="../media/image1092.png"/><Relationship Id="rId14" Type="http://schemas.openxmlformats.org/officeDocument/2006/relationships/image" Target="../media/image1097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3.png"/><Relationship Id="rId7" Type="http://schemas.openxmlformats.org/officeDocument/2006/relationships/image" Target="../media/image1107.png"/><Relationship Id="rId2" Type="http://schemas.openxmlformats.org/officeDocument/2006/relationships/image" Target="../media/image1102.png"/><Relationship Id="rId1" Type="http://schemas.openxmlformats.org/officeDocument/2006/relationships/image" Target="../media/image1101.png"/><Relationship Id="rId6" Type="http://schemas.openxmlformats.org/officeDocument/2006/relationships/image" Target="../media/image1106.png"/><Relationship Id="rId5" Type="http://schemas.openxmlformats.org/officeDocument/2006/relationships/image" Target="../media/image1105.png"/><Relationship Id="rId4" Type="http://schemas.openxmlformats.org/officeDocument/2006/relationships/image" Target="../media/image110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523</xdr:row>
      <xdr:rowOff>0</xdr:rowOff>
    </xdr:from>
    <xdr:to>
      <xdr:col>36</xdr:col>
      <xdr:colOff>161143</xdr:colOff>
      <xdr:row>542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8738</xdr:colOff>
      <xdr:row>584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9525</xdr:rowOff>
    </xdr:from>
    <xdr:to>
      <xdr:col>53</xdr:col>
      <xdr:colOff>27419</xdr:colOff>
      <xdr:row>681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38</xdr:col>
      <xdr:colOff>84905</xdr:colOff>
      <xdr:row>368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161143</xdr:colOff>
      <xdr:row>402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487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180190</xdr:colOff>
      <xdr:row>715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759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771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817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912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930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1004</xdr:row>
      <xdr:rowOff>0</xdr:rowOff>
    </xdr:from>
    <xdr:to>
      <xdr:col>36</xdr:col>
      <xdr:colOff>170667</xdr:colOff>
      <xdr:row>1029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170667</xdr:colOff>
      <xdr:row>1047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1080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1060</xdr:row>
      <xdr:rowOff>57150</xdr:rowOff>
    </xdr:from>
    <xdr:to>
      <xdr:col>49</xdr:col>
      <xdr:colOff>8461</xdr:colOff>
      <xdr:row>1092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1111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1106</xdr:row>
      <xdr:rowOff>180975</xdr:rowOff>
    </xdr:from>
    <xdr:to>
      <xdr:col>53</xdr:col>
      <xdr:colOff>151227</xdr:colOff>
      <xdr:row>1109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36</xdr:col>
      <xdr:colOff>189714</xdr:colOff>
      <xdr:row>1143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419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8738</xdr:colOff>
      <xdr:row>504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599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151619</xdr:colOff>
      <xdr:row>731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52</xdr:col>
      <xdr:colOff>151238</xdr:colOff>
      <xdr:row>268</xdr:row>
      <xdr:rowOff>132500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CF82-C39A-45AC-9BE4-EAC77B98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4386500"/>
          <a:ext cx="9295238" cy="6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53</xdr:col>
      <xdr:colOff>55976</xdr:colOff>
      <xdr:row>295</xdr:row>
      <xdr:rowOff>85095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A404FCA-771F-4AD0-ABF0-156C7DC7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1244500"/>
          <a:ext cx="9390476" cy="5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858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826</xdr:row>
      <xdr:rowOff>95250</xdr:rowOff>
    </xdr:from>
    <xdr:to>
      <xdr:col>52</xdr:col>
      <xdr:colOff>75063</xdr:colOff>
      <xdr:row>856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930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36</xdr:col>
      <xdr:colOff>189714</xdr:colOff>
      <xdr:row>953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946</xdr:row>
      <xdr:rowOff>66675</xdr:rowOff>
    </xdr:from>
    <xdr:to>
      <xdr:col>54</xdr:col>
      <xdr:colOff>170255</xdr:colOff>
      <xdr:row>951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46</xdr:col>
      <xdr:colOff>84714</xdr:colOff>
      <xdr:row>976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36</xdr:col>
      <xdr:colOff>170667</xdr:colOff>
      <xdr:row>1001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161143</xdr:colOff>
      <xdr:row>1101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36</xdr:col>
      <xdr:colOff>189714</xdr:colOff>
      <xdr:row>1031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36</xdr:col>
      <xdr:colOff>180190</xdr:colOff>
      <xdr:row>1162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161143</xdr:colOff>
      <xdr:row>1175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151619</xdr:colOff>
      <xdr:row>1188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1240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726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738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1406</xdr:row>
      <xdr:rowOff>0</xdr:rowOff>
    </xdr:from>
    <xdr:to>
      <xdr:col>36</xdr:col>
      <xdr:colOff>151619</xdr:colOff>
      <xdr:row>1426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27792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18268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35</xdr:col>
      <xdr:colOff>189720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84929</xdr:colOff>
      <xdr:row>659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84929</xdr:colOff>
      <xdr:row>671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37</xdr:col>
      <xdr:colOff>56357</xdr:colOff>
      <xdr:row>693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84929</xdr:colOff>
      <xdr:row>731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857</xdr:row>
      <xdr:rowOff>0</xdr:rowOff>
    </xdr:from>
    <xdr:to>
      <xdr:col>37</xdr:col>
      <xdr:colOff>103976</xdr:colOff>
      <xdr:row>869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37</xdr:col>
      <xdr:colOff>84929</xdr:colOff>
      <xdr:row>930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37</xdr:col>
      <xdr:colOff>75405</xdr:colOff>
      <xdr:row>962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37</xdr:col>
      <xdr:colOff>103976</xdr:colOff>
      <xdr:row>882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432</xdr:row>
      <xdr:rowOff>0</xdr:rowOff>
    </xdr:from>
    <xdr:ext cx="6371429" cy="3790476"/>
    <xdr:pic>
      <xdr:nvPicPr>
        <xdr:cNvPr id="6" name="Picture 5">
          <a:extLst>
            <a:ext uri="{FF2B5EF4-FFF2-40B4-BE49-F238E27FC236}">
              <a16:creationId xmlns:a16="http://schemas.microsoft.com/office/drawing/2014/main" id="{70B4954C-760A-4EE8-B1BA-B3E1D298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561</xdr:row>
      <xdr:rowOff>180429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B8956A-CD25-4B41-8E05-532C8A28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5915500"/>
          <a:ext cx="637142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75405</xdr:colOff>
      <xdr:row>607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EB94F-1A77-496E-B49A-8B545EC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6393000"/>
          <a:ext cx="6361905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65881</xdr:colOff>
      <xdr:row>630</xdr:row>
      <xdr:rowOff>18548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591BB-4B07-480B-9396-150C721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9250500"/>
          <a:ext cx="6352381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84929</xdr:colOff>
      <xdr:row>675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28E31-E6E0-48DF-913B-211B79B8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2966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495</xdr:row>
      <xdr:rowOff>0</xdr:rowOff>
    </xdr:from>
    <xdr:to>
      <xdr:col>37</xdr:col>
      <xdr:colOff>46832</xdr:colOff>
      <xdr:row>507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943A6-D8B2-45E4-BAFB-9B86B13C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80962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75405</xdr:colOff>
      <xdr:row>941</xdr:row>
      <xdr:rowOff>141786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7B07B-C206-4E10-A174-AAA3F47C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7353000"/>
          <a:ext cx="6361905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943</xdr:row>
      <xdr:rowOff>0</xdr:rowOff>
    </xdr:from>
    <xdr:to>
      <xdr:col>42</xdr:col>
      <xdr:colOff>142381</xdr:colOff>
      <xdr:row>944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4FE65B-9FC1-4E3F-A735-71E326DB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0" y="1663065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75405</xdr:colOff>
      <xdr:row>1003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30402-ACC3-4A5B-A4B3-C28B9F08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0307000"/>
          <a:ext cx="6361905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37</xdr:col>
      <xdr:colOff>56357</xdr:colOff>
      <xdr:row>1078</xdr:row>
      <xdr:rowOff>46667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69A705-BC6B-48A5-8D27-D2B48141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21180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37</xdr:col>
      <xdr:colOff>65881</xdr:colOff>
      <xdr:row>1099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ED934D-BF48-41C7-AD76-72B1242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0881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103976</xdr:colOff>
      <xdr:row>1019</xdr:row>
      <xdr:rowOff>113929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CA49F-E786-4415-88AB-8BE45C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7927000"/>
          <a:ext cx="6390476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37309</xdr:colOff>
      <xdr:row>1203</xdr:row>
      <xdr:rowOff>75262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CF6B54-B0DD-417D-A7B3-4976466E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1168000"/>
          <a:ext cx="6323809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1177</xdr:row>
      <xdr:rowOff>19050</xdr:rowOff>
    </xdr:from>
    <xdr:to>
      <xdr:col>53</xdr:col>
      <xdr:colOff>75038</xdr:colOff>
      <xdr:row>1209</xdr:row>
      <xdr:rowOff>123050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CC0EC2-519C-48B4-8C63-FFFB6420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203663550"/>
          <a:ext cx="9295238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1319</xdr:row>
      <xdr:rowOff>0</xdr:rowOff>
    </xdr:from>
    <xdr:to>
      <xdr:col>37</xdr:col>
      <xdr:colOff>94452</xdr:colOff>
      <xdr:row>1357</xdr:row>
      <xdr:rowOff>132428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10EADA-A590-48D2-B535-39C1F301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551000"/>
          <a:ext cx="6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1331</xdr:row>
      <xdr:rowOff>66675</xdr:rowOff>
    </xdr:from>
    <xdr:to>
      <xdr:col>53</xdr:col>
      <xdr:colOff>8370</xdr:colOff>
      <xdr:row>1363</xdr:row>
      <xdr:rowOff>161151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0CC700-88C2-4650-9F9B-7C79FF1F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219903675"/>
          <a:ext cx="9238095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37</xdr:col>
      <xdr:colOff>94452</xdr:colOff>
      <xdr:row>1117</xdr:row>
      <xdr:rowOff>104357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CF1B94-4FC7-430F-80BE-66FB3267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96215000"/>
          <a:ext cx="638095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1108</xdr:row>
      <xdr:rowOff>95250</xdr:rowOff>
    </xdr:from>
    <xdr:to>
      <xdr:col>48</xdr:col>
      <xdr:colOff>37068</xdr:colOff>
      <xdr:row>1116</xdr:row>
      <xdr:rowOff>18869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F0B31-33EC-4102-BFB2-ABCA734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97834250"/>
          <a:ext cx="825714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1118</xdr:row>
      <xdr:rowOff>0</xdr:rowOff>
    </xdr:from>
    <xdr:to>
      <xdr:col>37</xdr:col>
      <xdr:colOff>56357</xdr:colOff>
      <xdr:row>1140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7D69E4-F71F-49F9-9CAB-6D58F114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9644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521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8E301F-2BF3-4BB6-8C6C-434BECD3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9154000"/>
          <a:ext cx="6333333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37</xdr:col>
      <xdr:colOff>94452</xdr:colOff>
      <xdr:row>1259</xdr:row>
      <xdr:rowOff>142571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6869C2-79F2-472B-97F5-CC0C5F16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7172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75405</xdr:colOff>
      <xdr:row>1287</xdr:row>
      <xdr:rowOff>56524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952B20-BCCE-40FA-AC32-86F5DEC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0220500"/>
          <a:ext cx="6361905" cy="5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266</xdr:row>
      <xdr:rowOff>0</xdr:rowOff>
    </xdr:from>
    <xdr:ext cx="6361905" cy="8209524"/>
    <xdr:pic>
      <xdr:nvPicPr>
        <xdr:cNvPr id="2" name="Picture 1">
          <a:extLst>
            <a:ext uri="{FF2B5EF4-FFF2-40B4-BE49-F238E27FC236}">
              <a16:creationId xmlns:a16="http://schemas.microsoft.com/office/drawing/2014/main" id="{5337857E-E18F-4283-8097-4648D8A22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8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6361905" cy="6628571"/>
    <xdr:pic>
      <xdr:nvPicPr>
        <xdr:cNvPr id="3" name="Picture 2">
          <a:extLst>
            <a:ext uri="{FF2B5EF4-FFF2-40B4-BE49-F238E27FC236}">
              <a16:creationId xmlns:a16="http://schemas.microsoft.com/office/drawing/2014/main" id="{B8D9ECA9-997F-4D2E-A64D-C7E35FD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71429" cy="8419048"/>
    <xdr:pic>
      <xdr:nvPicPr>
        <xdr:cNvPr id="4" name="Picture 3">
          <a:extLst>
            <a:ext uri="{FF2B5EF4-FFF2-40B4-BE49-F238E27FC236}">
              <a16:creationId xmlns:a16="http://schemas.microsoft.com/office/drawing/2014/main" id="{DB23D8E9-A07D-4547-9B31-086767EB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81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6361905" cy="6809524"/>
    <xdr:pic>
      <xdr:nvPicPr>
        <xdr:cNvPr id="5" name="Picture 4">
          <a:extLst>
            <a:ext uri="{FF2B5EF4-FFF2-40B4-BE49-F238E27FC236}">
              <a16:creationId xmlns:a16="http://schemas.microsoft.com/office/drawing/2014/main" id="{6B0D9932-356D-4105-974E-C5636520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579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794</xdr:row>
      <xdr:rowOff>0</xdr:rowOff>
    </xdr:from>
    <xdr:ext cx="6342857" cy="3933333"/>
    <xdr:pic>
      <xdr:nvPicPr>
        <xdr:cNvPr id="13" name="Picture 12">
          <a:extLst>
            <a:ext uri="{FF2B5EF4-FFF2-40B4-BE49-F238E27FC236}">
              <a16:creationId xmlns:a16="http://schemas.microsoft.com/office/drawing/2014/main" id="{E76F387D-CBB4-404D-AE14-E32968C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5844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84929</xdr:colOff>
      <xdr:row>520</xdr:row>
      <xdr:rowOff>161595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95A86C-FDA9-4C4C-8A3A-7EE17BE9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583500"/>
          <a:ext cx="637142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75405</xdr:colOff>
      <xdr:row>629</xdr:row>
      <xdr:rowOff>180667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16215D-70CF-4F56-8D29-14DF07DE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7538500"/>
          <a:ext cx="6361905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37</xdr:col>
      <xdr:colOff>65881</xdr:colOff>
      <xdr:row>941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8C908E-491C-474A-A718-3CB4B70D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2115500"/>
          <a:ext cx="6352381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915</xdr:row>
      <xdr:rowOff>142875</xdr:rowOff>
    </xdr:from>
    <xdr:to>
      <xdr:col>53</xdr:col>
      <xdr:colOff>94093</xdr:colOff>
      <xdr:row>947</xdr:row>
      <xdr:rowOff>180208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DC8ED6-8F98-480A-9B1F-4239068A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164544375"/>
          <a:ext cx="9257143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75405</xdr:colOff>
      <xdr:row>1005</xdr:row>
      <xdr:rowOff>103857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D833EF-53CE-4001-ABA9-F10C0FF2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8498500"/>
          <a:ext cx="6361905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979</xdr:row>
      <xdr:rowOff>76200</xdr:rowOff>
    </xdr:from>
    <xdr:to>
      <xdr:col>53</xdr:col>
      <xdr:colOff>179809</xdr:colOff>
      <xdr:row>1011</xdr:row>
      <xdr:rowOff>151629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9CA140-A4D6-4D57-930F-D8716F4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180860700"/>
          <a:ext cx="9323809" cy="6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1082</xdr:row>
      <xdr:rowOff>0</xdr:rowOff>
    </xdr:from>
    <xdr:ext cx="6266667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CA961506-095F-4F89-B909-70B37AC8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61260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1094</xdr:row>
      <xdr:rowOff>171450</xdr:rowOff>
    </xdr:from>
    <xdr:ext cx="9466667" cy="8285714"/>
    <xdr:pic>
      <xdr:nvPicPr>
        <xdr:cNvPr id="21" name="Picture 20">
          <a:extLst>
            <a:ext uri="{FF2B5EF4-FFF2-40B4-BE49-F238E27FC236}">
              <a16:creationId xmlns:a16="http://schemas.microsoft.com/office/drawing/2014/main" id="{7715A305-ADC1-4F5E-B700-C95E1092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2485834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1193</xdr:row>
      <xdr:rowOff>0</xdr:rowOff>
    </xdr:from>
    <xdr:ext cx="6361905" cy="6800000"/>
    <xdr:pic>
      <xdr:nvPicPr>
        <xdr:cNvPr id="22" name="Picture 21">
          <a:extLst>
            <a:ext uri="{FF2B5EF4-FFF2-40B4-BE49-F238E27FC236}">
              <a16:creationId xmlns:a16="http://schemas.microsoft.com/office/drawing/2014/main" id="{4771D304-D989-4C43-96AE-86CBE8D9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4035500"/>
          <a:ext cx="6361905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1297</xdr:row>
      <xdr:rowOff>0</xdr:rowOff>
    </xdr:from>
    <xdr:to>
      <xdr:col>37</xdr:col>
      <xdr:colOff>75405</xdr:colOff>
      <xdr:row>1342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8E7525-1130-485F-AFE0-730FCFDA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45055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820</xdr:row>
      <xdr:rowOff>0</xdr:rowOff>
    </xdr:from>
    <xdr:to>
      <xdr:col>43</xdr:col>
      <xdr:colOff>132809</xdr:colOff>
      <xdr:row>824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69FFF-BBB4-4BD1-B2C1-8A43E98B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37</xdr:col>
      <xdr:colOff>84929</xdr:colOff>
      <xdr:row>862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E0F651-5340-4CDA-AEBE-04E20E2B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1734500"/>
          <a:ext cx="637142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75405</xdr:colOff>
      <xdr:row>1155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CEC23C-EB1A-4646-86E0-62A82575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36190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37</xdr:col>
      <xdr:colOff>56357</xdr:colOff>
      <xdr:row>1049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034FA7-EA85-4FBF-99C4-48EAFDCE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7385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37</xdr:col>
      <xdr:colOff>46833</xdr:colOff>
      <xdr:row>1269</xdr:row>
      <xdr:rowOff>66357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6F56F1-0463-4720-9C39-55C8318D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458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65881</xdr:colOff>
      <xdr:row>876</xdr:row>
      <xdr:rowOff>123500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1FEA6EF-0348-4DA0-919D-663D7E31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4401500"/>
          <a:ext cx="6352381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46833</xdr:colOff>
      <xdr:row>1060</xdr:row>
      <xdr:rowOff>37857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C64ECC-DCE1-4A3D-B2EE-342643D2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0025000"/>
          <a:ext cx="6333333" cy="1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84929</xdr:colOff>
      <xdr:row>1380</xdr:row>
      <xdr:rowOff>132500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22BBE1-F78E-4338-9AED-CF3DE1E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56222500"/>
          <a:ext cx="6371429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37</xdr:col>
      <xdr:colOff>65881</xdr:colOff>
      <xdr:row>1416</xdr:row>
      <xdr:rowOff>142024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4B7108-B201-433C-8D08-A1CD2726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3080500"/>
          <a:ext cx="6352381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56357</xdr:colOff>
      <xdr:row>1429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830DD2-A487-41DF-BC2A-725F5F29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938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56357</xdr:colOff>
      <xdr:row>1443</xdr:row>
      <xdr:rowOff>190167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B558CF-DE6E-42C8-8EE4-8CB40B32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72415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1445</xdr:row>
      <xdr:rowOff>0</xdr:rowOff>
    </xdr:from>
    <xdr:to>
      <xdr:col>37</xdr:col>
      <xdr:colOff>65881</xdr:colOff>
      <xdr:row>1466</xdr:row>
      <xdr:rowOff>142357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9560C2-645B-42FD-B72E-358914FB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75272500"/>
          <a:ext cx="63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1467</xdr:row>
      <xdr:rowOff>0</xdr:rowOff>
    </xdr:from>
    <xdr:to>
      <xdr:col>37</xdr:col>
      <xdr:colOff>65881</xdr:colOff>
      <xdr:row>1495</xdr:row>
      <xdr:rowOff>132667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799601-DCBF-4A6C-943A-2557240F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79463500"/>
          <a:ext cx="6352381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1499</xdr:row>
      <xdr:rowOff>0</xdr:rowOff>
    </xdr:from>
    <xdr:to>
      <xdr:col>67</xdr:col>
      <xdr:colOff>27595</xdr:colOff>
      <xdr:row>1500</xdr:row>
      <xdr:rowOff>180929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9A422B-6C67-4353-B971-D93DC648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53000" y="285559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1505</xdr:row>
      <xdr:rowOff>0</xdr:rowOff>
    </xdr:from>
    <xdr:to>
      <xdr:col>37</xdr:col>
      <xdr:colOff>84929</xdr:colOff>
      <xdr:row>1526</xdr:row>
      <xdr:rowOff>85214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757957C-3822-4DD6-82A5-7BABEBD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6702500"/>
          <a:ext cx="63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537</xdr:row>
      <xdr:rowOff>0</xdr:rowOff>
    </xdr:from>
    <xdr:ext cx="6352381" cy="4009524"/>
    <xdr:pic>
      <xdr:nvPicPr>
        <xdr:cNvPr id="7" name="Picture 6">
          <a:extLst>
            <a:ext uri="{FF2B5EF4-FFF2-40B4-BE49-F238E27FC236}">
              <a16:creationId xmlns:a16="http://schemas.microsoft.com/office/drawing/2014/main" id="{2136DB92-F6C2-4DF9-9562-55CEE9BE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5468000"/>
          <a:ext cx="6352381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42857" cy="4419048"/>
    <xdr:pic>
      <xdr:nvPicPr>
        <xdr:cNvPr id="8" name="Picture 7">
          <a:extLst>
            <a:ext uri="{FF2B5EF4-FFF2-40B4-BE49-F238E27FC236}">
              <a16:creationId xmlns:a16="http://schemas.microsoft.com/office/drawing/2014/main" id="{686BEF4A-25A5-4EEB-89B8-EB4BB683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5465500"/>
          <a:ext cx="634285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416</xdr:row>
      <xdr:rowOff>0</xdr:rowOff>
    </xdr:from>
    <xdr:ext cx="5647619" cy="1952381"/>
    <xdr:pic>
      <xdr:nvPicPr>
        <xdr:cNvPr id="9" name="Picture 8">
          <a:extLst>
            <a:ext uri="{FF2B5EF4-FFF2-40B4-BE49-F238E27FC236}">
              <a16:creationId xmlns:a16="http://schemas.microsoft.com/office/drawing/2014/main" id="{365C05CD-045A-416E-A6A3-4AD4CB33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0" y="300037500"/>
          <a:ext cx="5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476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56E3C9-6E22-422F-A18E-002C3579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56357</xdr:colOff>
      <xdr:row>614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CFB364-14E5-4CCA-ADF9-BA72D29F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722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75405</xdr:colOff>
      <xdr:row>490</xdr:row>
      <xdr:rowOff>152119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E0E6A2-DA98-4343-8EDD-1FB8FF62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911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75405</xdr:colOff>
      <xdr:row>631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51B3D3-2368-489E-AD5C-FAE7D85D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61905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75405</xdr:colOff>
      <xdr:row>645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46A682-6B0D-4FBC-B3F2-BE8FC48F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15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75405</xdr:colOff>
      <xdr:row>704</xdr:row>
      <xdr:rowOff>28048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313C2-3900-4883-A487-DA5DCDB7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677000"/>
          <a:ext cx="6361905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75405</xdr:colOff>
      <xdr:row>503</xdr:row>
      <xdr:rowOff>180690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2F84A6-EEC8-41E8-98C0-4007AAEF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36190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27</xdr:col>
      <xdr:colOff>142309</xdr:colOff>
      <xdr:row>61</xdr:row>
      <xdr:rowOff>85595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8EE7AD2-EF1D-433C-A038-0A834A36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668000"/>
          <a:ext cx="45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37</xdr:col>
      <xdr:colOff>84929</xdr:colOff>
      <xdr:row>758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74C6A3-57A4-45A5-9C23-83C1D94B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1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180690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32DBCC-4800-490D-8F02-A1E52807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9636500"/>
          <a:ext cx="635238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281</xdr:row>
      <xdr:rowOff>0</xdr:rowOff>
    </xdr:from>
    <xdr:ext cx="6352381" cy="8533333"/>
    <xdr:pic>
      <xdr:nvPicPr>
        <xdr:cNvPr id="19" name="Picture 18">
          <a:extLst>
            <a:ext uri="{FF2B5EF4-FFF2-40B4-BE49-F238E27FC236}">
              <a16:creationId xmlns:a16="http://schemas.microsoft.com/office/drawing/2014/main" id="{741AD675-129A-4651-969D-D4AA6935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7358000"/>
          <a:ext cx="6352381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336</xdr:row>
      <xdr:rowOff>0</xdr:rowOff>
    </xdr:from>
    <xdr:ext cx="6352381" cy="3285714"/>
    <xdr:pic>
      <xdr:nvPicPr>
        <xdr:cNvPr id="20" name="Picture 19">
          <a:extLst>
            <a:ext uri="{FF2B5EF4-FFF2-40B4-BE49-F238E27FC236}">
              <a16:creationId xmlns:a16="http://schemas.microsoft.com/office/drawing/2014/main" id="{50149F43-9468-4DA4-A91E-17310F03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7835500"/>
          <a:ext cx="6352381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345</xdr:row>
      <xdr:rowOff>9525</xdr:rowOff>
    </xdr:from>
    <xdr:ext cx="9438095" cy="1295238"/>
    <xdr:pic>
      <xdr:nvPicPr>
        <xdr:cNvPr id="21" name="Picture 20">
          <a:extLst>
            <a:ext uri="{FF2B5EF4-FFF2-40B4-BE49-F238E27FC236}">
              <a16:creationId xmlns:a16="http://schemas.microsoft.com/office/drawing/2014/main" id="{9FB356E7-6FAA-4102-9B6B-4C63CD5F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209559525"/>
          <a:ext cx="94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333333" cy="4742857"/>
    <xdr:pic>
      <xdr:nvPicPr>
        <xdr:cNvPr id="22" name="Picture 21">
          <a:extLst>
            <a:ext uri="{FF2B5EF4-FFF2-40B4-BE49-F238E27FC236}">
              <a16:creationId xmlns:a16="http://schemas.microsoft.com/office/drawing/2014/main" id="{667FE30D-0895-4285-AE79-1247037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1264500"/>
          <a:ext cx="6333333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528</xdr:row>
      <xdr:rowOff>66262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4CED2-49C4-492C-84B1-ACC3A7A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326</xdr:row>
      <xdr:rowOff>0</xdr:rowOff>
    </xdr:from>
    <xdr:ext cx="6361905" cy="3666667"/>
    <xdr:pic>
      <xdr:nvPicPr>
        <xdr:cNvPr id="3" name="Picture 2">
          <a:extLst>
            <a:ext uri="{FF2B5EF4-FFF2-40B4-BE49-F238E27FC236}">
              <a16:creationId xmlns:a16="http://schemas.microsoft.com/office/drawing/2014/main" id="{CE8BEF16-5272-49EA-B8F4-42BDE33F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63040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352381" cy="3857143"/>
    <xdr:pic>
      <xdr:nvPicPr>
        <xdr:cNvPr id="4" name="Picture 3">
          <a:extLst>
            <a:ext uri="{FF2B5EF4-FFF2-40B4-BE49-F238E27FC236}">
              <a16:creationId xmlns:a16="http://schemas.microsoft.com/office/drawing/2014/main" id="{30AAD4FF-FE65-4E87-B79E-49308193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495000"/>
          <a:ext cx="6352381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591</xdr:row>
      <xdr:rowOff>0</xdr:rowOff>
    </xdr:from>
    <xdr:to>
      <xdr:col>37</xdr:col>
      <xdr:colOff>75405</xdr:colOff>
      <xdr:row>611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EB171-05D7-42F0-903B-48B450613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65881</xdr:colOff>
      <xdr:row>486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01F10D-C562-4406-B68C-4A5B9C1D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84929</xdr:colOff>
      <xdr:row>756</xdr:row>
      <xdr:rowOff>28071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4B36C-29AD-4DFD-837B-4A309EED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579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47</xdr:col>
      <xdr:colOff>75167</xdr:colOff>
      <xdr:row>920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248ED6-E843-4EA3-A007-1AD4E36D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8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926</xdr:row>
      <xdr:rowOff>0</xdr:rowOff>
    </xdr:from>
    <xdr:to>
      <xdr:col>35</xdr:col>
      <xdr:colOff>47262</xdr:colOff>
      <xdr:row>929</xdr:row>
      <xdr:rowOff>161833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ABC98B-3144-41FB-93E5-134EAE55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0" y="83058000"/>
          <a:ext cx="29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285714" cy="7657143"/>
    <xdr:pic>
      <xdr:nvPicPr>
        <xdr:cNvPr id="11" name="Picture 10">
          <a:extLst>
            <a:ext uri="{FF2B5EF4-FFF2-40B4-BE49-F238E27FC236}">
              <a16:creationId xmlns:a16="http://schemas.microsoft.com/office/drawing/2014/main" id="{7108329B-B39B-4694-BC6D-265C3BF66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97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247619" cy="4314286"/>
    <xdr:pic>
      <xdr:nvPicPr>
        <xdr:cNvPr id="12" name="Picture 11">
          <a:extLst>
            <a:ext uri="{FF2B5EF4-FFF2-40B4-BE49-F238E27FC236}">
              <a16:creationId xmlns:a16="http://schemas.microsoft.com/office/drawing/2014/main" id="{2BC91E9B-AD94-4E0A-B740-BA95CD04B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289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110</xdr:row>
      <xdr:rowOff>38100</xdr:rowOff>
    </xdr:from>
    <xdr:ext cx="9714286" cy="3276190"/>
    <xdr:pic>
      <xdr:nvPicPr>
        <xdr:cNvPr id="13" name="Picture 12">
          <a:extLst>
            <a:ext uri="{FF2B5EF4-FFF2-40B4-BE49-F238E27FC236}">
              <a16:creationId xmlns:a16="http://schemas.microsoft.com/office/drawing/2014/main" id="{81249A82-B5D5-4DA6-B587-58A2834BC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5" y="27851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</xdr:row>
      <xdr:rowOff>0</xdr:rowOff>
    </xdr:from>
    <xdr:ext cx="6285714" cy="4228571"/>
    <xdr:pic>
      <xdr:nvPicPr>
        <xdr:cNvPr id="14" name="Picture 13">
          <a:extLst>
            <a:ext uri="{FF2B5EF4-FFF2-40B4-BE49-F238E27FC236}">
              <a16:creationId xmlns:a16="http://schemas.microsoft.com/office/drawing/2014/main" id="{4A360E5D-77C0-4A9D-936E-719A992F5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004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</xdr:row>
      <xdr:rowOff>0</xdr:rowOff>
    </xdr:from>
    <xdr:ext cx="6361905" cy="3933333"/>
    <xdr:pic>
      <xdr:nvPicPr>
        <xdr:cNvPr id="15" name="Picture 14">
          <a:extLst>
            <a:ext uri="{FF2B5EF4-FFF2-40B4-BE49-F238E27FC236}">
              <a16:creationId xmlns:a16="http://schemas.microsoft.com/office/drawing/2014/main" id="{B44E54B6-4661-4743-835D-20828F933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147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61905" cy="4438095"/>
    <xdr:pic>
      <xdr:nvPicPr>
        <xdr:cNvPr id="16" name="Picture 15">
          <a:extLst>
            <a:ext uri="{FF2B5EF4-FFF2-40B4-BE49-F238E27FC236}">
              <a16:creationId xmlns:a16="http://schemas.microsoft.com/office/drawing/2014/main" id="{3E8ED800-2A3A-41DC-B536-B805242B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2672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52381" cy="2238095"/>
    <xdr:pic>
      <xdr:nvPicPr>
        <xdr:cNvPr id="17" name="Picture 16">
          <a:extLst>
            <a:ext uri="{FF2B5EF4-FFF2-40B4-BE49-F238E27FC236}">
              <a16:creationId xmlns:a16="http://schemas.microsoft.com/office/drawing/2014/main" id="{FD4B14A4-5D2C-4983-90B3-63965C39A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7244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56357</xdr:colOff>
      <xdr:row>633</xdr:row>
      <xdr:rowOff>132905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AB3DCD-2A3C-4782-B799-3DB8D736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202500"/>
          <a:ext cx="634285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46833</xdr:colOff>
      <xdr:row>265</xdr:row>
      <xdr:rowOff>94524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458249-3406-4D93-B47B-0D1F227EE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1019</xdr:row>
      <xdr:rowOff>0</xdr:rowOff>
    </xdr:from>
    <xdr:to>
      <xdr:col>37</xdr:col>
      <xdr:colOff>75402</xdr:colOff>
      <xdr:row>1039</xdr:row>
      <xdr:rowOff>47143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3CEDA7-6EAE-4F9A-9BDA-9BD01E19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" y="149733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94452</xdr:colOff>
      <xdr:row>565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9C0DD4-4DBF-49CC-B33D-ADEFA8C9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56357</xdr:colOff>
      <xdr:row>670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AF420-0F58-4C0B-992C-1783448B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8491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65881</xdr:colOff>
      <xdr:row>799</xdr:row>
      <xdr:rowOff>142571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7841AE6-1CA1-4926-AD79-E1178B77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6779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37</xdr:col>
      <xdr:colOff>65881</xdr:colOff>
      <xdr:row>687</xdr:row>
      <xdr:rowOff>132976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3DEF9F6-C7F2-4681-9D31-29BA9ADF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1158000"/>
          <a:ext cx="6352381" cy="2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56357</xdr:colOff>
      <xdr:row>702</xdr:row>
      <xdr:rowOff>133024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6E3B65-72E9-44AC-81CF-63298E0F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43965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1189</xdr:row>
      <xdr:rowOff>0</xdr:rowOff>
    </xdr:from>
    <xdr:to>
      <xdr:col>37</xdr:col>
      <xdr:colOff>84929</xdr:colOff>
      <xdr:row>1209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D3AD7D-DFF6-4E0A-9183-4D3750A2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6408000"/>
          <a:ext cx="6371429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37</xdr:col>
      <xdr:colOff>75405</xdr:colOff>
      <xdr:row>714</xdr:row>
      <xdr:rowOff>171167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2C6A48-2311-4D47-864D-814CD55D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7063500"/>
          <a:ext cx="6361905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288</xdr:row>
      <xdr:rowOff>28048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AF8507-C8D1-4021-9F91-6470BF8E7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56357</xdr:colOff>
      <xdr:row>301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24631A-8557-4ADF-AB18-C9C66E4F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752381"/>
    <xdr:pic>
      <xdr:nvPicPr>
        <xdr:cNvPr id="2" name="Picture 1">
          <a:extLst>
            <a:ext uri="{FF2B5EF4-FFF2-40B4-BE49-F238E27FC236}">
              <a16:creationId xmlns:a16="http://schemas.microsoft.com/office/drawing/2014/main" id="{7D1C551A-FB54-43AA-9D11-93D00C56F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</xdr:row>
      <xdr:rowOff>0</xdr:rowOff>
    </xdr:from>
    <xdr:ext cx="634285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CFB65462-B60B-4705-A4D2-EC82DE5E6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</xdr:row>
      <xdr:rowOff>0</xdr:rowOff>
    </xdr:from>
    <xdr:to>
      <xdr:col>37</xdr:col>
      <xdr:colOff>151595</xdr:colOff>
      <xdr:row>181</xdr:row>
      <xdr:rowOff>94809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38994D-A334-4CD5-A012-EEDCEE7BE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75405</xdr:colOff>
      <xdr:row>193</xdr:row>
      <xdr:rowOff>37881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5253E1-C726-49B2-BDA8-C398F55D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37</xdr:col>
      <xdr:colOff>27786</xdr:colOff>
      <xdr:row>661</xdr:row>
      <xdr:rowOff>113786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FCBDEE-08BA-4D9E-8EF4-CEED1480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1428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</xdr:row>
      <xdr:rowOff>0</xdr:rowOff>
    </xdr:from>
    <xdr:ext cx="6380952" cy="4200000"/>
    <xdr:pic>
      <xdr:nvPicPr>
        <xdr:cNvPr id="7" name="Picture 6">
          <a:extLst>
            <a:ext uri="{FF2B5EF4-FFF2-40B4-BE49-F238E27FC236}">
              <a16:creationId xmlns:a16="http://schemas.microsoft.com/office/drawing/2014/main" id="{CD4FC9B2-465D-48ED-AD99-17D37B64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7162500"/>
          <a:ext cx="6380952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6352381" cy="8476190"/>
    <xdr:pic>
      <xdr:nvPicPr>
        <xdr:cNvPr id="8" name="Picture 7">
          <a:extLst>
            <a:ext uri="{FF2B5EF4-FFF2-40B4-BE49-F238E27FC236}">
              <a16:creationId xmlns:a16="http://schemas.microsoft.com/office/drawing/2014/main" id="{55BDA0A5-6848-406B-A89B-B8417C0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1165500"/>
          <a:ext cx="6352381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47625</xdr:colOff>
      <xdr:row>355</xdr:row>
      <xdr:rowOff>66675</xdr:rowOff>
    </xdr:from>
    <xdr:ext cx="9085714" cy="5971429"/>
    <xdr:pic>
      <xdr:nvPicPr>
        <xdr:cNvPr id="9" name="Picture 8">
          <a:extLst>
            <a:ext uri="{FF2B5EF4-FFF2-40B4-BE49-F238E27FC236}">
              <a16:creationId xmlns:a16="http://schemas.microsoft.com/office/drawing/2014/main" id="{AA49A2F4-9128-46AF-9E5E-6B7D50A6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183518175"/>
          <a:ext cx="9085714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465</xdr:row>
      <xdr:rowOff>0</xdr:rowOff>
    </xdr:from>
    <xdr:ext cx="6352381" cy="8647619"/>
    <xdr:pic>
      <xdr:nvPicPr>
        <xdr:cNvPr id="10" name="Picture 9">
          <a:extLst>
            <a:ext uri="{FF2B5EF4-FFF2-40B4-BE49-F238E27FC236}">
              <a16:creationId xmlns:a16="http://schemas.microsoft.com/office/drawing/2014/main" id="{72F656E0-B6F6-4103-886C-68E8C9A91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2311000"/>
          <a:ext cx="6352381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478</xdr:row>
      <xdr:rowOff>104775</xdr:rowOff>
    </xdr:from>
    <xdr:ext cx="9095238" cy="5838095"/>
    <xdr:pic>
      <xdr:nvPicPr>
        <xdr:cNvPr id="11" name="Picture 10">
          <a:extLst>
            <a:ext uri="{FF2B5EF4-FFF2-40B4-BE49-F238E27FC236}">
              <a16:creationId xmlns:a16="http://schemas.microsoft.com/office/drawing/2014/main" id="{28A5886C-9F4F-447D-8728-F50509E14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6775" y="204892275"/>
          <a:ext cx="909523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61905" cy="4114286"/>
    <xdr:pic>
      <xdr:nvPicPr>
        <xdr:cNvPr id="12" name="Picture 11">
          <a:extLst>
            <a:ext uri="{FF2B5EF4-FFF2-40B4-BE49-F238E27FC236}">
              <a16:creationId xmlns:a16="http://schemas.microsoft.com/office/drawing/2014/main" id="{83763E57-3F25-49FB-A462-39A0BEF6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18694000"/>
          <a:ext cx="6361905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609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3FA964-FE82-40AE-9451-319AE0B9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107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75405</xdr:colOff>
      <xdr:row>622</xdr:row>
      <xdr:rowOff>190214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5DCAF0-7D71-4D99-9747-E53BE8DF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0774500"/>
          <a:ext cx="6361905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75405</xdr:colOff>
      <xdr:row>793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88CCF6-5DCE-4452-B6D0-C56105FB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6873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699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33EAB-601A-44F7-9BED-7D190486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33333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713</xdr:row>
      <xdr:rowOff>9238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9E7E1D-1C46-41CC-A701-D87246C6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7919500"/>
          <a:ext cx="6352381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797</xdr:row>
      <xdr:rowOff>0</xdr:rowOff>
    </xdr:from>
    <xdr:to>
      <xdr:col>41</xdr:col>
      <xdr:colOff>190071</xdr:colOff>
      <xdr:row>798</xdr:row>
      <xdr:rowOff>180929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F28BE-C65D-45E7-B510-C688118E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72000" y="136207500"/>
          <a:ext cx="34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75405</xdr:colOff>
      <xdr:row>857</xdr:row>
      <xdr:rowOff>94286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09FB0E-5EB4-4848-B5D5-4CC893F8C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0017500"/>
          <a:ext cx="6361905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900</xdr:row>
      <xdr:rowOff>0</xdr:rowOff>
    </xdr:from>
    <xdr:ext cx="6247619" cy="6923809"/>
    <xdr:pic>
      <xdr:nvPicPr>
        <xdr:cNvPr id="20" name="Picture 19">
          <a:extLst>
            <a:ext uri="{FF2B5EF4-FFF2-40B4-BE49-F238E27FC236}">
              <a16:creationId xmlns:a16="http://schemas.microsoft.com/office/drawing/2014/main" id="{597914E2-7105-434A-866C-0B11307B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27076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939</xdr:row>
      <xdr:rowOff>0</xdr:rowOff>
    </xdr:from>
    <xdr:ext cx="6257143" cy="1723810"/>
    <xdr:pic>
      <xdr:nvPicPr>
        <xdr:cNvPr id="21" name="Picture 20">
          <a:extLst>
            <a:ext uri="{FF2B5EF4-FFF2-40B4-BE49-F238E27FC236}">
              <a16:creationId xmlns:a16="http://schemas.microsoft.com/office/drawing/2014/main" id="{21860BE1-751D-4D19-B764-67F3F28B3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4505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953</xdr:row>
      <xdr:rowOff>0</xdr:rowOff>
    </xdr:from>
    <xdr:to>
      <xdr:col>37</xdr:col>
      <xdr:colOff>65881</xdr:colOff>
      <xdr:row>964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A14CB9D-7711-40E9-8544-4E1578E4A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15440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56357</xdr:colOff>
      <xdr:row>872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03C7D7-0670-4201-807F-F4350C43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7828000"/>
          <a:ext cx="6342857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37</xdr:col>
      <xdr:colOff>27786</xdr:colOff>
      <xdr:row>1177</xdr:row>
      <xdr:rowOff>85595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143C6C-4752-4A09-A31D-5168DC96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355000"/>
          <a:ext cx="6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37</xdr:col>
      <xdr:colOff>75405</xdr:colOff>
      <xdr:row>1002</xdr:row>
      <xdr:rowOff>18333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700C854-7D27-4DE7-AA19-C33E6401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37</xdr:col>
      <xdr:colOff>75405</xdr:colOff>
      <xdr:row>1027</xdr:row>
      <xdr:rowOff>113714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71E477-1B86-4D68-A882-91D92549E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5450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37</xdr:col>
      <xdr:colOff>94452</xdr:colOff>
      <xdr:row>1060</xdr:row>
      <xdr:rowOff>180190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7246B1-B050-4636-9D06-AF658AC2A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213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1211</xdr:row>
      <xdr:rowOff>0</xdr:rowOff>
    </xdr:from>
    <xdr:ext cx="6352381" cy="8695238"/>
    <xdr:pic>
      <xdr:nvPicPr>
        <xdr:cNvPr id="32" name="Picture 31">
          <a:extLst>
            <a:ext uri="{FF2B5EF4-FFF2-40B4-BE49-F238E27FC236}">
              <a16:creationId xmlns:a16="http://schemas.microsoft.com/office/drawing/2014/main" id="{8DB5204C-4918-4052-902C-6D60A4E7F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6361905" cy="3466667"/>
    <xdr:pic>
      <xdr:nvPicPr>
        <xdr:cNvPr id="33" name="Picture 32">
          <a:extLst>
            <a:ext uri="{FF2B5EF4-FFF2-40B4-BE49-F238E27FC236}">
              <a16:creationId xmlns:a16="http://schemas.microsoft.com/office/drawing/2014/main" id="{58BF25D5-91BB-457A-86E1-07A1558F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3835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1266</xdr:row>
      <xdr:rowOff>142875</xdr:rowOff>
    </xdr:from>
    <xdr:ext cx="9523809" cy="1685714"/>
    <xdr:pic>
      <xdr:nvPicPr>
        <xdr:cNvPr id="34" name="Picture 33">
          <a:extLst>
            <a:ext uri="{FF2B5EF4-FFF2-40B4-BE49-F238E27FC236}">
              <a16:creationId xmlns:a16="http://schemas.microsoft.com/office/drawing/2014/main" id="{DB05EEE5-8308-49CD-87AD-91C3D5731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218598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1293</xdr:row>
      <xdr:rowOff>0</xdr:rowOff>
    </xdr:from>
    <xdr:ext cx="8047619" cy="2561905"/>
    <xdr:pic>
      <xdr:nvPicPr>
        <xdr:cNvPr id="35" name="Picture 34">
          <a:extLst>
            <a:ext uri="{FF2B5EF4-FFF2-40B4-BE49-F238E27FC236}">
              <a16:creationId xmlns:a16="http://schemas.microsoft.com/office/drawing/2014/main" id="{27785992-9F53-4EDC-B181-8B76551DF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605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1309</xdr:row>
      <xdr:rowOff>0</xdr:rowOff>
    </xdr:from>
    <xdr:ext cx="6380952" cy="5276190"/>
    <xdr:pic>
      <xdr:nvPicPr>
        <xdr:cNvPr id="36" name="Picture 35">
          <a:extLst>
            <a:ext uri="{FF2B5EF4-FFF2-40B4-BE49-F238E27FC236}">
              <a16:creationId xmlns:a16="http://schemas.microsoft.com/office/drawing/2014/main" id="{B1B04CE2-1821-4C8C-8B2A-32478615B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9085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1339</xdr:row>
      <xdr:rowOff>0</xdr:rowOff>
    </xdr:from>
    <xdr:ext cx="5400000" cy="6971428"/>
    <xdr:pic>
      <xdr:nvPicPr>
        <xdr:cNvPr id="37" name="Picture 36">
          <a:extLst>
            <a:ext uri="{FF2B5EF4-FFF2-40B4-BE49-F238E27FC236}">
              <a16:creationId xmlns:a16="http://schemas.microsoft.com/office/drawing/2014/main" id="{FD2A4BA8-CEF3-45F6-8B2D-9F50423B4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5623500"/>
          <a:ext cx="5400000" cy="69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1380</xdr:row>
      <xdr:rowOff>0</xdr:rowOff>
    </xdr:from>
    <xdr:to>
      <xdr:col>37</xdr:col>
      <xdr:colOff>94452</xdr:colOff>
      <xdr:row>1408</xdr:row>
      <xdr:rowOff>132667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30533FF-2E38-4430-B4CC-B961305E0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9552500"/>
          <a:ext cx="63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37</xdr:col>
      <xdr:colOff>56357</xdr:colOff>
      <xdr:row>1082</xdr:row>
      <xdr:rowOff>28143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47B2BC7-0F26-4AF7-9CF0-D9CCE4CBB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7071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1083</xdr:row>
      <xdr:rowOff>0</xdr:rowOff>
    </xdr:from>
    <xdr:to>
      <xdr:col>37</xdr:col>
      <xdr:colOff>37309</xdr:colOff>
      <xdr:row>1095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617B8D7-E3BE-4C02-8F2D-116C02467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90690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1097</xdr:row>
      <xdr:rowOff>0</xdr:rowOff>
    </xdr:from>
    <xdr:to>
      <xdr:col>37</xdr:col>
      <xdr:colOff>56357</xdr:colOff>
      <xdr:row>1107</xdr:row>
      <xdr:rowOff>152143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7A072A2-3106-494C-8BA8-535319EA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93357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37</xdr:col>
      <xdr:colOff>56357</xdr:colOff>
      <xdr:row>312</xdr:row>
      <xdr:rowOff>152095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4B571E-8ED3-41C2-8FD7-A9EACF7E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7150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37</xdr:col>
      <xdr:colOff>75405</xdr:colOff>
      <xdr:row>438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2CA3F3-7E81-4FE7-B898-72242AD8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1153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75405</xdr:colOff>
      <xdr:row>1123</xdr:row>
      <xdr:rowOff>133000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66A144-98A4-485A-B51C-4C86DBFC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1264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37</xdr:col>
      <xdr:colOff>56357</xdr:colOff>
      <xdr:row>1137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6ED10D2-261B-4E5A-91E2-B958FCA90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4312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56357</xdr:colOff>
      <xdr:row>1152</xdr:row>
      <xdr:rowOff>113976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55AE44E-4F32-4F11-ABF9-6F4076DE1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6979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040" workbookViewId="0">
      <selection activeCell="D1082" sqref="D108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410" t="s">
        <v>633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1021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101" sqref="D10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410" t="s">
        <v>896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1146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85" zoomScaleNormal="100" workbookViewId="0">
      <selection activeCell="M85" sqref="M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410" t="s">
        <v>596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1180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412" t="s">
        <v>520</v>
      </c>
      <c r="B2" s="413"/>
      <c r="C2" s="413"/>
      <c r="D2" s="413"/>
      <c r="E2" s="413"/>
      <c r="F2" s="413"/>
      <c r="G2" s="413"/>
      <c r="H2" s="413"/>
      <c r="I2" s="413"/>
      <c r="J2" s="413"/>
    </row>
    <row r="3" spans="1:10" x14ac:dyDescent="0.25">
      <c r="A3" s="413" t="s">
        <v>1224</v>
      </c>
      <c r="B3" s="413"/>
      <c r="C3" s="413"/>
      <c r="D3" s="413"/>
      <c r="E3" s="413"/>
      <c r="F3" s="413"/>
      <c r="G3" s="413"/>
      <c r="H3" s="413"/>
      <c r="I3" s="413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topLeftCell="A332" workbookViewId="0">
      <selection activeCell="D380" sqref="D38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1240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topLeftCell="A8" workbookViewId="0">
      <selection activeCell="A21" sqref="A21"/>
    </sheetView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1353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151"/>
  <sheetViews>
    <sheetView topLeftCell="A127" zoomScaleNormal="100" workbookViewId="0">
      <selection activeCell="Z155" sqref="Z1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32" spans="4:4" s="285" customFormat="1" x14ac:dyDescent="0.25">
      <c r="D232" s="51" t="s">
        <v>3940</v>
      </c>
    </row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46" s="285" customFormat="1" x14ac:dyDescent="0.25"/>
    <row r="247" s="285" customFormat="1" x14ac:dyDescent="0.25"/>
    <row r="248" s="285" customFormat="1" x14ac:dyDescent="0.25"/>
    <row r="249" s="285" customFormat="1" x14ac:dyDescent="0.25"/>
    <row r="250" s="285" customFormat="1" x14ac:dyDescent="0.25"/>
    <row r="251" s="285" customFormat="1" x14ac:dyDescent="0.25"/>
    <row r="252" s="285" customFormat="1" x14ac:dyDescent="0.25"/>
    <row r="253" s="285" customFormat="1" x14ac:dyDescent="0.25"/>
    <row r="254" s="285" customFormat="1" x14ac:dyDescent="0.25"/>
    <row r="255" s="285" customFormat="1" x14ac:dyDescent="0.25"/>
    <row r="256" s="285" customFormat="1" x14ac:dyDescent="0.25"/>
    <row r="257" s="285" customFormat="1" x14ac:dyDescent="0.25"/>
    <row r="258" s="285" customFormat="1" x14ac:dyDescent="0.25"/>
    <row r="259" s="285" customFormat="1" x14ac:dyDescent="0.25"/>
    <row r="260" s="285" customFormat="1" x14ac:dyDescent="0.25"/>
    <row r="261" s="285" customFormat="1" x14ac:dyDescent="0.25"/>
    <row r="262" s="285" customFormat="1" x14ac:dyDescent="0.25"/>
    <row r="263" s="285" customFormat="1" x14ac:dyDescent="0.25"/>
    <row r="264" s="285" customFormat="1" x14ac:dyDescent="0.25"/>
    <row r="265" s="285" customFormat="1" x14ac:dyDescent="0.25"/>
    <row r="266" s="285" customFormat="1" x14ac:dyDescent="0.25"/>
    <row r="267" s="285" customFormat="1" x14ac:dyDescent="0.25"/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pans="4:23" s="285" customFormat="1" x14ac:dyDescent="0.25"/>
    <row r="290" spans="4:23" s="285" customFormat="1" x14ac:dyDescent="0.25"/>
    <row r="291" spans="4:23" s="285" customFormat="1" x14ac:dyDescent="0.25"/>
    <row r="292" spans="4:23" s="285" customFormat="1" x14ac:dyDescent="0.25"/>
    <row r="293" spans="4:23" s="285" customFormat="1" x14ac:dyDescent="0.25"/>
    <row r="294" spans="4:23" s="285" customFormat="1" x14ac:dyDescent="0.25"/>
    <row r="295" spans="4:23" s="285" customFormat="1" x14ac:dyDescent="0.25"/>
    <row r="297" spans="4:23" s="285" customFormat="1" x14ac:dyDescent="0.25">
      <c r="D297" s="285" t="s">
        <v>309</v>
      </c>
      <c r="M297" s="285" t="s">
        <v>646</v>
      </c>
    </row>
    <row r="298" spans="4:23" s="285" customFormat="1" x14ac:dyDescent="0.25">
      <c r="D298" s="51" t="s">
        <v>1499</v>
      </c>
      <c r="M298" s="136" t="s">
        <v>1501</v>
      </c>
      <c r="R298" s="46" t="s">
        <v>475</v>
      </c>
      <c r="T298" s="28" t="s">
        <v>1500</v>
      </c>
    </row>
    <row r="299" spans="4:23" s="285" customFormat="1" x14ac:dyDescent="0.25"/>
    <row r="300" spans="4:23" x14ac:dyDescent="0.25">
      <c r="D300" s="56" t="s">
        <v>342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</row>
    <row r="301" spans="4:23" x14ac:dyDescent="0.25">
      <c r="D301" s="56" t="s">
        <v>1502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</row>
    <row r="302" spans="4:23" x14ac:dyDescent="0.25">
      <c r="D302" s="56" t="s">
        <v>828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</row>
    <row r="303" spans="4:23" x14ac:dyDescent="0.25">
      <c r="D303" s="56" t="s">
        <v>1503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</row>
    <row r="304" spans="4:23" x14ac:dyDescent="0.25"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</row>
    <row r="305" spans="4:23" x14ac:dyDescent="0.25">
      <c r="D305" s="57" t="s">
        <v>357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285"/>
      <c r="Q305" s="285"/>
      <c r="R305" s="285"/>
      <c r="S305" s="285"/>
      <c r="T305" s="285"/>
      <c r="U305" s="285"/>
      <c r="V305" s="285"/>
      <c r="W305" s="285"/>
    </row>
    <row r="306" spans="4:23" x14ac:dyDescent="0.25">
      <c r="D306" s="57" t="s">
        <v>322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285"/>
      <c r="Q306" s="285"/>
      <c r="R306" s="285"/>
      <c r="S306" s="285"/>
      <c r="T306" s="285"/>
      <c r="U306" s="285"/>
      <c r="V306" s="285"/>
      <c r="W306" s="285"/>
    </row>
    <row r="307" spans="4:23" x14ac:dyDescent="0.25">
      <c r="D307" s="57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285"/>
      <c r="Q307" s="285"/>
      <c r="R307" s="285"/>
      <c r="S307" s="285"/>
      <c r="T307" s="285"/>
      <c r="U307" s="285"/>
      <c r="V307" s="285"/>
      <c r="W307" s="285"/>
    </row>
    <row r="308" spans="4:23" x14ac:dyDescent="0.25">
      <c r="D308" s="57" t="s">
        <v>280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285"/>
      <c r="Q308" s="285"/>
      <c r="R308" s="285"/>
      <c r="S308" s="285"/>
      <c r="T308" s="285"/>
      <c r="U308" s="285"/>
      <c r="V308" s="285"/>
      <c r="W308" s="285"/>
    </row>
    <row r="309" spans="4:23" x14ac:dyDescent="0.25">
      <c r="D309" s="57" t="s">
        <v>282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285"/>
      <c r="Q309" s="285"/>
      <c r="R309" s="285"/>
      <c r="S309" s="285"/>
      <c r="T309" s="285"/>
      <c r="U309" s="285"/>
      <c r="V309" s="285"/>
      <c r="W309" s="285"/>
    </row>
    <row r="310" spans="4:23" x14ac:dyDescent="0.25">
      <c r="D310" s="57" t="s">
        <v>4025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285"/>
      <c r="Q310" s="285"/>
      <c r="R310" s="285"/>
      <c r="S310" s="285"/>
      <c r="T310" s="285"/>
      <c r="U310" s="285"/>
      <c r="V310" s="285"/>
      <c r="W310" s="285"/>
    </row>
    <row r="311" spans="4:23" x14ac:dyDescent="0.25">
      <c r="D311" s="57" t="s">
        <v>1505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285"/>
      <c r="Q311" s="285"/>
      <c r="R311" s="285"/>
      <c r="S311" s="285"/>
      <c r="T311" s="285"/>
      <c r="U311" s="285"/>
      <c r="V311" s="285"/>
      <c r="W311" s="285"/>
    </row>
    <row r="312" spans="4:23" x14ac:dyDescent="0.25">
      <c r="D312" s="57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285"/>
      <c r="Q312" s="285"/>
      <c r="R312" s="285"/>
      <c r="S312" s="285"/>
      <c r="T312" s="285"/>
      <c r="U312" s="285"/>
      <c r="V312" s="285"/>
      <c r="W312" s="285"/>
    </row>
    <row r="313" spans="4:23" x14ac:dyDescent="0.25">
      <c r="D313" s="57" t="s">
        <v>263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285"/>
      <c r="Q313" s="285"/>
      <c r="R313" s="285"/>
      <c r="S313" s="285"/>
      <c r="T313" s="285"/>
      <c r="U313" s="285"/>
      <c r="V313" s="285"/>
      <c r="W313" s="285"/>
    </row>
    <row r="314" spans="4:23" x14ac:dyDescent="0.25">
      <c r="D314" s="57" t="s">
        <v>264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285"/>
      <c r="Q314" s="285"/>
      <c r="R314" s="285"/>
      <c r="S314" s="285"/>
      <c r="T314" s="285"/>
      <c r="U314" s="285"/>
      <c r="V314" s="285"/>
      <c r="W314" s="285"/>
    </row>
    <row r="315" spans="4:23" x14ac:dyDescent="0.25">
      <c r="D315" s="57" t="s">
        <v>358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285"/>
      <c r="Q315" s="285"/>
      <c r="R315" s="285"/>
      <c r="S315" s="285"/>
      <c r="T315" s="285"/>
      <c r="U315" s="285"/>
      <c r="V315" s="285"/>
      <c r="W315" s="285"/>
    </row>
    <row r="318" spans="4:23" s="285" customFormat="1" x14ac:dyDescent="0.25"/>
    <row r="319" spans="4:23" s="285" customFormat="1" x14ac:dyDescent="0.25"/>
    <row r="320" spans="4:23" s="285" customFormat="1" x14ac:dyDescent="0.25"/>
    <row r="321" spans="2:4" s="285" customFormat="1" x14ac:dyDescent="0.25"/>
    <row r="322" spans="2:4" s="285" customFormat="1" x14ac:dyDescent="0.25"/>
    <row r="323" spans="2:4" s="285" customFormat="1" x14ac:dyDescent="0.25"/>
    <row r="324" spans="2:4" s="285" customFormat="1" x14ac:dyDescent="0.25"/>
    <row r="325" spans="2:4" s="285" customFormat="1" x14ac:dyDescent="0.25"/>
    <row r="326" spans="2:4" x14ac:dyDescent="0.25">
      <c r="B326" s="50">
        <v>0</v>
      </c>
      <c r="D326" s="51" t="s">
        <v>1472</v>
      </c>
    </row>
    <row r="327" spans="2:4" x14ac:dyDescent="0.25">
      <c r="D327" s="59" t="s">
        <v>304</v>
      </c>
    </row>
    <row r="329" spans="2:4" x14ac:dyDescent="0.25">
      <c r="D329" s="47" t="s">
        <v>36</v>
      </c>
    </row>
    <row r="330" spans="2:4" x14ac:dyDescent="0.25">
      <c r="D330" s="82" t="s">
        <v>1507</v>
      </c>
    </row>
    <row r="332" spans="2:4" x14ac:dyDescent="0.25">
      <c r="D332" s="47" t="s">
        <v>1461</v>
      </c>
    </row>
    <row r="355" spans="4:20" x14ac:dyDescent="0.25">
      <c r="D355" s="47" t="s">
        <v>309</v>
      </c>
    </row>
    <row r="356" spans="4:20" x14ac:dyDescent="0.25">
      <c r="D356" s="51" t="s">
        <v>1508</v>
      </c>
      <c r="M356" s="58" t="s">
        <v>1511</v>
      </c>
      <c r="R356" s="46" t="s">
        <v>475</v>
      </c>
      <c r="T356" s="28" t="s">
        <v>1514</v>
      </c>
    </row>
    <row r="371" spans="4:23" x14ac:dyDescent="0.25">
      <c r="D371" s="56" t="s">
        <v>342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1512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257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4" spans="4:23" x14ac:dyDescent="0.25">
      <c r="D374" s="56" t="s">
        <v>1513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</row>
    <row r="376" spans="4:23" x14ac:dyDescent="0.25">
      <c r="D376" s="57" t="s">
        <v>357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 t="s">
        <v>322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282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1515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 t="s">
        <v>1516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6" spans="4:16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</row>
    <row r="388" spans="4:16" x14ac:dyDescent="0.25">
      <c r="D388" s="47" t="s">
        <v>1517</v>
      </c>
    </row>
    <row r="404" spans="4:4" x14ac:dyDescent="0.25">
      <c r="D404" s="51" t="s">
        <v>1346</v>
      </c>
    </row>
    <row r="406" spans="4:4" x14ac:dyDescent="0.25">
      <c r="D406" s="47" t="s">
        <v>1517</v>
      </c>
    </row>
    <row r="434" spans="2:4" x14ac:dyDescent="0.25">
      <c r="B434" s="50">
        <v>0</v>
      </c>
      <c r="D434" s="51" t="s">
        <v>1473</v>
      </c>
    </row>
    <row r="435" spans="2:4" x14ac:dyDescent="0.25">
      <c r="D435" s="59" t="s">
        <v>304</v>
      </c>
    </row>
    <row r="437" spans="2:4" x14ac:dyDescent="0.25">
      <c r="D437" s="47" t="s">
        <v>36</v>
      </c>
    </row>
    <row r="438" spans="2:4" x14ac:dyDescent="0.25">
      <c r="D438" s="82" t="s">
        <v>1509</v>
      </c>
    </row>
    <row r="440" spans="2:4" x14ac:dyDescent="0.25">
      <c r="D440" s="47" t="s">
        <v>1462</v>
      </c>
    </row>
    <row r="464" spans="4:13" x14ac:dyDescent="0.25">
      <c r="D464" s="47" t="s">
        <v>309</v>
      </c>
      <c r="M464" s="47" t="s">
        <v>275</v>
      </c>
    </row>
    <row r="465" spans="4:23" x14ac:dyDescent="0.25">
      <c r="D465" s="51" t="s">
        <v>1510</v>
      </c>
      <c r="M465" s="28" t="s">
        <v>1518</v>
      </c>
    </row>
    <row r="467" spans="4:23" x14ac:dyDescent="0.25">
      <c r="D467" s="56" t="s">
        <v>342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23" x14ac:dyDescent="0.25">
      <c r="D468" s="56" t="s">
        <v>1502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23" x14ac:dyDescent="0.25">
      <c r="D469" s="56" t="s">
        <v>257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23" x14ac:dyDescent="0.25">
      <c r="D470" s="56" t="s">
        <v>1519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2" spans="4:23" x14ac:dyDescent="0.25">
      <c r="D472" s="47" t="s">
        <v>1520</v>
      </c>
    </row>
    <row r="489" spans="4:4" x14ac:dyDescent="0.25">
      <c r="D489" s="51" t="s">
        <v>1346</v>
      </c>
    </row>
    <row r="491" spans="4:4" x14ac:dyDescent="0.25">
      <c r="D491" s="47" t="s">
        <v>1520</v>
      </c>
    </row>
    <row r="516" spans="2:4" x14ac:dyDescent="0.25">
      <c r="B516" s="50">
        <v>0</v>
      </c>
      <c r="D516" s="51" t="s">
        <v>1478</v>
      </c>
    </row>
    <row r="517" spans="2:4" x14ac:dyDescent="0.25">
      <c r="D517" s="59" t="s">
        <v>304</v>
      </c>
    </row>
    <row r="519" spans="2:4" x14ac:dyDescent="0.25">
      <c r="D519" s="47" t="s">
        <v>36</v>
      </c>
    </row>
    <row r="520" spans="2:4" x14ac:dyDescent="0.25">
      <c r="D520" s="82" t="s">
        <v>1479</v>
      </c>
    </row>
    <row r="522" spans="2:4" x14ac:dyDescent="0.25">
      <c r="D522" s="47" t="s">
        <v>1474</v>
      </c>
    </row>
    <row r="544" spans="4:15" x14ac:dyDescent="0.25">
      <c r="D544" s="47" t="s">
        <v>309</v>
      </c>
      <c r="O544" s="47" t="s">
        <v>275</v>
      </c>
    </row>
    <row r="545" spans="4:28" x14ac:dyDescent="0.25">
      <c r="D545" s="51" t="s">
        <v>1475</v>
      </c>
      <c r="O545" s="28" t="s">
        <v>1483</v>
      </c>
    </row>
    <row r="547" spans="4:28" x14ac:dyDescent="0.25">
      <c r="D547" s="56" t="s">
        <v>1480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spans="4:28" x14ac:dyDescent="0.25">
      <c r="D548" s="56" t="s">
        <v>1481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spans="4:28" x14ac:dyDescent="0.25">
      <c r="D549" s="56" t="s">
        <v>828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spans="4:28" x14ac:dyDescent="0.25">
      <c r="D550" s="56" t="s">
        <v>928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spans="4:28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spans="4:28" x14ac:dyDescent="0.25">
      <c r="D552" s="56" t="s">
        <v>1482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4" spans="4:28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</row>
    <row r="555" spans="4:28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</row>
    <row r="556" spans="4:28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</row>
    <row r="557" spans="4:28" x14ac:dyDescent="0.25">
      <c r="D557" s="57" t="s">
        <v>280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</row>
    <row r="558" spans="4:28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</row>
    <row r="559" spans="4:28" x14ac:dyDescent="0.25">
      <c r="D559" s="57" t="s">
        <v>1484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</row>
    <row r="560" spans="4:28" x14ac:dyDescent="0.25">
      <c r="D560" s="57" t="s">
        <v>1485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</row>
    <row r="561" spans="4:17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</row>
    <row r="562" spans="4:17" x14ac:dyDescent="0.25">
      <c r="D562" s="57" t="s">
        <v>1486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</row>
    <row r="563" spans="4:17" x14ac:dyDescent="0.25">
      <c r="D563" s="57" t="s">
        <v>282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</row>
    <row r="564" spans="4:17" x14ac:dyDescent="0.25">
      <c r="D564" s="57" t="s">
        <v>1487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</row>
    <row r="565" spans="4:17" x14ac:dyDescent="0.25">
      <c r="D565" s="57" t="s">
        <v>1488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</row>
    <row r="566" spans="4:17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</row>
    <row r="567" spans="4:17" x14ac:dyDescent="0.25">
      <c r="D567" s="57" t="s">
        <v>263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</row>
    <row r="568" spans="4:17" x14ac:dyDescent="0.25">
      <c r="D568" s="57" t="s">
        <v>264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</row>
    <row r="569" spans="4:17" x14ac:dyDescent="0.25">
      <c r="D569" s="57" t="s">
        <v>358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</row>
    <row r="571" spans="4:17" x14ac:dyDescent="0.25">
      <c r="D571" s="47" t="s">
        <v>1489</v>
      </c>
    </row>
    <row r="586" spans="4:4" x14ac:dyDescent="0.25">
      <c r="D586" s="51" t="s">
        <v>2261</v>
      </c>
    </row>
    <row r="588" spans="4:4" x14ac:dyDescent="0.25">
      <c r="D588" s="47" t="s">
        <v>1489</v>
      </c>
    </row>
    <row r="625" spans="2:4" x14ac:dyDescent="0.25">
      <c r="B625" s="50">
        <v>0</v>
      </c>
      <c r="D625" s="51" t="s">
        <v>1497</v>
      </c>
    </row>
    <row r="626" spans="2:4" x14ac:dyDescent="0.25">
      <c r="D626" s="59" t="s">
        <v>304</v>
      </c>
    </row>
    <row r="628" spans="2:4" x14ac:dyDescent="0.25">
      <c r="D628" s="47" t="s">
        <v>36</v>
      </c>
    </row>
    <row r="629" spans="2:4" x14ac:dyDescent="0.25">
      <c r="D629" s="54" t="s">
        <v>1523</v>
      </c>
    </row>
    <row r="631" spans="2:4" x14ac:dyDescent="0.25">
      <c r="D631" s="47" t="s">
        <v>1494</v>
      </c>
    </row>
    <row r="683" spans="4:51" x14ac:dyDescent="0.25">
      <c r="D683" s="47" t="s">
        <v>269</v>
      </c>
    </row>
    <row r="684" spans="4:51" x14ac:dyDescent="0.25">
      <c r="D684" s="51" t="s">
        <v>1498</v>
      </c>
      <c r="M684" s="47" t="s">
        <v>1521</v>
      </c>
      <c r="U684" s="47" t="s">
        <v>1522</v>
      </c>
    </row>
    <row r="686" spans="4:51" x14ac:dyDescent="0.25">
      <c r="D686" s="56" t="s">
        <v>575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X686" s="57" t="s">
        <v>357</v>
      </c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L686" s="56" t="s">
        <v>1526</v>
      </c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</row>
    <row r="687" spans="4:51" x14ac:dyDescent="0.25">
      <c r="D687" s="56" t="s">
        <v>554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X687" s="57" t="s">
        <v>322</v>
      </c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L687" s="56" t="s">
        <v>323</v>
      </c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</row>
    <row r="688" spans="4:51" x14ac:dyDescent="0.25">
      <c r="D688" s="56" t="s">
        <v>555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X688" s="57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L688" s="56" t="s">
        <v>1525</v>
      </c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</row>
    <row r="689" spans="4:36" x14ac:dyDescent="0.25">
      <c r="D689" s="56" t="s">
        <v>542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X689" s="57" t="s">
        <v>267</v>
      </c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 spans="4:36" x14ac:dyDescent="0.25">
      <c r="D690" s="56" t="s">
        <v>375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X690" s="57" t="s">
        <v>282</v>
      </c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 spans="4:36" x14ac:dyDescent="0.25">
      <c r="D691" s="56" t="s">
        <v>556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X691" s="57" t="s">
        <v>1527</v>
      </c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 spans="4:36" x14ac:dyDescent="0.25">
      <c r="D692" s="56" t="s">
        <v>266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X692" s="57" t="s">
        <v>1528</v>
      </c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 spans="4:36" x14ac:dyDescent="0.25">
      <c r="D693" s="56" t="s">
        <v>277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X693" s="57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 spans="4:36" x14ac:dyDescent="0.25">
      <c r="D694" s="56" t="s">
        <v>273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X694" s="57" t="s">
        <v>263</v>
      </c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 spans="4:36" x14ac:dyDescent="0.25">
      <c r="D695" s="56" t="s">
        <v>327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X695" s="57" t="s">
        <v>264</v>
      </c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 spans="4:36" x14ac:dyDescent="0.25">
      <c r="D696" s="56" t="s">
        <v>543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X696" s="57" t="s">
        <v>358</v>
      </c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 spans="4:36" x14ac:dyDescent="0.25">
      <c r="D697" s="56" t="s">
        <v>544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</row>
    <row r="698" spans="4:36" x14ac:dyDescent="0.25">
      <c r="D698" s="56" t="s">
        <v>545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</row>
    <row r="699" spans="4:36" x14ac:dyDescent="0.25">
      <c r="D699" s="56" t="s">
        <v>1524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</row>
    <row r="701" spans="4:36" x14ac:dyDescent="0.25">
      <c r="D701" s="47" t="s">
        <v>1529</v>
      </c>
    </row>
    <row r="717" spans="4:4" x14ac:dyDescent="0.25">
      <c r="D717" s="51" t="s">
        <v>2261</v>
      </c>
    </row>
    <row r="719" spans="4:4" x14ac:dyDescent="0.25">
      <c r="D719" s="47" t="s">
        <v>1529</v>
      </c>
    </row>
    <row r="752" spans="2:4" x14ac:dyDescent="0.25">
      <c r="B752" s="50">
        <v>0</v>
      </c>
      <c r="D752" s="51" t="s">
        <v>786</v>
      </c>
    </row>
    <row r="753" spans="4:4" x14ac:dyDescent="0.25">
      <c r="D753" s="59" t="s">
        <v>304</v>
      </c>
    </row>
    <row r="755" spans="4:4" x14ac:dyDescent="0.25">
      <c r="D755" s="47" t="s">
        <v>36</v>
      </c>
    </row>
    <row r="756" spans="4:4" x14ac:dyDescent="0.25">
      <c r="D756" s="54" t="s">
        <v>805</v>
      </c>
    </row>
    <row r="758" spans="4:4" x14ac:dyDescent="0.25">
      <c r="D758" s="47" t="s">
        <v>782</v>
      </c>
    </row>
    <row r="813" spans="4:26" x14ac:dyDescent="0.25">
      <c r="D813" s="51" t="s">
        <v>692</v>
      </c>
    </row>
    <row r="815" spans="4:26" x14ac:dyDescent="0.25">
      <c r="D815" s="47" t="s">
        <v>269</v>
      </c>
      <c r="L815" s="47" t="s">
        <v>309</v>
      </c>
      <c r="T815" s="47" t="s">
        <v>792</v>
      </c>
    </row>
    <row r="816" spans="4:26" x14ac:dyDescent="0.25">
      <c r="D816" s="51" t="s">
        <v>790</v>
      </c>
      <c r="L816" s="51" t="s">
        <v>791</v>
      </c>
      <c r="T816" s="28" t="s">
        <v>793</v>
      </c>
      <c r="X816" s="46" t="s">
        <v>475</v>
      </c>
      <c r="Z816" s="82" t="s">
        <v>766</v>
      </c>
    </row>
    <row r="818" spans="4:45" x14ac:dyDescent="0.25">
      <c r="D818" s="56" t="s">
        <v>794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19" spans="4:45" x14ac:dyDescent="0.25">
      <c r="D819" s="56" t="s">
        <v>479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</row>
    <row r="820" spans="4:45" x14ac:dyDescent="0.25">
      <c r="D820" s="56" t="s">
        <v>444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</row>
    <row r="821" spans="4:45" x14ac:dyDescent="0.25">
      <c r="D821" s="56" t="s">
        <v>795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</row>
    <row r="822" spans="4:45" x14ac:dyDescent="0.25">
      <c r="D822" s="56" t="s">
        <v>796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</row>
    <row r="824" spans="4:45" x14ac:dyDescent="0.25">
      <c r="D824" s="47" t="s">
        <v>540</v>
      </c>
      <c r="I824" s="28" t="s">
        <v>799</v>
      </c>
    </row>
    <row r="825" spans="4:45" x14ac:dyDescent="0.25">
      <c r="D825" s="47" t="s">
        <v>480</v>
      </c>
      <c r="I825" s="51" t="s">
        <v>797</v>
      </c>
    </row>
    <row r="826" spans="4:45" x14ac:dyDescent="0.25">
      <c r="D826" s="47" t="s">
        <v>541</v>
      </c>
      <c r="I826" s="51" t="s">
        <v>798</v>
      </c>
    </row>
    <row r="827" spans="4:45" x14ac:dyDescent="0.25">
      <c r="D827" s="47" t="s">
        <v>792</v>
      </c>
      <c r="I827" s="28" t="s">
        <v>766</v>
      </c>
    </row>
    <row r="830" spans="4:45" x14ac:dyDescent="0.25">
      <c r="D830" s="56" t="s">
        <v>33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C830" s="57" t="s">
        <v>357</v>
      </c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</row>
    <row r="831" spans="4:45" x14ac:dyDescent="0.25">
      <c r="D831" s="38" t="s">
        <v>804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C831" s="57" t="s">
        <v>322</v>
      </c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</row>
    <row r="832" spans="4:45" x14ac:dyDescent="0.25">
      <c r="D832" s="56" t="s">
        <v>688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C832" s="57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</row>
    <row r="833" spans="4:45" x14ac:dyDescent="0.25">
      <c r="D833" s="56" t="s">
        <v>800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C833" s="57" t="s">
        <v>267</v>
      </c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</row>
    <row r="834" spans="4:45" x14ac:dyDescent="0.25">
      <c r="D834" s="56" t="s">
        <v>266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C834" s="57" t="s">
        <v>282</v>
      </c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</row>
    <row r="835" spans="4:45" x14ac:dyDescent="0.25">
      <c r="D835" s="56" t="s">
        <v>277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C835" s="37" t="s">
        <v>806</v>
      </c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</row>
    <row r="836" spans="4:45" x14ac:dyDescent="0.25">
      <c r="D836" s="56" t="s">
        <v>273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C836" s="57" t="s">
        <v>807</v>
      </c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</row>
    <row r="837" spans="4:45" x14ac:dyDescent="0.25">
      <c r="D837" s="56" t="s">
        <v>801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C837" s="57" t="s">
        <v>780</v>
      </c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</row>
    <row r="838" spans="4:45" x14ac:dyDescent="0.25">
      <c r="D838" s="56" t="s">
        <v>802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C838" s="57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</row>
    <row r="839" spans="4:45" x14ac:dyDescent="0.25">
      <c r="D839" s="56" t="s">
        <v>803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C839" s="57" t="s">
        <v>263</v>
      </c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</row>
    <row r="840" spans="4:45" x14ac:dyDescent="0.25">
      <c r="AC840" s="57" t="s">
        <v>264</v>
      </c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</row>
    <row r="841" spans="4:45" x14ac:dyDescent="0.25">
      <c r="AC841" s="57" t="s">
        <v>358</v>
      </c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</row>
    <row r="842" spans="4:45" x14ac:dyDescent="0.25">
      <c r="D842" s="47" t="s">
        <v>808</v>
      </c>
    </row>
    <row r="858" spans="4:4" x14ac:dyDescent="0.25">
      <c r="D858" s="51" t="s">
        <v>779</v>
      </c>
    </row>
    <row r="860" spans="4:4" x14ac:dyDescent="0.25">
      <c r="D860" s="47" t="s">
        <v>808</v>
      </c>
    </row>
    <row r="893" spans="4:18" x14ac:dyDescent="0.25">
      <c r="D893" s="51" t="s">
        <v>781</v>
      </c>
    </row>
    <row r="895" spans="4:18" x14ac:dyDescent="0.25">
      <c r="D895" s="56" t="s">
        <v>823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spans="4:18" x14ac:dyDescent="0.25">
      <c r="D896" s="56" t="s">
        <v>824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spans="4:20" x14ac:dyDescent="0.25">
      <c r="D897" s="56" t="s">
        <v>826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9" spans="4:2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x14ac:dyDescent="0.25">
      <c r="D902" s="57" t="s">
        <v>825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x14ac:dyDescent="0.25">
      <c r="D904" s="37" t="s">
        <v>806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4:20" x14ac:dyDescent="0.25">
      <c r="D905" s="57" t="s">
        <v>827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4:2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4:2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4:2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4:2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1" spans="4:20" x14ac:dyDescent="0.25">
      <c r="D911" s="47" t="s">
        <v>808</v>
      </c>
    </row>
    <row r="927" spans="4:4" x14ac:dyDescent="0.25">
      <c r="D927" s="51" t="s">
        <v>785</v>
      </c>
    </row>
    <row r="929" spans="4:4" x14ac:dyDescent="0.25">
      <c r="D929" s="47" t="s">
        <v>808</v>
      </c>
    </row>
    <row r="942" spans="4:4" x14ac:dyDescent="0.25">
      <c r="D942" s="51" t="s">
        <v>1345</v>
      </c>
    </row>
    <row r="944" spans="4:4" x14ac:dyDescent="0.25">
      <c r="D944" s="47" t="s">
        <v>316</v>
      </c>
    </row>
    <row r="945" spans="4:48" x14ac:dyDescent="0.25">
      <c r="D945" s="51" t="s">
        <v>1530</v>
      </c>
    </row>
    <row r="947" spans="4:48" x14ac:dyDescent="0.25">
      <c r="D947" s="56" t="s">
        <v>1531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AA947" s="57" t="s">
        <v>357</v>
      </c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</row>
    <row r="948" spans="4:48" x14ac:dyDescent="0.25">
      <c r="D948" s="56" t="s">
        <v>1532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AA948" s="57" t="s">
        <v>322</v>
      </c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</row>
    <row r="949" spans="4:48" x14ac:dyDescent="0.25">
      <c r="D949" s="56" t="s">
        <v>1533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AA949" s="57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</row>
    <row r="950" spans="4:48" x14ac:dyDescent="0.25">
      <c r="D950" s="56" t="s">
        <v>256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AA950" s="57" t="s">
        <v>268</v>
      </c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</row>
    <row r="951" spans="4:48" x14ac:dyDescent="0.25">
      <c r="D951" s="56" t="s">
        <v>1534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AA951" s="57" t="s">
        <v>282</v>
      </c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</row>
    <row r="952" spans="4:48" x14ac:dyDescent="0.25">
      <c r="D952" s="56" t="s">
        <v>1077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AA952" s="57" t="s">
        <v>1538</v>
      </c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</row>
    <row r="953" spans="4:48" x14ac:dyDescent="0.25">
      <c r="D953" s="56" t="s">
        <v>1535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AA953" s="57" t="s">
        <v>1539</v>
      </c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</row>
    <row r="954" spans="4:48" x14ac:dyDescent="0.25">
      <c r="D954" s="56" t="s">
        <v>478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AA954" s="57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</row>
    <row r="955" spans="4:48" x14ac:dyDescent="0.25">
      <c r="D955" s="56" t="s">
        <v>476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AA955" s="57" t="s">
        <v>263</v>
      </c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</row>
    <row r="956" spans="4:48" x14ac:dyDescent="0.25">
      <c r="D956" s="56" t="s">
        <v>1536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AA956" s="57" t="s">
        <v>264</v>
      </c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</row>
    <row r="957" spans="4:48" x14ac:dyDescent="0.25">
      <c r="D957" s="56" t="s">
        <v>1537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AA957" s="57" t="s">
        <v>358</v>
      </c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</row>
    <row r="959" spans="4:48" x14ac:dyDescent="0.25">
      <c r="D959" s="56" t="s">
        <v>1540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W959" s="57" t="s">
        <v>357</v>
      </c>
      <c r="X959" s="53"/>
      <c r="Y959" s="53"/>
      <c r="Z959" s="53"/>
      <c r="AA959" s="53"/>
      <c r="AB959" s="53"/>
      <c r="AC959" s="53"/>
      <c r="AD959" s="53"/>
      <c r="AE959" s="53"/>
      <c r="AF959" s="53"/>
    </row>
    <row r="960" spans="4:48" x14ac:dyDescent="0.25">
      <c r="D960" s="56" t="s">
        <v>1541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W960" s="57" t="s">
        <v>322</v>
      </c>
      <c r="X960" s="53"/>
      <c r="Y960" s="53"/>
      <c r="Z960" s="53"/>
      <c r="AA960" s="53"/>
      <c r="AB960" s="53"/>
      <c r="AC960" s="53"/>
      <c r="AD960" s="53"/>
      <c r="AE960" s="53"/>
      <c r="AF960" s="53"/>
    </row>
    <row r="961" spans="4:32" x14ac:dyDescent="0.25">
      <c r="D961" s="56" t="s">
        <v>488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W961" s="57"/>
      <c r="X961" s="53"/>
      <c r="Y961" s="53"/>
      <c r="Z961" s="53"/>
      <c r="AA961" s="53"/>
      <c r="AB961" s="53"/>
      <c r="AC961" s="53"/>
      <c r="AD961" s="53"/>
      <c r="AE961" s="53"/>
      <c r="AF961" s="53"/>
    </row>
    <row r="962" spans="4:32" x14ac:dyDescent="0.25">
      <c r="D962" s="56" t="s">
        <v>1542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W962" s="57" t="s">
        <v>301</v>
      </c>
      <c r="X962" s="53"/>
      <c r="Y962" s="53"/>
      <c r="Z962" s="53"/>
      <c r="AA962" s="53"/>
      <c r="AB962" s="53"/>
      <c r="AC962" s="53"/>
      <c r="AD962" s="53"/>
      <c r="AE962" s="53"/>
      <c r="AF962" s="53"/>
    </row>
    <row r="963" spans="4:32" x14ac:dyDescent="0.25">
      <c r="D963" s="56" t="s">
        <v>1543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W963" s="57" t="s">
        <v>282</v>
      </c>
      <c r="X963" s="53"/>
      <c r="Y963" s="53"/>
      <c r="Z963" s="53"/>
      <c r="AA963" s="53"/>
      <c r="AB963" s="53"/>
      <c r="AC963" s="53"/>
      <c r="AD963" s="53"/>
      <c r="AE963" s="53"/>
      <c r="AF963" s="53"/>
    </row>
    <row r="964" spans="4:32" x14ac:dyDescent="0.25">
      <c r="D964" s="56" t="s">
        <v>1544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W964" s="57" t="s">
        <v>1562</v>
      </c>
      <c r="X964" s="53"/>
      <c r="Y964" s="53"/>
      <c r="Z964" s="53"/>
      <c r="AA964" s="53"/>
      <c r="AB964" s="53"/>
      <c r="AC964" s="53"/>
      <c r="AD964" s="53"/>
      <c r="AE964" s="53"/>
      <c r="AF964" s="53"/>
    </row>
    <row r="965" spans="4:32" x14ac:dyDescent="0.25">
      <c r="D965" s="56" t="s">
        <v>1545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W965" s="57" t="s">
        <v>1563</v>
      </c>
      <c r="X965" s="53"/>
      <c r="Y965" s="53"/>
      <c r="Z965" s="53"/>
      <c r="AA965" s="53"/>
      <c r="AB965" s="53"/>
      <c r="AC965" s="53"/>
      <c r="AD965" s="53"/>
      <c r="AE965" s="53"/>
      <c r="AF965" s="53"/>
    </row>
    <row r="966" spans="4:32" x14ac:dyDescent="0.25">
      <c r="D966" s="56" t="s">
        <v>1546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W966" s="57" t="s">
        <v>1545</v>
      </c>
      <c r="X966" s="53"/>
      <c r="Y966" s="53"/>
      <c r="Z966" s="53"/>
      <c r="AA966" s="53"/>
      <c r="AB966" s="53"/>
      <c r="AC966" s="53"/>
      <c r="AD966" s="53"/>
      <c r="AE966" s="53"/>
      <c r="AF966" s="53"/>
    </row>
    <row r="967" spans="4:32" x14ac:dyDescent="0.25">
      <c r="D967" s="56" t="s">
        <v>1547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W967" s="57" t="s">
        <v>1546</v>
      </c>
      <c r="X967" s="53"/>
      <c r="Y967" s="53"/>
      <c r="Z967" s="53"/>
      <c r="AA967" s="53"/>
      <c r="AB967" s="53"/>
      <c r="AC967" s="53"/>
      <c r="AD967" s="53"/>
      <c r="AE967" s="53"/>
      <c r="AF967" s="53"/>
    </row>
    <row r="968" spans="4:32" x14ac:dyDescent="0.25">
      <c r="D968" s="56" t="s">
        <v>1548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W968" s="57" t="s">
        <v>1547</v>
      </c>
      <c r="X968" s="53"/>
      <c r="Y968" s="53"/>
      <c r="Z968" s="53"/>
      <c r="AA968" s="53"/>
      <c r="AB968" s="53"/>
      <c r="AC968" s="53"/>
      <c r="AD968" s="53"/>
      <c r="AE968" s="53"/>
      <c r="AF968" s="53"/>
    </row>
    <row r="969" spans="4:32" x14ac:dyDescent="0.25">
      <c r="D969" s="56" t="s">
        <v>1549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W969" s="57" t="s">
        <v>1548</v>
      </c>
      <c r="X969" s="53"/>
      <c r="Y969" s="53"/>
      <c r="Z969" s="53"/>
      <c r="AA969" s="53"/>
      <c r="AB969" s="53"/>
      <c r="AC969" s="53"/>
      <c r="AD969" s="53"/>
      <c r="AE969" s="53"/>
      <c r="AF969" s="53"/>
    </row>
    <row r="970" spans="4:32" x14ac:dyDescent="0.25">
      <c r="D970" s="56" t="s">
        <v>1550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W970" s="57" t="s">
        <v>1549</v>
      </c>
      <c r="X970" s="53"/>
      <c r="Y970" s="53"/>
      <c r="Z970" s="53"/>
      <c r="AA970" s="53"/>
      <c r="AB970" s="53"/>
      <c r="AC970" s="53"/>
      <c r="AD970" s="53"/>
      <c r="AE970" s="53"/>
      <c r="AF970" s="53"/>
    </row>
    <row r="971" spans="4:32" x14ac:dyDescent="0.25">
      <c r="D971" s="56" t="s">
        <v>1551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W971" s="57" t="s">
        <v>1550</v>
      </c>
      <c r="X971" s="53"/>
      <c r="Y971" s="53"/>
      <c r="Z971" s="53"/>
      <c r="AA971" s="53"/>
      <c r="AB971" s="53"/>
      <c r="AC971" s="53"/>
      <c r="AD971" s="53"/>
      <c r="AE971" s="53"/>
      <c r="AF971" s="53"/>
    </row>
    <row r="972" spans="4:32" x14ac:dyDescent="0.25">
      <c r="D972" s="56" t="s">
        <v>1552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W972" s="57" t="s">
        <v>1551</v>
      </c>
      <c r="X972" s="53"/>
      <c r="Y972" s="53"/>
      <c r="Z972" s="53"/>
      <c r="AA972" s="53"/>
      <c r="AB972" s="53"/>
      <c r="AC972" s="53"/>
      <c r="AD972" s="53"/>
      <c r="AE972" s="53"/>
      <c r="AF972" s="53"/>
    </row>
    <row r="973" spans="4:32" x14ac:dyDescent="0.25">
      <c r="D973" s="56" t="s">
        <v>1553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W973" s="57" t="s">
        <v>1552</v>
      </c>
      <c r="X973" s="53"/>
      <c r="Y973" s="53"/>
      <c r="Z973" s="53"/>
      <c r="AA973" s="53"/>
      <c r="AB973" s="53"/>
      <c r="AC973" s="53"/>
      <c r="AD973" s="53"/>
      <c r="AE973" s="53"/>
      <c r="AF973" s="53"/>
    </row>
    <row r="974" spans="4:32" x14ac:dyDescent="0.25">
      <c r="D974" s="56" t="s">
        <v>1554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W974" s="57" t="s">
        <v>1553</v>
      </c>
      <c r="X974" s="53"/>
      <c r="Y974" s="53"/>
      <c r="Z974" s="53"/>
      <c r="AA974" s="53"/>
      <c r="AB974" s="53"/>
      <c r="AC974" s="53"/>
      <c r="AD974" s="53"/>
      <c r="AE974" s="53"/>
      <c r="AF974" s="53"/>
    </row>
    <row r="975" spans="4:32" x14ac:dyDescent="0.25">
      <c r="D975" s="56" t="s">
        <v>1555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W975" s="57" t="s">
        <v>1554</v>
      </c>
      <c r="X975" s="53"/>
      <c r="Y975" s="53"/>
      <c r="Z975" s="53"/>
      <c r="AA975" s="53"/>
      <c r="AB975" s="53"/>
      <c r="AC975" s="53"/>
      <c r="AD975" s="53"/>
      <c r="AE975" s="53"/>
      <c r="AF975" s="53"/>
    </row>
    <row r="976" spans="4:32" x14ac:dyDescent="0.25">
      <c r="D976" s="56" t="s">
        <v>1556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W976" s="57" t="s">
        <v>1555</v>
      </c>
      <c r="X976" s="53"/>
      <c r="Y976" s="53"/>
      <c r="Z976" s="53"/>
      <c r="AA976" s="53"/>
      <c r="AB976" s="53"/>
      <c r="AC976" s="53"/>
      <c r="AD976" s="53"/>
      <c r="AE976" s="53"/>
      <c r="AF976" s="53"/>
    </row>
    <row r="977" spans="4:32" x14ac:dyDescent="0.25">
      <c r="D977" s="56" t="s">
        <v>1557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W977" s="57" t="s">
        <v>1556</v>
      </c>
      <c r="X977" s="53"/>
      <c r="Y977" s="53"/>
      <c r="Z977" s="53"/>
      <c r="AA977" s="53"/>
      <c r="AB977" s="53"/>
      <c r="AC977" s="53"/>
      <c r="AD977" s="53"/>
      <c r="AE977" s="53"/>
      <c r="AF977" s="53"/>
    </row>
    <row r="978" spans="4:32" x14ac:dyDescent="0.25">
      <c r="D978" s="56" t="s">
        <v>1558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W978" s="57" t="s">
        <v>1557</v>
      </c>
      <c r="X978" s="53"/>
      <c r="Y978" s="53"/>
      <c r="Z978" s="53"/>
      <c r="AA978" s="53"/>
      <c r="AB978" s="53"/>
      <c r="AC978" s="53"/>
      <c r="AD978" s="53"/>
      <c r="AE978" s="53"/>
      <c r="AF978" s="53"/>
    </row>
    <row r="979" spans="4:32" x14ac:dyDescent="0.25">
      <c r="D979" s="56" t="s">
        <v>1559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W979" s="57" t="s">
        <v>1558</v>
      </c>
      <c r="X979" s="53"/>
      <c r="Y979" s="53"/>
      <c r="Z979" s="53"/>
      <c r="AA979" s="53"/>
      <c r="AB979" s="53"/>
      <c r="AC979" s="53"/>
      <c r="AD979" s="53"/>
      <c r="AE979" s="53"/>
      <c r="AF979" s="53"/>
    </row>
    <row r="980" spans="4:32" x14ac:dyDescent="0.25">
      <c r="D980" s="56" t="s">
        <v>1560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W980" s="57" t="s">
        <v>1559</v>
      </c>
      <c r="X980" s="53"/>
      <c r="Y980" s="53"/>
      <c r="Z980" s="53"/>
      <c r="AA980" s="53"/>
      <c r="AB980" s="53"/>
      <c r="AC980" s="53"/>
      <c r="AD980" s="53"/>
      <c r="AE980" s="53"/>
      <c r="AF980" s="53"/>
    </row>
    <row r="981" spans="4:32" x14ac:dyDescent="0.25">
      <c r="D981" s="38" t="s">
        <v>1561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W981" s="37" t="s">
        <v>1564</v>
      </c>
      <c r="X981" s="53"/>
      <c r="Y981" s="53"/>
      <c r="Z981" s="53"/>
      <c r="AA981" s="53"/>
      <c r="AB981" s="53"/>
      <c r="AC981" s="53"/>
      <c r="AD981" s="53"/>
      <c r="AE981" s="53"/>
      <c r="AF981" s="53"/>
    </row>
    <row r="982" spans="4:32" x14ac:dyDescent="0.25">
      <c r="D982" s="56" t="s">
        <v>259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W982" s="57" t="s">
        <v>259</v>
      </c>
      <c r="X982" s="53"/>
      <c r="Y982" s="53"/>
      <c r="Z982" s="53"/>
      <c r="AA982" s="53"/>
      <c r="AB982" s="53"/>
      <c r="AC982" s="53"/>
      <c r="AD982" s="53"/>
      <c r="AE982" s="53"/>
      <c r="AF982" s="53"/>
    </row>
    <row r="983" spans="4:32" x14ac:dyDescent="0.25">
      <c r="W983" s="57"/>
      <c r="X983" s="53"/>
      <c r="Y983" s="53"/>
      <c r="Z983" s="53"/>
      <c r="AA983" s="53"/>
      <c r="AB983" s="53"/>
      <c r="AC983" s="53"/>
      <c r="AD983" s="53"/>
      <c r="AE983" s="53"/>
      <c r="AF983" s="53"/>
    </row>
    <row r="984" spans="4:32" x14ac:dyDescent="0.25">
      <c r="W984" s="57" t="s">
        <v>263</v>
      </c>
      <c r="X984" s="53"/>
      <c r="Y984" s="53"/>
      <c r="Z984" s="53"/>
      <c r="AA984" s="53"/>
      <c r="AB984" s="53"/>
      <c r="AC984" s="53"/>
      <c r="AD984" s="53"/>
      <c r="AE984" s="53"/>
      <c r="AF984" s="53"/>
    </row>
    <row r="985" spans="4:32" x14ac:dyDescent="0.25">
      <c r="W985" s="57" t="s">
        <v>264</v>
      </c>
      <c r="X985" s="53"/>
      <c r="Y985" s="53"/>
      <c r="Z985" s="53"/>
      <c r="AA985" s="53"/>
      <c r="AB985" s="53"/>
      <c r="AC985" s="53"/>
      <c r="AD985" s="53"/>
      <c r="AE985" s="53"/>
      <c r="AF985" s="53"/>
    </row>
    <row r="986" spans="4:32" x14ac:dyDescent="0.25">
      <c r="W986" s="57" t="s">
        <v>358</v>
      </c>
      <c r="X986" s="53"/>
      <c r="Y986" s="53"/>
      <c r="Z986" s="53"/>
      <c r="AA986" s="53"/>
      <c r="AB986" s="53"/>
      <c r="AC986" s="53"/>
      <c r="AD986" s="53"/>
      <c r="AE986" s="53"/>
      <c r="AF986" s="53"/>
    </row>
    <row r="999" spans="2:4" x14ac:dyDescent="0.25">
      <c r="B999" s="49">
        <v>0</v>
      </c>
      <c r="D999" s="51" t="s">
        <v>1571</v>
      </c>
    </row>
    <row r="1000" spans="2:4" x14ac:dyDescent="0.25">
      <c r="D1000" s="59" t="s">
        <v>304</v>
      </c>
    </row>
    <row r="1001" spans="2:4" x14ac:dyDescent="0.25">
      <c r="D1001" s="55" t="s">
        <v>1565</v>
      </c>
    </row>
    <row r="1003" spans="2:4" x14ac:dyDescent="0.25">
      <c r="D1003" s="47" t="s">
        <v>1565</v>
      </c>
    </row>
    <row r="1031" spans="4:4" x14ac:dyDescent="0.25">
      <c r="D1031" s="47" t="s">
        <v>1566</v>
      </c>
    </row>
    <row r="1049" spans="4:4" x14ac:dyDescent="0.25">
      <c r="D1049" s="47" t="s">
        <v>1567</v>
      </c>
    </row>
    <row r="1094" spans="4:4" x14ac:dyDescent="0.25">
      <c r="D1094" s="47" t="s">
        <v>309</v>
      </c>
    </row>
    <row r="1095" spans="4:4" x14ac:dyDescent="0.25">
      <c r="D1095" s="51" t="s">
        <v>1568</v>
      </c>
    </row>
    <row r="1097" spans="4:4" x14ac:dyDescent="0.25">
      <c r="D1097" s="47" t="s">
        <v>1566</v>
      </c>
    </row>
    <row r="1113" spans="4:12" x14ac:dyDescent="0.25">
      <c r="D1113" s="47" t="s">
        <v>309</v>
      </c>
      <c r="L1113" s="47" t="s">
        <v>365</v>
      </c>
    </row>
    <row r="1114" spans="4:12" x14ac:dyDescent="0.25">
      <c r="D1114" s="51" t="s">
        <v>1568</v>
      </c>
      <c r="L1114" s="51" t="s">
        <v>1572</v>
      </c>
    </row>
    <row r="1116" spans="4:12" x14ac:dyDescent="0.25">
      <c r="D1116" s="47" t="s">
        <v>1566</v>
      </c>
    </row>
    <row r="1151" spans="2:2" x14ac:dyDescent="0.25">
      <c r="B1151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414" t="s">
        <v>1466</v>
      </c>
      <c r="B2" s="415"/>
      <c r="C2" s="415"/>
      <c r="D2" s="415"/>
      <c r="E2" s="415"/>
      <c r="F2" s="415"/>
      <c r="G2" s="415"/>
      <c r="H2" s="415"/>
      <c r="I2" s="415"/>
      <c r="J2" s="415"/>
    </row>
    <row r="3" spans="1:10" x14ac:dyDescent="0.25">
      <c r="A3" s="415" t="s">
        <v>1465</v>
      </c>
      <c r="B3" s="415"/>
      <c r="C3" s="415"/>
      <c r="D3" s="415"/>
      <c r="E3" s="415"/>
      <c r="F3" s="415"/>
      <c r="G3" s="415"/>
      <c r="H3" s="415"/>
      <c r="I3" s="415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221" workbookViewId="0">
      <selection activeCell="D263" sqref="D263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416" t="s">
        <v>1574</v>
      </c>
      <c r="B2" s="417"/>
      <c r="C2" s="417"/>
      <c r="D2" s="417"/>
      <c r="E2" s="417"/>
      <c r="F2" s="417"/>
      <c r="G2" s="417"/>
      <c r="H2" s="417"/>
      <c r="I2" s="417"/>
      <c r="J2" s="417"/>
    </row>
    <row r="3" spans="1:10" x14ac:dyDescent="0.25">
      <c r="A3" s="417" t="s">
        <v>1573</v>
      </c>
      <c r="B3" s="417"/>
      <c r="C3" s="417"/>
      <c r="D3" s="417"/>
      <c r="E3" s="417"/>
      <c r="F3" s="417"/>
      <c r="G3" s="417"/>
      <c r="H3" s="417"/>
      <c r="I3" s="417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workbookViewId="0"/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418" t="s">
        <v>854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1613</v>
      </c>
      <c r="B3" s="419"/>
      <c r="C3" s="419"/>
      <c r="D3" s="419"/>
      <c r="E3" s="419"/>
      <c r="F3" s="419"/>
      <c r="G3" s="419"/>
      <c r="H3" s="419"/>
      <c r="I3" s="419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1614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610" workbookViewId="0">
      <selection activeCell="D652" sqref="D65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418" t="s">
        <v>948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1670</v>
      </c>
      <c r="B3" s="419"/>
      <c r="C3" s="419"/>
      <c r="D3" s="419"/>
      <c r="E3" s="419"/>
      <c r="F3" s="419"/>
      <c r="G3" s="419"/>
      <c r="H3" s="419"/>
      <c r="I3" s="419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410" t="s">
        <v>633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1782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418" t="s">
        <v>633</v>
      </c>
      <c r="B2" s="419"/>
      <c r="C2" s="419"/>
      <c r="D2" s="419"/>
      <c r="E2" s="419"/>
      <c r="F2" s="419"/>
      <c r="G2" s="419"/>
      <c r="H2" s="419"/>
      <c r="I2" s="419"/>
      <c r="J2" s="419"/>
    </row>
    <row r="3" spans="1:10" x14ac:dyDescent="0.25">
      <c r="A3" s="419" t="s">
        <v>1824</v>
      </c>
      <c r="B3" s="419"/>
      <c r="C3" s="419"/>
      <c r="D3" s="419"/>
      <c r="E3" s="419"/>
      <c r="F3" s="419"/>
      <c r="G3" s="419"/>
      <c r="H3" s="419"/>
      <c r="I3" s="419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410" t="s">
        <v>896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1929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735" workbookViewId="0">
      <selection activeCell="D735" sqref="D73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420" t="s">
        <v>596</v>
      </c>
      <c r="B2" s="421"/>
      <c r="C2" s="421"/>
      <c r="D2" s="421"/>
      <c r="E2" s="421"/>
      <c r="F2" s="421"/>
      <c r="G2" s="421"/>
      <c r="H2" s="421"/>
      <c r="I2" s="421"/>
      <c r="J2" s="421"/>
    </row>
    <row r="3" spans="1:10" x14ac:dyDescent="0.25">
      <c r="A3" s="421" t="s">
        <v>2002</v>
      </c>
      <c r="B3" s="421"/>
      <c r="C3" s="421"/>
      <c r="D3" s="421"/>
      <c r="E3" s="421"/>
      <c r="F3" s="421"/>
      <c r="G3" s="421"/>
      <c r="H3" s="421"/>
      <c r="I3" s="421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422" t="s">
        <v>652</v>
      </c>
      <c r="B2" s="423"/>
      <c r="C2" s="423"/>
      <c r="D2" s="423"/>
      <c r="E2" s="423"/>
      <c r="F2" s="423"/>
      <c r="G2" s="423"/>
      <c r="H2" s="423"/>
      <c r="I2" s="423"/>
      <c r="J2" s="423"/>
    </row>
    <row r="3" spans="1:10" x14ac:dyDescent="0.25">
      <c r="A3" s="423" t="s">
        <v>2219</v>
      </c>
      <c r="B3" s="423"/>
      <c r="C3" s="423"/>
      <c r="D3" s="423"/>
      <c r="E3" s="423"/>
      <c r="F3" s="423"/>
      <c r="G3" s="423"/>
      <c r="H3" s="423"/>
      <c r="I3" s="423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410" t="s">
        <v>2268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2267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422" workbookViewId="0">
      <selection activeCell="D464" sqref="D46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410" t="s">
        <v>896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2314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424" t="s">
        <v>633</v>
      </c>
      <c r="B2" s="425"/>
      <c r="C2" s="425"/>
      <c r="D2" s="425"/>
      <c r="E2" s="425"/>
      <c r="F2" s="425"/>
      <c r="G2" s="425"/>
      <c r="H2" s="425"/>
      <c r="I2" s="425"/>
      <c r="J2" s="425"/>
    </row>
    <row r="3" spans="1:10" x14ac:dyDescent="0.25">
      <c r="A3" s="425" t="s">
        <v>2394</v>
      </c>
      <c r="B3" s="425"/>
      <c r="C3" s="425"/>
      <c r="D3" s="425"/>
      <c r="E3" s="425"/>
      <c r="F3" s="425"/>
      <c r="G3" s="425"/>
      <c r="H3" s="425"/>
      <c r="I3" s="425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410" t="s">
        <v>520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2460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410" t="s">
        <v>2562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2563</v>
      </c>
      <c r="B3" s="411"/>
      <c r="C3" s="411"/>
      <c r="D3" s="411"/>
      <c r="E3" s="411"/>
      <c r="F3" s="411"/>
      <c r="G3" s="411"/>
      <c r="H3" s="411"/>
      <c r="I3" s="411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022" workbookViewId="0">
      <selection activeCell="A1037" sqref="A103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3786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410" t="s">
        <v>633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2616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410" t="s">
        <v>1574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2671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3786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410" t="s">
        <v>2712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2711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2804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3786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410" t="s">
        <v>948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3022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107" workbookViewId="0">
      <selection activeCell="D119" sqref="D11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410" t="s">
        <v>520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s="298" customFormat="1" x14ac:dyDescent="0.25">
      <c r="A3" s="411" t="s">
        <v>3128</v>
      </c>
      <c r="B3" s="411"/>
      <c r="C3" s="411"/>
      <c r="D3" s="411"/>
      <c r="E3" s="411"/>
      <c r="F3" s="411"/>
      <c r="G3" s="411"/>
      <c r="H3" s="411"/>
      <c r="I3" s="411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293" workbookViewId="0">
      <selection activeCell="AK298" sqref="AK29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3786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3786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410" t="s">
        <v>520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3207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410" t="s">
        <v>633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3260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440" workbookViewId="0">
      <selection activeCell="D440" sqref="D44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3786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410" t="s">
        <v>854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3300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1233" zoomScaleNormal="100" workbookViewId="0">
      <selection activeCell="D1233" sqref="D123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3786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3786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3786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426" t="s">
        <v>3389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3390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topLeftCell="A1167" workbookViewId="0">
      <selection activeCell="D1190" sqref="D119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3786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3786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3786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3786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3786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0" spans="2:4" x14ac:dyDescent="0.25">
      <c r="D1190" s="55" t="s">
        <v>35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426" t="s">
        <v>3493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3492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topLeftCell="A1741" zoomScaleNormal="100" workbookViewId="0">
      <selection activeCell="AT1768" sqref="AT176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08" spans="4:4" x14ac:dyDescent="0.25">
      <c r="D508" s="51" t="s">
        <v>3380</v>
      </c>
    </row>
    <row r="510" spans="4:4" x14ac:dyDescent="0.25">
      <c r="D510" s="285" t="s">
        <v>3648</v>
      </c>
    </row>
    <row r="537" spans="2:4" x14ac:dyDescent="0.25">
      <c r="B537" s="50">
        <v>0</v>
      </c>
      <c r="D537" s="51" t="s">
        <v>3502</v>
      </c>
    </row>
    <row r="538" spans="2:4" x14ac:dyDescent="0.25">
      <c r="D538" s="59" t="s">
        <v>304</v>
      </c>
    </row>
    <row r="540" spans="2:4" x14ac:dyDescent="0.25">
      <c r="D540" s="285" t="s">
        <v>3500</v>
      </c>
    </row>
    <row r="588" spans="4:4" x14ac:dyDescent="0.25">
      <c r="D588" s="285" t="s">
        <v>3503</v>
      </c>
    </row>
    <row r="643" spans="4:4" x14ac:dyDescent="0.25">
      <c r="D643" s="285" t="s">
        <v>3519</v>
      </c>
    </row>
    <row r="667" spans="4:4" x14ac:dyDescent="0.25">
      <c r="D667" s="285" t="s">
        <v>3520</v>
      </c>
    </row>
    <row r="748" spans="4:4" x14ac:dyDescent="0.25">
      <c r="D748" s="285" t="s">
        <v>3520</v>
      </c>
    </row>
    <row r="760" spans="4:4" x14ac:dyDescent="0.25">
      <c r="D760" s="285" t="s">
        <v>3526</v>
      </c>
    </row>
    <row r="785" spans="4:13" x14ac:dyDescent="0.25">
      <c r="D785" s="285" t="s">
        <v>3530</v>
      </c>
      <c r="M785" s="285" t="s">
        <v>3532</v>
      </c>
    </row>
    <row r="786" spans="4:13" x14ac:dyDescent="0.25">
      <c r="D786" s="285" t="s">
        <v>3531</v>
      </c>
      <c r="M786" s="285" t="s">
        <v>3533</v>
      </c>
    </row>
    <row r="787" spans="4:13" x14ac:dyDescent="0.25">
      <c r="D787" s="285" t="s">
        <v>593</v>
      </c>
      <c r="M787" s="285" t="s">
        <v>3534</v>
      </c>
    </row>
    <row r="788" spans="4:13" x14ac:dyDescent="0.25">
      <c r="D788" s="285" t="s">
        <v>438</v>
      </c>
      <c r="M788" s="285" t="s">
        <v>3535</v>
      </c>
    </row>
    <row r="789" spans="4:13" x14ac:dyDescent="0.25">
      <c r="D789" s="285" t="s">
        <v>1747</v>
      </c>
      <c r="M789" s="285" t="s">
        <v>3536</v>
      </c>
    </row>
    <row r="790" spans="4:13" x14ac:dyDescent="0.25">
      <c r="D790" s="285" t="s">
        <v>1794</v>
      </c>
      <c r="M790" s="285" t="s">
        <v>3537</v>
      </c>
    </row>
    <row r="791" spans="4:13" x14ac:dyDescent="0.25">
      <c r="D791" s="285" t="s">
        <v>1795</v>
      </c>
      <c r="M791" s="285" t="s">
        <v>3538</v>
      </c>
    </row>
    <row r="792" spans="4:13" x14ac:dyDescent="0.25">
      <c r="D792" s="285" t="s">
        <v>1796</v>
      </c>
      <c r="M792" s="285" t="s">
        <v>3539</v>
      </c>
    </row>
    <row r="793" spans="4:13" x14ac:dyDescent="0.25">
      <c r="D793" s="285" t="s">
        <v>1755</v>
      </c>
      <c r="M793" s="285" t="s">
        <v>3540</v>
      </c>
    </row>
    <row r="794" spans="4:13" x14ac:dyDescent="0.25">
      <c r="D794" s="285" t="s">
        <v>1752</v>
      </c>
      <c r="M794" s="285" t="s">
        <v>3541</v>
      </c>
    </row>
    <row r="796" spans="4:13" x14ac:dyDescent="0.25">
      <c r="D796" s="285" t="s">
        <v>3526</v>
      </c>
    </row>
    <row r="840" spans="57:65" x14ac:dyDescent="0.25">
      <c r="BE840" s="285" t="s">
        <v>437</v>
      </c>
      <c r="BM840" s="285" t="s">
        <v>3567</v>
      </c>
    </row>
    <row r="841" spans="57:65" x14ac:dyDescent="0.25">
      <c r="BE841" s="285" t="s">
        <v>591</v>
      </c>
      <c r="BM841" s="285" t="s">
        <v>3570</v>
      </c>
    </row>
    <row r="842" spans="57:65" x14ac:dyDescent="0.25">
      <c r="BE842" s="285" t="s">
        <v>1235</v>
      </c>
      <c r="BM842" s="285" t="s">
        <v>3564</v>
      </c>
    </row>
    <row r="843" spans="57:65" x14ac:dyDescent="0.25">
      <c r="BE843" s="285" t="s">
        <v>1756</v>
      </c>
      <c r="BM843" s="285" t="s">
        <v>3569</v>
      </c>
    </row>
    <row r="844" spans="57:65" x14ac:dyDescent="0.25">
      <c r="BE844" s="285" t="s">
        <v>694</v>
      </c>
      <c r="BM844" s="285" t="s">
        <v>3561</v>
      </c>
    </row>
    <row r="845" spans="57:65" x14ac:dyDescent="0.25">
      <c r="BE845" s="285" t="s">
        <v>589</v>
      </c>
      <c r="BM845" s="285" t="s">
        <v>3568</v>
      </c>
    </row>
    <row r="846" spans="57:65" x14ac:dyDescent="0.25">
      <c r="BE846" s="285" t="s">
        <v>1339</v>
      </c>
      <c r="BM846" s="285" t="s">
        <v>3562</v>
      </c>
    </row>
    <row r="847" spans="57:65" x14ac:dyDescent="0.25">
      <c r="BE847" s="285" t="s">
        <v>439</v>
      </c>
      <c r="BM847" s="285" t="s">
        <v>3573</v>
      </c>
    </row>
    <row r="848" spans="57:65" x14ac:dyDescent="0.25">
      <c r="BE848" s="285" t="s">
        <v>590</v>
      </c>
      <c r="BM848" s="285" t="s">
        <v>3557</v>
      </c>
    </row>
    <row r="849" spans="4:65" x14ac:dyDescent="0.25">
      <c r="BE849" s="285" t="s">
        <v>588</v>
      </c>
      <c r="BM849" s="285" t="s">
        <v>3555</v>
      </c>
    </row>
    <row r="850" spans="4:65" x14ac:dyDescent="0.25">
      <c r="BE850" s="285" t="s">
        <v>587</v>
      </c>
      <c r="BM850" s="285" t="s">
        <v>3556</v>
      </c>
    </row>
    <row r="851" spans="4:65" x14ac:dyDescent="0.25">
      <c r="BE851" s="285" t="s">
        <v>693</v>
      </c>
      <c r="BM851" s="285" t="s">
        <v>3558</v>
      </c>
    </row>
    <row r="852" spans="4:65" x14ac:dyDescent="0.25">
      <c r="BE852" s="285" t="s">
        <v>586</v>
      </c>
      <c r="BM852" s="285" t="s">
        <v>3572</v>
      </c>
    </row>
    <row r="853" spans="4:65" x14ac:dyDescent="0.25">
      <c r="BE853" s="285" t="s">
        <v>592</v>
      </c>
      <c r="BM853" s="285" t="s">
        <v>3574</v>
      </c>
    </row>
    <row r="854" spans="4:65" x14ac:dyDescent="0.25">
      <c r="BE854" s="285" t="s">
        <v>1340</v>
      </c>
      <c r="BM854" s="285" t="s">
        <v>3563</v>
      </c>
    </row>
    <row r="855" spans="4:65" x14ac:dyDescent="0.25">
      <c r="BE855" s="285" t="s">
        <v>383</v>
      </c>
      <c r="BM855" s="285" t="s">
        <v>3575</v>
      </c>
    </row>
    <row r="856" spans="4:65" x14ac:dyDescent="0.25">
      <c r="BE856" s="285" t="s">
        <v>585</v>
      </c>
      <c r="BM856" s="285" t="s">
        <v>3571</v>
      </c>
    </row>
    <row r="857" spans="4:65" x14ac:dyDescent="0.25">
      <c r="BE857" s="285" t="s">
        <v>550</v>
      </c>
      <c r="BM857" s="285" t="s">
        <v>3560</v>
      </c>
    </row>
    <row r="858" spans="4:65" x14ac:dyDescent="0.25">
      <c r="BE858" s="285" t="s">
        <v>695</v>
      </c>
      <c r="BM858" s="285" t="s">
        <v>3559</v>
      </c>
    </row>
    <row r="859" spans="4:65" x14ac:dyDescent="0.25">
      <c r="BE859" s="285" t="s">
        <v>435</v>
      </c>
      <c r="BM859" s="285" t="s">
        <v>3565</v>
      </c>
    </row>
    <row r="860" spans="4:65" x14ac:dyDescent="0.25">
      <c r="BE860" s="285" t="s">
        <v>436</v>
      </c>
      <c r="BM860" s="285" t="s">
        <v>3566</v>
      </c>
    </row>
    <row r="863" spans="4:65" x14ac:dyDescent="0.25">
      <c r="D863" s="285" t="s">
        <v>3576</v>
      </c>
    </row>
    <row r="908" spans="4:4" x14ac:dyDescent="0.25">
      <c r="D908" s="51" t="s">
        <v>3376</v>
      </c>
    </row>
    <row r="910" spans="4:4" x14ac:dyDescent="0.25">
      <c r="D910" s="285" t="s">
        <v>3576</v>
      </c>
    </row>
    <row r="931" spans="4:4" x14ac:dyDescent="0.25">
      <c r="D931" s="285" t="s">
        <v>309</v>
      </c>
    </row>
    <row r="932" spans="4:4" x14ac:dyDescent="0.25">
      <c r="D932" s="51" t="s">
        <v>3639</v>
      </c>
    </row>
    <row r="934" spans="4:4" x14ac:dyDescent="0.25">
      <c r="D934" s="285" t="s">
        <v>3576</v>
      </c>
    </row>
    <row r="970" spans="4:13" x14ac:dyDescent="0.25">
      <c r="D970" s="285" t="s">
        <v>309</v>
      </c>
    </row>
    <row r="971" spans="4:13" x14ac:dyDescent="0.25">
      <c r="D971" s="51" t="s">
        <v>3639</v>
      </c>
      <c r="M971" s="51" t="s">
        <v>3640</v>
      </c>
    </row>
    <row r="973" spans="4:13" x14ac:dyDescent="0.25">
      <c r="D973" s="285" t="s">
        <v>3576</v>
      </c>
    </row>
    <row r="1025" spans="2:4" x14ac:dyDescent="0.25">
      <c r="B1025" s="50">
        <v>0</v>
      </c>
      <c r="D1025" s="51" t="s">
        <v>3296</v>
      </c>
    </row>
    <row r="1026" spans="2:4" x14ac:dyDescent="0.25">
      <c r="D1026" s="59" t="s">
        <v>304</v>
      </c>
    </row>
    <row r="1028" spans="2:4" x14ac:dyDescent="0.25">
      <c r="D1028" s="285" t="s">
        <v>36</v>
      </c>
    </row>
    <row r="1029" spans="2:4" x14ac:dyDescent="0.25">
      <c r="D1029" s="54" t="s">
        <v>3295</v>
      </c>
    </row>
    <row r="1031" spans="2:4" x14ac:dyDescent="0.25">
      <c r="D1031" s="285" t="s">
        <v>3276</v>
      </c>
    </row>
    <row r="1068" spans="2:4" s="47" customFormat="1" x14ac:dyDescent="0.25">
      <c r="B1068" s="50">
        <v>0</v>
      </c>
      <c r="D1068" s="51" t="s">
        <v>513</v>
      </c>
    </row>
    <row r="1069" spans="2:4" s="47" customFormat="1" x14ac:dyDescent="0.25">
      <c r="D1069" s="59" t="s">
        <v>306</v>
      </c>
    </row>
    <row r="1070" spans="2:4" s="47" customFormat="1" x14ac:dyDescent="0.25">
      <c r="D1070" s="55" t="s">
        <v>3649</v>
      </c>
    </row>
    <row r="1072" spans="2:4" s="47" customFormat="1" x14ac:dyDescent="0.25">
      <c r="D1072" s="47" t="s">
        <v>36</v>
      </c>
    </row>
    <row r="1073" spans="4:4" s="47" customFormat="1" x14ac:dyDescent="0.25">
      <c r="D1073" s="54" t="s">
        <v>515</v>
      </c>
    </row>
    <row r="1074" spans="4:4" s="47" customFormat="1" x14ac:dyDescent="0.25"/>
    <row r="1075" spans="4:4" s="47" customFormat="1" x14ac:dyDescent="0.25">
      <c r="D1075" s="47" t="s">
        <v>511</v>
      </c>
    </row>
    <row r="1076" spans="4:4" s="47" customFormat="1" x14ac:dyDescent="0.25"/>
    <row r="1077" spans="4:4" s="47" customFormat="1" x14ac:dyDescent="0.25"/>
    <row r="1078" spans="4:4" s="47" customFormat="1" x14ac:dyDescent="0.25"/>
    <row r="1079" spans="4:4" s="47" customFormat="1" x14ac:dyDescent="0.25"/>
    <row r="1080" spans="4:4" s="47" customFormat="1" x14ac:dyDescent="0.25"/>
    <row r="1081" spans="4:4" s="47" customFormat="1" x14ac:dyDescent="0.25"/>
    <row r="1082" spans="4:4" s="47" customFormat="1" x14ac:dyDescent="0.25"/>
    <row r="1083" spans="4:4" s="47" customFormat="1" x14ac:dyDescent="0.25"/>
    <row r="1084" spans="4:4" s="47" customFormat="1" x14ac:dyDescent="0.25"/>
    <row r="1085" spans="4:4" s="47" customFormat="1" x14ac:dyDescent="0.25"/>
    <row r="1086" spans="4:4" s="47" customFormat="1" x14ac:dyDescent="0.25"/>
    <row r="1087" spans="4:4" s="47" customFormat="1" x14ac:dyDescent="0.25"/>
    <row r="1088" spans="4:4" s="47" customFormat="1" x14ac:dyDescent="0.25"/>
    <row r="1089" s="47" customFormat="1" x14ac:dyDescent="0.25"/>
    <row r="1090" s="47" customFormat="1" x14ac:dyDescent="0.25"/>
    <row r="1091" s="47" customFormat="1" x14ac:dyDescent="0.25"/>
    <row r="1092" s="47" customFormat="1" x14ac:dyDescent="0.25"/>
    <row r="1093" s="47" customFormat="1" x14ac:dyDescent="0.25"/>
    <row r="1094" s="47" customFormat="1" x14ac:dyDescent="0.25"/>
    <row r="1095" s="47" customFormat="1" x14ac:dyDescent="0.25"/>
    <row r="1096" s="47" customFormat="1" x14ac:dyDescent="0.25"/>
    <row r="1097" s="47" customFormat="1" x14ac:dyDescent="0.25"/>
    <row r="1098" s="47" customFormat="1" x14ac:dyDescent="0.25"/>
    <row r="1099" s="47" customFormat="1" x14ac:dyDescent="0.25"/>
    <row r="1100" s="47" customFormat="1" x14ac:dyDescent="0.25"/>
    <row r="1101" s="47" customFormat="1" x14ac:dyDescent="0.25"/>
    <row r="1102" s="47" customFormat="1" x14ac:dyDescent="0.25"/>
    <row r="1103" s="47" customFormat="1" x14ac:dyDescent="0.25"/>
    <row r="1104" s="47" customFormat="1" x14ac:dyDescent="0.25"/>
    <row r="1105" spans="4:13" s="47" customFormat="1" x14ac:dyDescent="0.25"/>
    <row r="1106" spans="4:13" s="47" customFormat="1" x14ac:dyDescent="0.25">
      <c r="D1106" s="47" t="s">
        <v>269</v>
      </c>
      <c r="M1106" s="47" t="s">
        <v>309</v>
      </c>
    </row>
    <row r="1107" spans="4:13" s="47" customFormat="1" x14ac:dyDescent="0.25">
      <c r="D1107" s="51" t="s">
        <v>516</v>
      </c>
      <c r="M1107" s="51" t="s">
        <v>517</v>
      </c>
    </row>
    <row r="1108" spans="4:13" s="47" customFormat="1" x14ac:dyDescent="0.25"/>
    <row r="1109" spans="4:13" s="47" customFormat="1" x14ac:dyDescent="0.25">
      <c r="D1109" s="47" t="s">
        <v>518</v>
      </c>
    </row>
    <row r="1110" spans="4:13" s="47" customFormat="1" x14ac:dyDescent="0.25"/>
    <row r="1111" spans="4:13" s="47" customFormat="1" x14ac:dyDescent="0.25"/>
    <row r="1112" spans="4:13" s="47" customFormat="1" x14ac:dyDescent="0.25"/>
    <row r="1113" spans="4:13" s="47" customFormat="1" x14ac:dyDescent="0.25"/>
    <row r="1114" spans="4:13" s="47" customFormat="1" x14ac:dyDescent="0.25"/>
    <row r="1115" spans="4:13" s="47" customFormat="1" x14ac:dyDescent="0.25"/>
    <row r="1116" spans="4:13" s="47" customFormat="1" x14ac:dyDescent="0.25"/>
    <row r="1117" spans="4:13" s="47" customFormat="1" x14ac:dyDescent="0.25"/>
    <row r="1118" spans="4:13" s="47" customFormat="1" x14ac:dyDescent="0.25"/>
    <row r="1119" spans="4:13" s="47" customFormat="1" x14ac:dyDescent="0.25"/>
    <row r="1120" spans="4:13" s="47" customFormat="1" x14ac:dyDescent="0.25"/>
    <row r="1121" spans="4:4" s="47" customFormat="1" x14ac:dyDescent="0.25"/>
    <row r="1122" spans="4:4" s="47" customFormat="1" x14ac:dyDescent="0.25"/>
    <row r="1123" spans="4:4" s="47" customFormat="1" x14ac:dyDescent="0.25"/>
    <row r="1124" spans="4:4" s="47" customFormat="1" x14ac:dyDescent="0.25"/>
    <row r="1125" spans="4:4" s="47" customFormat="1" x14ac:dyDescent="0.25"/>
    <row r="1126" spans="4:4" s="47" customFormat="1" x14ac:dyDescent="0.25"/>
    <row r="1127" spans="4:4" s="47" customFormat="1" x14ac:dyDescent="0.25"/>
    <row r="1128" spans="4:4" s="47" customFormat="1" x14ac:dyDescent="0.25">
      <c r="D1128" s="51" t="s">
        <v>551</v>
      </c>
    </row>
    <row r="1129" spans="4:4" s="47" customFormat="1" x14ac:dyDescent="0.25"/>
    <row r="1130" spans="4:4" s="47" customFormat="1" x14ac:dyDescent="0.25">
      <c r="D1130" s="47" t="s">
        <v>518</v>
      </c>
    </row>
    <row r="1131" spans="4:4" s="47" customFormat="1" x14ac:dyDescent="0.25"/>
    <row r="1132" spans="4:4" s="47" customFormat="1" x14ac:dyDescent="0.25"/>
    <row r="1133" spans="4:4" s="47" customFormat="1" x14ac:dyDescent="0.25"/>
    <row r="1134" spans="4:4" s="47" customFormat="1" x14ac:dyDescent="0.25"/>
    <row r="1135" spans="4:4" s="47" customFormat="1" x14ac:dyDescent="0.25"/>
    <row r="1136" spans="4:4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="47" customFormat="1" x14ac:dyDescent="0.25"/>
    <row r="1154" s="47" customFormat="1" x14ac:dyDescent="0.25"/>
    <row r="1155" s="47" customFormat="1" x14ac:dyDescent="0.25"/>
    <row r="1156" s="47" customFormat="1" x14ac:dyDescent="0.25"/>
    <row r="1157" s="47" customFormat="1" x14ac:dyDescent="0.25"/>
    <row r="1158" s="47" customFormat="1" x14ac:dyDescent="0.25"/>
    <row r="1159" s="47" customFormat="1" x14ac:dyDescent="0.25"/>
    <row r="1160" s="47" customFormat="1" x14ac:dyDescent="0.25"/>
    <row r="1161" s="47" customFormat="1" x14ac:dyDescent="0.25"/>
    <row r="1162" s="47" customFormat="1" x14ac:dyDescent="0.25"/>
    <row r="1163" s="47" customFormat="1" x14ac:dyDescent="0.25"/>
    <row r="1164" s="47" customFormat="1" x14ac:dyDescent="0.25"/>
    <row r="1165" s="47" customFormat="1" x14ac:dyDescent="0.25"/>
    <row r="1166" s="47" customFormat="1" x14ac:dyDescent="0.25"/>
    <row r="1167" s="47" customFormat="1" x14ac:dyDescent="0.25"/>
    <row r="1168" s="47" customFormat="1" x14ac:dyDescent="0.25"/>
    <row r="1169" spans="4:4" s="47" customFormat="1" x14ac:dyDescent="0.25"/>
    <row r="1170" spans="4:4" s="47" customFormat="1" x14ac:dyDescent="0.25"/>
    <row r="1171" spans="4:4" s="47" customFormat="1" x14ac:dyDescent="0.25"/>
    <row r="1172" spans="4:4" s="47" customFormat="1" x14ac:dyDescent="0.25"/>
    <row r="1173" spans="4:4" s="47" customFormat="1" x14ac:dyDescent="0.25"/>
    <row r="1174" spans="4:4" s="47" customFormat="1" x14ac:dyDescent="0.25"/>
    <row r="1175" spans="4:4" s="47" customFormat="1" x14ac:dyDescent="0.25"/>
    <row r="1176" spans="4:4" s="47" customFormat="1" x14ac:dyDescent="0.25"/>
    <row r="1177" spans="4:4" s="47" customFormat="1" x14ac:dyDescent="0.25"/>
    <row r="1178" spans="4:4" s="47" customFormat="1" x14ac:dyDescent="0.25"/>
    <row r="1179" spans="4:4" s="47" customFormat="1" x14ac:dyDescent="0.25">
      <c r="D1179" s="47" t="s">
        <v>518</v>
      </c>
    </row>
    <row r="1180" spans="4:4" s="47" customFormat="1" x14ac:dyDescent="0.25"/>
    <row r="1181" spans="4:4" s="47" customFormat="1" x14ac:dyDescent="0.25"/>
    <row r="1182" spans="4:4" s="47" customFormat="1" x14ac:dyDescent="0.25"/>
    <row r="1183" spans="4:4" s="47" customFormat="1" x14ac:dyDescent="0.25"/>
    <row r="1184" spans="4:4" s="47" customFormat="1" x14ac:dyDescent="0.25"/>
    <row r="1185" spans="4:4" s="47" customFormat="1" x14ac:dyDescent="0.25"/>
    <row r="1186" spans="4:4" s="47" customFormat="1" x14ac:dyDescent="0.25"/>
    <row r="1187" spans="4:4" s="47" customFormat="1" x14ac:dyDescent="0.25"/>
    <row r="1188" spans="4:4" s="47" customFormat="1" x14ac:dyDescent="0.25"/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>
      <c r="D1198" s="51" t="s">
        <v>689</v>
      </c>
    </row>
    <row r="1199" spans="4:4" s="47" customFormat="1" x14ac:dyDescent="0.25"/>
    <row r="1200" spans="4:4" s="47" customFormat="1" x14ac:dyDescent="0.25">
      <c r="D1200" s="47" t="s">
        <v>518</v>
      </c>
    </row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="47" customFormat="1" x14ac:dyDescent="0.25"/>
    <row r="1218" s="47" customFormat="1" x14ac:dyDescent="0.25"/>
    <row r="1219" s="47" customFormat="1" x14ac:dyDescent="0.25"/>
    <row r="1220" s="47" customFormat="1" x14ac:dyDescent="0.25"/>
    <row r="1221" s="47" customFormat="1" x14ac:dyDescent="0.25"/>
    <row r="1222" s="47" customFormat="1" x14ac:dyDescent="0.25"/>
    <row r="1223" s="47" customFormat="1" x14ac:dyDescent="0.25"/>
    <row r="1224" s="47" customFormat="1" x14ac:dyDescent="0.25"/>
    <row r="1225" s="47" customFormat="1" x14ac:dyDescent="0.25"/>
    <row r="1226" s="47" customFormat="1" x14ac:dyDescent="0.25"/>
    <row r="1227" s="47" customFormat="1" x14ac:dyDescent="0.25"/>
    <row r="1228" s="47" customFormat="1" x14ac:dyDescent="0.25"/>
    <row r="1229" s="47" customFormat="1" x14ac:dyDescent="0.25"/>
    <row r="1230" s="47" customFormat="1" x14ac:dyDescent="0.25"/>
    <row r="1231" s="47" customFormat="1" x14ac:dyDescent="0.25"/>
    <row r="1232" s="47" customFormat="1" x14ac:dyDescent="0.25"/>
    <row r="1233" spans="4:13" s="47" customFormat="1" x14ac:dyDescent="0.25"/>
    <row r="1234" spans="4:13" s="47" customFormat="1" x14ac:dyDescent="0.25"/>
    <row r="1235" spans="4:13" s="47" customFormat="1" x14ac:dyDescent="0.25"/>
    <row r="1236" spans="4:13" s="47" customFormat="1" x14ac:dyDescent="0.25"/>
    <row r="1237" spans="4:13" s="47" customFormat="1" x14ac:dyDescent="0.25"/>
    <row r="1238" spans="4:13" s="47" customFormat="1" x14ac:dyDescent="0.25"/>
    <row r="1239" spans="4:13" s="47" customFormat="1" x14ac:dyDescent="0.25"/>
    <row r="1240" spans="4:13" s="47" customFormat="1" x14ac:dyDescent="0.25"/>
    <row r="1241" spans="4:13" s="47" customFormat="1" x14ac:dyDescent="0.25"/>
    <row r="1242" spans="4:13" s="47" customFormat="1" x14ac:dyDescent="0.25">
      <c r="D1242" s="47" t="s">
        <v>269</v>
      </c>
      <c r="M1242" s="47" t="s">
        <v>309</v>
      </c>
    </row>
    <row r="1243" spans="4:13" s="47" customFormat="1" x14ac:dyDescent="0.25">
      <c r="D1243" s="51" t="s">
        <v>516</v>
      </c>
      <c r="M1243" s="51" t="s">
        <v>517</v>
      </c>
    </row>
    <row r="1244" spans="4:13" s="47" customFormat="1" x14ac:dyDescent="0.25"/>
    <row r="1245" spans="4:13" s="47" customFormat="1" x14ac:dyDescent="0.25"/>
    <row r="1246" spans="4:13" s="47" customFormat="1" x14ac:dyDescent="0.25"/>
    <row r="1247" spans="4:13" s="47" customFormat="1" x14ac:dyDescent="0.25"/>
    <row r="1248" spans="4:13" s="47" customFormat="1" x14ac:dyDescent="0.25"/>
    <row r="1249" spans="4:8" s="47" customFormat="1" x14ac:dyDescent="0.25"/>
    <row r="1250" spans="4:8" s="47" customFormat="1" x14ac:dyDescent="0.25">
      <c r="D1250" s="47" t="s">
        <v>701</v>
      </c>
      <c r="H1250" s="41" t="s">
        <v>705</v>
      </c>
    </row>
    <row r="1251" spans="4:8" s="47" customFormat="1" x14ac:dyDescent="0.25">
      <c r="D1251" s="47" t="s">
        <v>702</v>
      </c>
      <c r="H1251" s="41" t="s">
        <v>706</v>
      </c>
    </row>
    <row r="1252" spans="4:8" s="47" customFormat="1" x14ac:dyDescent="0.25"/>
    <row r="1253" spans="4:8" s="47" customFormat="1" x14ac:dyDescent="0.25"/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>
      <c r="D1257" s="47" t="s">
        <v>701</v>
      </c>
      <c r="H1257" s="41" t="s">
        <v>707</v>
      </c>
    </row>
    <row r="1258" spans="4:8" s="47" customFormat="1" x14ac:dyDescent="0.25">
      <c r="D1258" s="47" t="s">
        <v>702</v>
      </c>
      <c r="H1258" s="41" t="s">
        <v>708</v>
      </c>
    </row>
    <row r="1259" spans="4:8" s="47" customFormat="1" x14ac:dyDescent="0.25"/>
    <row r="1260" spans="4:8" s="47" customFormat="1" x14ac:dyDescent="0.25"/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>
      <c r="D1264" s="47" t="s">
        <v>701</v>
      </c>
      <c r="H1264" s="41" t="s">
        <v>709</v>
      </c>
    </row>
    <row r="1265" spans="4:8" s="47" customFormat="1" x14ac:dyDescent="0.25">
      <c r="D1265" s="47" t="s">
        <v>702</v>
      </c>
      <c r="H1265" s="41" t="s">
        <v>710</v>
      </c>
    </row>
    <row r="1266" spans="4:8" s="47" customFormat="1" x14ac:dyDescent="0.25"/>
    <row r="1267" spans="4:8" s="47" customFormat="1" x14ac:dyDescent="0.25"/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>
      <c r="D1271" s="47" t="s">
        <v>701</v>
      </c>
      <c r="H1271" s="41" t="s">
        <v>711</v>
      </c>
    </row>
    <row r="1272" spans="4:8" s="47" customFormat="1" x14ac:dyDescent="0.25">
      <c r="D1272" s="47" t="s">
        <v>702</v>
      </c>
      <c r="H1272" s="41" t="s">
        <v>712</v>
      </c>
    </row>
    <row r="1273" spans="4:8" s="47" customFormat="1" x14ac:dyDescent="0.25"/>
    <row r="1274" spans="4:8" s="47" customFormat="1" x14ac:dyDescent="0.25"/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>
      <c r="D1278" s="47" t="s">
        <v>701</v>
      </c>
      <c r="H1278" s="41" t="s">
        <v>713</v>
      </c>
    </row>
    <row r="1279" spans="4:8" s="47" customFormat="1" x14ac:dyDescent="0.25">
      <c r="D1279" s="47" t="s">
        <v>702</v>
      </c>
      <c r="H1279" s="41" t="s">
        <v>714</v>
      </c>
    </row>
    <row r="1280" spans="4:8" s="47" customFormat="1" x14ac:dyDescent="0.25"/>
    <row r="1281" spans="4:8" s="47" customFormat="1" x14ac:dyDescent="0.25"/>
    <row r="1282" spans="4:8" s="47" customFormat="1" x14ac:dyDescent="0.25"/>
    <row r="1283" spans="4:8" s="47" customFormat="1" x14ac:dyDescent="0.25"/>
    <row r="1284" spans="4:8" s="47" customFormat="1" x14ac:dyDescent="0.25"/>
    <row r="1285" spans="4:8" s="47" customFormat="1" x14ac:dyDescent="0.25">
      <c r="D1285" s="47" t="s">
        <v>701</v>
      </c>
      <c r="H1285" s="41" t="s">
        <v>715</v>
      </c>
    </row>
    <row r="1286" spans="4:8" s="47" customFormat="1" x14ac:dyDescent="0.25">
      <c r="D1286" s="47" t="s">
        <v>702</v>
      </c>
      <c r="H1286" s="41" t="s">
        <v>716</v>
      </c>
    </row>
    <row r="1287" spans="4:8" s="47" customFormat="1" x14ac:dyDescent="0.25"/>
    <row r="1288" spans="4:8" s="47" customFormat="1" x14ac:dyDescent="0.25"/>
    <row r="1289" spans="4:8" s="47" customFormat="1" x14ac:dyDescent="0.25"/>
    <row r="1290" spans="4:8" s="47" customFormat="1" x14ac:dyDescent="0.25"/>
    <row r="1291" spans="4:8" s="47" customFormat="1" x14ac:dyDescent="0.25"/>
    <row r="1292" spans="4:8" s="47" customFormat="1" x14ac:dyDescent="0.25">
      <c r="D1292" s="47" t="s">
        <v>701</v>
      </c>
      <c r="H1292" s="41" t="s">
        <v>717</v>
      </c>
    </row>
    <row r="1293" spans="4:8" s="47" customFormat="1" x14ac:dyDescent="0.25">
      <c r="D1293" s="47" t="s">
        <v>702</v>
      </c>
      <c r="H1293" s="41" t="s">
        <v>718</v>
      </c>
    </row>
    <row r="1294" spans="4:8" s="47" customFormat="1" x14ac:dyDescent="0.25"/>
    <row r="1295" spans="4:8" s="47" customFormat="1" x14ac:dyDescent="0.25">
      <c r="D1295" s="47" t="s">
        <v>656</v>
      </c>
    </row>
    <row r="1296" spans="4:8" s="47" customFormat="1" x14ac:dyDescent="0.25"/>
    <row r="1297" spans="4:34" s="47" customFormat="1" x14ac:dyDescent="0.25">
      <c r="D1297" s="56" t="s">
        <v>492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51" t="s">
        <v>675</v>
      </c>
      <c r="AB1297" s="51" t="s">
        <v>676</v>
      </c>
      <c r="AH1297" s="47" t="s">
        <v>734</v>
      </c>
    </row>
    <row r="1298" spans="4:34" s="47" customFormat="1" x14ac:dyDescent="0.25">
      <c r="D1298" s="56" t="s">
        <v>657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AA1298" s="47" t="s">
        <v>720</v>
      </c>
      <c r="AB1298" s="47" t="s">
        <v>721</v>
      </c>
    </row>
    <row r="1299" spans="4:34" s="47" customFormat="1" x14ac:dyDescent="0.25">
      <c r="D1299" s="56" t="s">
        <v>658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AA1299" s="47" t="s">
        <v>720</v>
      </c>
      <c r="AB1299" s="47" t="s">
        <v>722</v>
      </c>
    </row>
    <row r="1300" spans="4:34" s="47" customFormat="1" x14ac:dyDescent="0.25">
      <c r="D1300" s="56" t="s">
        <v>659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AA1300" s="47" t="s">
        <v>720</v>
      </c>
      <c r="AB1300" s="47" t="s">
        <v>723</v>
      </c>
    </row>
    <row r="1301" spans="4:34" s="47" customFormat="1" x14ac:dyDescent="0.25">
      <c r="D1301" s="56" t="s">
        <v>660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AA1301" s="47" t="s">
        <v>720</v>
      </c>
      <c r="AB1301" s="47" t="s">
        <v>724</v>
      </c>
    </row>
    <row r="1302" spans="4:34" s="47" customFormat="1" x14ac:dyDescent="0.25">
      <c r="D1302" s="56" t="s">
        <v>661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AA1302" s="47" t="s">
        <v>720</v>
      </c>
      <c r="AB1302" s="47" t="s">
        <v>725</v>
      </c>
    </row>
    <row r="1303" spans="4:34" s="47" customFormat="1" x14ac:dyDescent="0.25">
      <c r="D1303" s="56" t="s">
        <v>37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AA1303" s="47" t="s">
        <v>720</v>
      </c>
      <c r="AB1303" s="47" t="s">
        <v>726</v>
      </c>
    </row>
    <row r="1304" spans="4:34" s="47" customFormat="1" x14ac:dyDescent="0.25">
      <c r="D1304" s="56" t="s">
        <v>662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AA1304" s="47" t="s">
        <v>727</v>
      </c>
      <c r="AB1304" s="47" t="s">
        <v>728</v>
      </c>
    </row>
    <row r="1305" spans="4:34" s="47" customFormat="1" x14ac:dyDescent="0.25">
      <c r="D1305" s="56" t="s">
        <v>663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AA1305" s="47" t="s">
        <v>727</v>
      </c>
      <c r="AB1305" s="47" t="s">
        <v>729</v>
      </c>
    </row>
    <row r="1306" spans="4:34" s="47" customFormat="1" x14ac:dyDescent="0.25">
      <c r="D1306" s="56" t="s">
        <v>664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AA1306" s="47" t="s">
        <v>727</v>
      </c>
      <c r="AB1306" s="47" t="s">
        <v>730</v>
      </c>
    </row>
    <row r="1307" spans="4:34" s="47" customFormat="1" x14ac:dyDescent="0.25">
      <c r="D1307" s="56" t="s">
        <v>665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AA1307" s="47" t="s">
        <v>727</v>
      </c>
      <c r="AB1307" s="47" t="s">
        <v>731</v>
      </c>
    </row>
    <row r="1308" spans="4:34" s="47" customFormat="1" x14ac:dyDescent="0.25">
      <c r="D1308" s="56" t="s">
        <v>666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AA1308" s="47" t="s">
        <v>727</v>
      </c>
      <c r="AB1308" s="47" t="s">
        <v>732</v>
      </c>
    </row>
    <row r="1309" spans="4:34" s="47" customFormat="1" x14ac:dyDescent="0.25">
      <c r="D1309" s="56" t="s">
        <v>667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AA1309" s="47" t="s">
        <v>727</v>
      </c>
      <c r="AB1309" s="47" t="s">
        <v>733</v>
      </c>
    </row>
    <row r="1310" spans="4:34" s="47" customFormat="1" x14ac:dyDescent="0.25">
      <c r="D1310" s="56" t="s">
        <v>668</v>
      </c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4:34" s="47" customFormat="1" x14ac:dyDescent="0.25">
      <c r="D1311" s="56" t="s">
        <v>669</v>
      </c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4:34" s="47" customFormat="1" x14ac:dyDescent="0.25">
      <c r="D1312" s="56" t="s">
        <v>670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4:25" s="47" customFormat="1" x14ac:dyDescent="0.25">
      <c r="D1313" s="56" t="s">
        <v>671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4:25" s="47" customFormat="1" x14ac:dyDescent="0.25">
      <c r="D1314" s="56" t="s">
        <v>265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4:25" s="47" customFormat="1" x14ac:dyDescent="0.25">
      <c r="D1315" s="56" t="s">
        <v>672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4:25" s="47" customFormat="1" x14ac:dyDescent="0.25">
      <c r="D1316" s="56" t="s">
        <v>719</v>
      </c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4:25" s="47" customFormat="1" x14ac:dyDescent="0.25">
      <c r="D1317" s="56" t="s">
        <v>278</v>
      </c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4:25" s="47" customFormat="1" x14ac:dyDescent="0.25">
      <c r="D1318" s="56" t="s">
        <v>673</v>
      </c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4:25" s="47" customFormat="1" x14ac:dyDescent="0.25">
      <c r="D1319" s="56" t="s">
        <v>674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4:25" s="47" customFormat="1" x14ac:dyDescent="0.25"/>
    <row r="1321" spans="4:25" s="47" customFormat="1" x14ac:dyDescent="0.25">
      <c r="D1321" s="47" t="s">
        <v>518</v>
      </c>
    </row>
    <row r="1322" spans="4:25" s="47" customFormat="1" x14ac:dyDescent="0.25"/>
    <row r="1323" spans="4:25" s="47" customFormat="1" x14ac:dyDescent="0.25"/>
    <row r="1324" spans="4:25" s="47" customFormat="1" x14ac:dyDescent="0.25"/>
    <row r="1325" spans="4:25" s="47" customFormat="1" x14ac:dyDescent="0.25"/>
    <row r="1326" spans="4:25" s="47" customFormat="1" x14ac:dyDescent="0.25"/>
    <row r="1327" spans="4:25" s="47" customFormat="1" x14ac:dyDescent="0.25"/>
    <row r="1328" spans="4:25" s="47" customFormat="1" x14ac:dyDescent="0.25"/>
    <row r="1329" s="47" customFormat="1" x14ac:dyDescent="0.25"/>
    <row r="1330" s="47" customFormat="1" x14ac:dyDescent="0.25"/>
    <row r="1331" s="47" customFormat="1" x14ac:dyDescent="0.25"/>
    <row r="1332" s="47" customFormat="1" x14ac:dyDescent="0.25"/>
    <row r="1333" s="47" customFormat="1" x14ac:dyDescent="0.25"/>
    <row r="1334" s="47" customFormat="1" x14ac:dyDescent="0.25"/>
    <row r="1335" s="47" customFormat="1" x14ac:dyDescent="0.25"/>
    <row r="1336" s="47" customFormat="1" x14ac:dyDescent="0.25"/>
    <row r="1337" s="47" customFormat="1" x14ac:dyDescent="0.25"/>
    <row r="1338" s="47" customFormat="1" x14ac:dyDescent="0.25"/>
    <row r="1339" s="47" customFormat="1" x14ac:dyDescent="0.25"/>
    <row r="1340" s="47" customFormat="1" x14ac:dyDescent="0.25"/>
    <row r="1341" s="47" customFormat="1" x14ac:dyDescent="0.25"/>
    <row r="1342" s="47" customFormat="1" x14ac:dyDescent="0.25"/>
    <row r="1343" s="47" customFormat="1" x14ac:dyDescent="0.25"/>
    <row r="1344" s="47" customFormat="1" x14ac:dyDescent="0.25"/>
    <row r="1345" spans="4:61" s="47" customFormat="1" x14ac:dyDescent="0.25"/>
    <row r="1346" spans="4:61" s="47" customFormat="1" x14ac:dyDescent="0.25"/>
    <row r="1347" spans="4:61" s="47" customFormat="1" x14ac:dyDescent="0.25"/>
    <row r="1348" spans="4:61" s="47" customFormat="1" x14ac:dyDescent="0.25"/>
    <row r="1349" spans="4:61" s="47" customFormat="1" x14ac:dyDescent="0.25"/>
    <row r="1350" spans="4:61" s="47" customFormat="1" x14ac:dyDescent="0.25"/>
    <row r="1351" spans="4:61" s="47" customFormat="1" x14ac:dyDescent="0.25"/>
    <row r="1352" spans="4:61" s="47" customFormat="1" x14ac:dyDescent="0.25"/>
    <row r="1353" spans="4:61" s="47" customFormat="1" x14ac:dyDescent="0.25"/>
    <row r="1354" spans="4:61" s="47" customFormat="1" x14ac:dyDescent="0.25">
      <c r="D1354" s="56" t="s">
        <v>739</v>
      </c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</row>
    <row r="1355" spans="4:61" s="47" customFormat="1" x14ac:dyDescent="0.25">
      <c r="D1355" s="56" t="s">
        <v>620</v>
      </c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</row>
    <row r="1356" spans="4:61" s="47" customFormat="1" x14ac:dyDescent="0.25">
      <c r="D1356" s="56" t="s">
        <v>740</v>
      </c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</row>
    <row r="1357" spans="4:61" s="47" customFormat="1" x14ac:dyDescent="0.25">
      <c r="D1357" s="56" t="s">
        <v>622</v>
      </c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</row>
    <row r="1358" spans="4:61" s="47" customFormat="1" x14ac:dyDescent="0.25">
      <c r="D1358" s="56" t="s">
        <v>623</v>
      </c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</row>
    <row r="1359" spans="4:61" s="47" customFormat="1" x14ac:dyDescent="0.25">
      <c r="D1359" s="56" t="s">
        <v>624</v>
      </c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</row>
    <row r="1360" spans="4:61" s="47" customFormat="1" x14ac:dyDescent="0.25">
      <c r="D1360" s="56" t="s">
        <v>741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</row>
    <row r="1361" spans="4:61" s="47" customFormat="1" x14ac:dyDescent="0.25">
      <c r="D1361" s="56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</row>
    <row r="1362" spans="4:61" s="47" customFormat="1" x14ac:dyDescent="0.25">
      <c r="D1362" s="56" t="s">
        <v>742</v>
      </c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</row>
    <row r="1363" spans="4:61" s="47" customFormat="1" x14ac:dyDescent="0.25"/>
    <row r="1364" spans="4:61" s="47" customFormat="1" x14ac:dyDescent="0.25">
      <c r="D1364" s="68" t="s">
        <v>471</v>
      </c>
    </row>
    <row r="1365" spans="4:61" s="47" customFormat="1" x14ac:dyDescent="0.25"/>
    <row r="1366" spans="4:61" s="47" customFormat="1" x14ac:dyDescent="0.25">
      <c r="D1366" s="41" t="s">
        <v>472</v>
      </c>
    </row>
    <row r="1367" spans="4:61" s="47" customFormat="1" x14ac:dyDescent="0.25"/>
    <row r="1368" spans="4:61" s="47" customFormat="1" x14ac:dyDescent="0.25">
      <c r="D1368" s="51" t="s">
        <v>690</v>
      </c>
    </row>
    <row r="1369" spans="4:61" s="47" customFormat="1" x14ac:dyDescent="0.25"/>
    <row r="1370" spans="4:61" s="47" customFormat="1" x14ac:dyDescent="0.25">
      <c r="D1370" s="47" t="s">
        <v>518</v>
      </c>
    </row>
    <row r="1371" spans="4:61" s="47" customFormat="1" x14ac:dyDescent="0.25"/>
    <row r="1372" spans="4:61" s="47" customFormat="1" x14ac:dyDescent="0.25"/>
    <row r="1373" spans="4:61" s="47" customFormat="1" x14ac:dyDescent="0.25"/>
    <row r="1374" spans="4:61" s="47" customFormat="1" x14ac:dyDescent="0.25"/>
    <row r="1375" spans="4:61" s="47" customFormat="1" x14ac:dyDescent="0.25"/>
    <row r="1376" spans="4:61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="47" customFormat="1" x14ac:dyDescent="0.25"/>
    <row r="1474" s="47" customFormat="1" x14ac:dyDescent="0.25"/>
    <row r="1475" s="47" customFormat="1" x14ac:dyDescent="0.25"/>
    <row r="1476" s="47" customFormat="1" x14ac:dyDescent="0.25"/>
    <row r="1477" s="47" customFormat="1" x14ac:dyDescent="0.25"/>
    <row r="1478" s="47" customFormat="1" x14ac:dyDescent="0.25"/>
    <row r="1479" s="47" customFormat="1" x14ac:dyDescent="0.25"/>
    <row r="1480" s="47" customFormat="1" x14ac:dyDescent="0.25"/>
    <row r="1481" s="47" customFormat="1" x14ac:dyDescent="0.25"/>
    <row r="1482" s="47" customFormat="1" x14ac:dyDescent="0.25"/>
    <row r="1483" s="47" customFormat="1" x14ac:dyDescent="0.25"/>
    <row r="1484" s="47" customFormat="1" x14ac:dyDescent="0.25"/>
    <row r="1485" s="47" customFormat="1" x14ac:dyDescent="0.25"/>
    <row r="1486" s="47" customFormat="1" x14ac:dyDescent="0.25"/>
    <row r="1487" s="47" customFormat="1" x14ac:dyDescent="0.25"/>
    <row r="1488" s="47" customFormat="1" x14ac:dyDescent="0.25"/>
    <row r="1489" spans="4:4" s="47" customFormat="1" x14ac:dyDescent="0.25"/>
    <row r="1490" spans="4:4" s="47" customFormat="1" x14ac:dyDescent="0.25"/>
    <row r="1491" spans="4:4" s="47" customFormat="1" x14ac:dyDescent="0.25"/>
    <row r="1492" spans="4:4" s="47" customFormat="1" x14ac:dyDescent="0.25"/>
    <row r="1493" spans="4:4" s="47" customFormat="1" x14ac:dyDescent="0.25">
      <c r="D1493" s="51" t="s">
        <v>892</v>
      </c>
    </row>
    <row r="1494" spans="4:4" s="47" customFormat="1" x14ac:dyDescent="0.25"/>
    <row r="1495" spans="4:4" s="47" customFormat="1" x14ac:dyDescent="0.25">
      <c r="D1495" s="47" t="s">
        <v>917</v>
      </c>
    </row>
    <row r="1496" spans="4:4" s="47" customFormat="1" x14ac:dyDescent="0.25"/>
    <row r="1497" spans="4:4" s="47" customFormat="1" x14ac:dyDescent="0.25"/>
    <row r="1498" spans="4:4" s="47" customFormat="1" x14ac:dyDescent="0.25"/>
    <row r="1499" spans="4:4" s="47" customFormat="1" x14ac:dyDescent="0.25"/>
    <row r="1500" spans="4:4" s="47" customFormat="1" x14ac:dyDescent="0.25"/>
    <row r="1501" spans="4:4" s="47" customFormat="1" x14ac:dyDescent="0.25"/>
    <row r="1502" spans="4:4" s="47" customFormat="1" x14ac:dyDescent="0.25"/>
    <row r="1503" spans="4:4" s="47" customFormat="1" x14ac:dyDescent="0.25"/>
    <row r="1504" spans="4:4" s="47" customFormat="1" x14ac:dyDescent="0.25"/>
    <row r="1505" s="47" customFormat="1" x14ac:dyDescent="0.25"/>
    <row r="1506" s="47" customFormat="1" x14ac:dyDescent="0.25"/>
    <row r="1507" s="47" customFormat="1" x14ac:dyDescent="0.25"/>
    <row r="1508" s="47" customFormat="1" x14ac:dyDescent="0.25"/>
    <row r="1509" s="47" customFormat="1" x14ac:dyDescent="0.25"/>
    <row r="1510" s="47" customFormat="1" x14ac:dyDescent="0.25"/>
    <row r="1511" s="47" customFormat="1" x14ac:dyDescent="0.25"/>
    <row r="1512" s="47" customFormat="1" x14ac:dyDescent="0.25"/>
    <row r="1513" s="47" customFormat="1" x14ac:dyDescent="0.25"/>
    <row r="1514" s="47" customFormat="1" x14ac:dyDescent="0.25"/>
    <row r="1515" s="47" customFormat="1" x14ac:dyDescent="0.25"/>
    <row r="1516" s="47" customFormat="1" x14ac:dyDescent="0.25"/>
    <row r="1517" s="47" customFormat="1" x14ac:dyDescent="0.25"/>
    <row r="1518" s="47" customFormat="1" x14ac:dyDescent="0.25"/>
    <row r="1519" s="47" customFormat="1" x14ac:dyDescent="0.25"/>
    <row r="1520" s="47" customFormat="1" x14ac:dyDescent="0.25"/>
    <row r="1521" spans="4:45" s="47" customFormat="1" x14ac:dyDescent="0.25"/>
    <row r="1522" spans="4:45" s="47" customFormat="1" x14ac:dyDescent="0.25"/>
    <row r="1523" spans="4:45" s="47" customFormat="1" x14ac:dyDescent="0.25"/>
    <row r="1524" spans="4:45" s="47" customFormat="1" x14ac:dyDescent="0.25"/>
    <row r="1525" spans="4:45" s="47" customFormat="1" x14ac:dyDescent="0.25"/>
    <row r="1526" spans="4:45" s="47" customFormat="1" x14ac:dyDescent="0.25"/>
    <row r="1527" spans="4:45" s="47" customFormat="1" x14ac:dyDescent="0.25"/>
    <row r="1528" spans="4:45" s="47" customFormat="1" x14ac:dyDescent="0.25">
      <c r="D1528" s="51" t="s">
        <v>1234</v>
      </c>
    </row>
    <row r="1529" spans="4:45" s="47" customFormat="1" x14ac:dyDescent="0.25"/>
    <row r="1530" spans="4:45" s="47" customFormat="1" x14ac:dyDescent="0.25">
      <c r="D1530" s="57" t="s">
        <v>357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34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322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37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364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1419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1402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282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1403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1420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1404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57" t="s">
        <v>1421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1405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45" s="47" customFormat="1" x14ac:dyDescent="0.25">
      <c r="D1537" s="57" t="s">
        <v>1422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1406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45" s="47" customFormat="1" x14ac:dyDescent="0.25">
      <c r="D1538" s="57" t="s">
        <v>1423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1407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45" s="47" customFormat="1" x14ac:dyDescent="0.25">
      <c r="D1539" s="57" t="s">
        <v>1424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Q1539" s="56" t="s">
        <v>1408</v>
      </c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</row>
    <row r="1540" spans="4:45" s="47" customFormat="1" x14ac:dyDescent="0.25">
      <c r="D1540" s="57" t="s">
        <v>1425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Q1540" s="56" t="s">
        <v>1409</v>
      </c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</row>
    <row r="1541" spans="4:45" s="47" customFormat="1" x14ac:dyDescent="0.25">
      <c r="D1541" s="57" t="s">
        <v>1426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Q1541" s="56" t="s">
        <v>1410</v>
      </c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</row>
    <row r="1542" spans="4:45" s="47" customFormat="1" x14ac:dyDescent="0.25">
      <c r="D1542" s="57" t="s">
        <v>1427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Q1542" s="56" t="s">
        <v>1411</v>
      </c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</row>
    <row r="1543" spans="4:45" s="47" customFormat="1" x14ac:dyDescent="0.25">
      <c r="D1543" s="57" t="s">
        <v>1428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Q1543" s="56" t="s">
        <v>1412</v>
      </c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</row>
    <row r="1544" spans="4:45" s="47" customFormat="1" x14ac:dyDescent="0.25">
      <c r="D1544" s="57" t="s">
        <v>1429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Q1544" s="56" t="s">
        <v>1413</v>
      </c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</row>
    <row r="1545" spans="4:45" s="47" customFormat="1" x14ac:dyDescent="0.25">
      <c r="D1545" s="57" t="s">
        <v>1430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Q1545" s="56" t="s">
        <v>351</v>
      </c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</row>
    <row r="1546" spans="4:45" s="47" customFormat="1" x14ac:dyDescent="0.25">
      <c r="D1546" s="57" t="s">
        <v>1431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Q1546" s="56" t="s">
        <v>1414</v>
      </c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</row>
    <row r="1547" spans="4:45" s="47" customFormat="1" x14ac:dyDescent="0.25">
      <c r="D1547" s="57" t="s">
        <v>1432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Q1547" s="56" t="s">
        <v>1415</v>
      </c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</row>
    <row r="1548" spans="4:45" s="47" customFormat="1" x14ac:dyDescent="0.25">
      <c r="D1548" s="37" t="s">
        <v>1433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Q1548" s="56" t="s">
        <v>1416</v>
      </c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</row>
    <row r="1549" spans="4:45" s="47" customFormat="1" x14ac:dyDescent="0.25">
      <c r="D1549" s="57" t="s">
        <v>259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Q1549" s="56" t="s">
        <v>1417</v>
      </c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</row>
    <row r="1550" spans="4:45" s="47" customFormat="1" x14ac:dyDescent="0.25">
      <c r="D1550" s="57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Q1550" s="56" t="s">
        <v>1418</v>
      </c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</row>
    <row r="1551" spans="4:45" s="47" customFormat="1" x14ac:dyDescent="0.25">
      <c r="D1551" s="57" t="s">
        <v>263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</row>
    <row r="1552" spans="4:45" s="47" customFormat="1" x14ac:dyDescent="0.25">
      <c r="D1552" s="57" t="s">
        <v>264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</row>
    <row r="1553" spans="4:67" s="47" customFormat="1" x14ac:dyDescent="0.25">
      <c r="D1553" s="57" t="s">
        <v>358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</row>
    <row r="1554" spans="4:67" s="47" customFormat="1" x14ac:dyDescent="0.25"/>
    <row r="1555" spans="4:67" s="47" customFormat="1" x14ac:dyDescent="0.25">
      <c r="D1555" s="68" t="s">
        <v>1436</v>
      </c>
      <c r="Z1555" s="68" t="s">
        <v>1439</v>
      </c>
    </row>
    <row r="1556" spans="4:67" s="47" customFormat="1" x14ac:dyDescent="0.25"/>
    <row r="1557" spans="4:67" s="47" customFormat="1" x14ac:dyDescent="0.25">
      <c r="D1557" s="56" t="s">
        <v>34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Z1557" s="56" t="s">
        <v>34</v>
      </c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</row>
    <row r="1558" spans="4:67" s="47" customFormat="1" x14ac:dyDescent="0.25">
      <c r="D1558" s="56" t="s">
        <v>444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Z1558" s="56" t="s">
        <v>488</v>
      </c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</row>
    <row r="1559" spans="4:67" s="47" customFormat="1" x14ac:dyDescent="0.25">
      <c r="D1559" s="56" t="s">
        <v>1434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Z1559" s="56" t="s">
        <v>1437</v>
      </c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</row>
    <row r="1560" spans="4:67" s="47" customFormat="1" x14ac:dyDescent="0.25">
      <c r="D1560" s="56" t="s">
        <v>1435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Z1560" s="56" t="s">
        <v>1438</v>
      </c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</row>
    <row r="1561" spans="4:67" s="47" customFormat="1" x14ac:dyDescent="0.25"/>
    <row r="1562" spans="4:67" s="47" customFormat="1" x14ac:dyDescent="0.25">
      <c r="D1562" s="57" t="s">
        <v>357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322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 t="s">
        <v>1448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1449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1450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1451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67" s="47" customFormat="1" x14ac:dyDescent="0.25">
      <c r="D1569" s="57" t="s">
        <v>1452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  <c r="AF1569" s="53"/>
      <c r="AG1569" s="53"/>
      <c r="AH1569" s="53"/>
      <c r="AI1569" s="53"/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3"/>
      <c r="AU1569" s="53"/>
      <c r="AV1569" s="53"/>
      <c r="AW1569" s="53"/>
      <c r="AX1569" s="53"/>
      <c r="AY1569" s="53"/>
      <c r="AZ1569" s="53"/>
      <c r="BA1569" s="53"/>
      <c r="BB1569" s="53"/>
      <c r="BC1569" s="53"/>
      <c r="BD1569" s="53"/>
      <c r="BE1569" s="53"/>
      <c r="BF1569" s="53"/>
      <c r="BG1569" s="53"/>
      <c r="BH1569" s="53"/>
      <c r="BI1569" s="53"/>
      <c r="BJ1569" s="53"/>
      <c r="BK1569" s="53"/>
      <c r="BL1569" s="53"/>
      <c r="BM1569" s="53"/>
      <c r="BN1569" s="53"/>
      <c r="BO1569" s="53"/>
    </row>
    <row r="1570" spans="4:67" s="47" customFormat="1" x14ac:dyDescent="0.25">
      <c r="D1570" s="57" t="s">
        <v>1453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  <c r="AF1570" s="53"/>
      <c r="AG1570" s="53"/>
      <c r="AH1570" s="53"/>
      <c r="AI1570" s="53"/>
      <c r="AJ1570" s="53"/>
      <c r="AK1570" s="53"/>
      <c r="AL1570" s="53"/>
      <c r="AM1570" s="53"/>
      <c r="AN1570" s="53"/>
      <c r="AO1570" s="53"/>
      <c r="AP1570" s="53"/>
      <c r="AQ1570" s="53"/>
      <c r="AR1570" s="53"/>
      <c r="AS1570" s="53"/>
      <c r="AT1570" s="53"/>
      <c r="AU1570" s="53"/>
      <c r="AV1570" s="53"/>
      <c r="AW1570" s="53"/>
      <c r="AX1570" s="53"/>
      <c r="AY1570" s="53"/>
      <c r="AZ1570" s="53"/>
      <c r="BA1570" s="53"/>
      <c r="BB1570" s="53"/>
      <c r="BC1570" s="53"/>
      <c r="BD1570" s="53"/>
      <c r="BE1570" s="53"/>
      <c r="BF1570" s="53"/>
      <c r="BG1570" s="53"/>
      <c r="BH1570" s="53"/>
      <c r="BI1570" s="53"/>
      <c r="BJ1570" s="53"/>
      <c r="BK1570" s="53"/>
      <c r="BL1570" s="53"/>
      <c r="BM1570" s="53"/>
      <c r="BN1570" s="53"/>
      <c r="BO1570" s="53"/>
    </row>
    <row r="1571" spans="4:67" s="47" customFormat="1" x14ac:dyDescent="0.25">
      <c r="D1571" s="57" t="s">
        <v>1454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  <c r="AF1571" s="53"/>
      <c r="AG1571" s="53"/>
      <c r="AH1571" s="53"/>
      <c r="AI1571" s="53"/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3"/>
      <c r="AU1571" s="53"/>
      <c r="AV1571" s="53"/>
      <c r="AW1571" s="53"/>
      <c r="AX1571" s="53"/>
      <c r="AY1571" s="53"/>
      <c r="AZ1571" s="53"/>
      <c r="BA1571" s="53"/>
      <c r="BB1571" s="53"/>
      <c r="BC1571" s="53"/>
      <c r="BD1571" s="53"/>
      <c r="BE1571" s="53"/>
      <c r="BF1571" s="53"/>
      <c r="BG1571" s="53"/>
      <c r="BH1571" s="53"/>
      <c r="BI1571" s="53"/>
      <c r="BJ1571" s="53"/>
      <c r="BK1571" s="53"/>
      <c r="BL1571" s="53"/>
      <c r="BM1571" s="53"/>
      <c r="BN1571" s="53"/>
      <c r="BO1571" s="53"/>
    </row>
    <row r="1572" spans="4:67" s="47" customFormat="1" x14ac:dyDescent="0.25">
      <c r="D1572" s="57" t="s">
        <v>1455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  <c r="AF1572" s="53"/>
      <c r="AG1572" s="53"/>
      <c r="AH1572" s="53"/>
      <c r="AI1572" s="53"/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3"/>
      <c r="AU1572" s="53"/>
      <c r="AV1572" s="53"/>
      <c r="AW1572" s="53"/>
      <c r="AX1572" s="53"/>
      <c r="AY1572" s="53"/>
      <c r="AZ1572" s="53"/>
      <c r="BA1572" s="53"/>
      <c r="BB1572" s="53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</row>
    <row r="1573" spans="4:67" s="47" customFormat="1" x14ac:dyDescent="0.25">
      <c r="D1573" s="57" t="s">
        <v>1456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3"/>
      <c r="AU1573" s="53"/>
      <c r="AV1573" s="53"/>
      <c r="AW1573" s="53"/>
      <c r="AX1573" s="53"/>
      <c r="AY1573" s="53"/>
      <c r="AZ1573" s="53"/>
      <c r="BA1573" s="53"/>
      <c r="BB1573" s="53"/>
      <c r="BC1573" s="53"/>
      <c r="BD1573" s="53"/>
      <c r="BE1573" s="53"/>
      <c r="BF1573" s="53"/>
      <c r="BG1573" s="53"/>
      <c r="BH1573" s="53"/>
      <c r="BI1573" s="53"/>
      <c r="BJ1573" s="53"/>
      <c r="BK1573" s="53"/>
      <c r="BL1573" s="53"/>
      <c r="BM1573" s="53"/>
      <c r="BN1573" s="53"/>
      <c r="BO1573" s="53"/>
    </row>
    <row r="1574" spans="4:67" s="47" customFormat="1" x14ac:dyDescent="0.25">
      <c r="D1574" s="57" t="s">
        <v>1457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  <c r="AF1574" s="53"/>
      <c r="AG1574" s="53"/>
      <c r="AH1574" s="53"/>
      <c r="AI1574" s="53"/>
      <c r="AJ1574" s="53"/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3"/>
      <c r="AU1574" s="53"/>
      <c r="AV1574" s="53"/>
      <c r="AW1574" s="53"/>
      <c r="AX1574" s="53"/>
      <c r="AY1574" s="53"/>
      <c r="AZ1574" s="53"/>
      <c r="BA1574" s="53"/>
      <c r="BB1574" s="53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</row>
    <row r="1575" spans="4:67" s="47" customFormat="1" x14ac:dyDescent="0.25">
      <c r="D1575" s="57" t="s">
        <v>1458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  <c r="AF1575" s="53"/>
      <c r="AG1575" s="53"/>
      <c r="AH1575" s="53"/>
      <c r="AI1575" s="53"/>
      <c r="AJ1575" s="53"/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3"/>
      <c r="AU1575" s="53"/>
      <c r="AV1575" s="53"/>
      <c r="AW1575" s="53"/>
      <c r="AX1575" s="53"/>
      <c r="AY1575" s="53"/>
      <c r="AZ1575" s="53"/>
      <c r="BA1575" s="53"/>
      <c r="BB1575" s="53"/>
      <c r="BC1575" s="53"/>
      <c r="BD1575" s="53"/>
      <c r="BE1575" s="53"/>
      <c r="BF1575" s="53"/>
      <c r="BG1575" s="53"/>
      <c r="BH1575" s="53"/>
      <c r="BI1575" s="53"/>
      <c r="BJ1575" s="53"/>
      <c r="BK1575" s="53"/>
      <c r="BL1575" s="53"/>
      <c r="BM1575" s="53"/>
      <c r="BN1575" s="53"/>
      <c r="BO1575" s="53"/>
    </row>
    <row r="1576" spans="4:67" s="47" customFormat="1" x14ac:dyDescent="0.25">
      <c r="D1576" s="57" t="s">
        <v>1459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  <c r="AF1576" s="53"/>
      <c r="AG1576" s="53"/>
      <c r="AH1576" s="53"/>
      <c r="AI1576" s="53"/>
      <c r="AJ1576" s="53"/>
      <c r="AK1576" s="53"/>
      <c r="AL1576" s="53"/>
      <c r="AM1576" s="53"/>
      <c r="AN1576" s="53"/>
      <c r="AO1576" s="53"/>
      <c r="AP1576" s="53"/>
      <c r="AQ1576" s="53"/>
      <c r="AR1576" s="53"/>
      <c r="AS1576" s="53"/>
      <c r="AT1576" s="53"/>
      <c r="AU1576" s="53"/>
      <c r="AV1576" s="53"/>
      <c r="AW1576" s="53"/>
      <c r="AX1576" s="53"/>
      <c r="AY1576" s="53"/>
      <c r="AZ1576" s="53"/>
      <c r="BA1576" s="53"/>
      <c r="BB1576" s="53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</row>
    <row r="1577" spans="4:67" s="47" customFormat="1" x14ac:dyDescent="0.25">
      <c r="D1577" s="57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  <c r="AF1577" s="53"/>
      <c r="AG1577" s="53"/>
      <c r="AH1577" s="53"/>
      <c r="AI1577" s="53"/>
      <c r="AJ1577" s="53"/>
      <c r="AK1577" s="53"/>
      <c r="AL1577" s="53"/>
      <c r="AM1577" s="53"/>
      <c r="AN1577" s="53"/>
      <c r="AO1577" s="53"/>
      <c r="AP1577" s="53"/>
      <c r="AQ1577" s="53"/>
      <c r="AR1577" s="53"/>
      <c r="AS1577" s="53"/>
      <c r="AT1577" s="53"/>
      <c r="AU1577" s="53"/>
      <c r="AV1577" s="53"/>
      <c r="AW1577" s="53"/>
      <c r="AX1577" s="53"/>
      <c r="AY1577" s="53"/>
      <c r="AZ1577" s="53"/>
      <c r="BA1577" s="53"/>
      <c r="BB1577" s="53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</row>
    <row r="1578" spans="4:67" s="47" customFormat="1" x14ac:dyDescent="0.25">
      <c r="D1578" s="57" t="s">
        <v>263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3"/>
      <c r="AM1578" s="53"/>
      <c r="AN1578" s="53"/>
      <c r="AO1578" s="53"/>
      <c r="AP1578" s="53"/>
      <c r="AQ1578" s="53"/>
      <c r="AR1578" s="53"/>
      <c r="AS1578" s="53"/>
      <c r="AT1578" s="53"/>
      <c r="AU1578" s="53"/>
      <c r="AV1578" s="53"/>
      <c r="AW1578" s="53"/>
      <c r="AX1578" s="53"/>
      <c r="AY1578" s="53"/>
      <c r="AZ1578" s="53"/>
      <c r="BA1578" s="53"/>
      <c r="BB1578" s="53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</row>
    <row r="1579" spans="4:67" s="47" customFormat="1" x14ac:dyDescent="0.25">
      <c r="D1579" s="57" t="s">
        <v>264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  <c r="AF1579" s="53"/>
      <c r="AG1579" s="53"/>
      <c r="AH1579" s="53"/>
      <c r="AI1579" s="53"/>
      <c r="AJ1579" s="53"/>
      <c r="AK1579" s="53"/>
      <c r="AL1579" s="53"/>
      <c r="AM1579" s="53"/>
      <c r="AN1579" s="53"/>
      <c r="AO1579" s="53"/>
      <c r="AP1579" s="53"/>
      <c r="AQ1579" s="53"/>
      <c r="AR1579" s="53"/>
      <c r="AS1579" s="53"/>
      <c r="AT1579" s="53"/>
      <c r="AU1579" s="53"/>
      <c r="AV1579" s="53"/>
      <c r="AW1579" s="53"/>
      <c r="AX1579" s="53"/>
      <c r="AY1579" s="53"/>
      <c r="AZ1579" s="53"/>
      <c r="BA1579" s="53"/>
      <c r="BB1579" s="53"/>
      <c r="BC1579" s="53"/>
      <c r="BD1579" s="53"/>
      <c r="BE1579" s="53"/>
      <c r="BF1579" s="53"/>
      <c r="BG1579" s="53"/>
      <c r="BH1579" s="53"/>
      <c r="BI1579" s="53"/>
      <c r="BJ1579" s="53"/>
      <c r="BK1579" s="53"/>
      <c r="BL1579" s="53"/>
      <c r="BM1579" s="53"/>
      <c r="BN1579" s="53"/>
      <c r="BO1579" s="53"/>
    </row>
    <row r="1580" spans="4:67" s="47" customFormat="1" x14ac:dyDescent="0.25">
      <c r="D1580" s="57" t="s">
        <v>358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</row>
    <row r="1581" spans="4:67" s="47" customFormat="1" x14ac:dyDescent="0.25"/>
    <row r="1582" spans="4:67" s="47" customFormat="1" x14ac:dyDescent="0.25">
      <c r="D1582" s="47" t="s">
        <v>518</v>
      </c>
    </row>
    <row r="1583" spans="4:67" s="47" customFormat="1" x14ac:dyDescent="0.25"/>
    <row r="1584" spans="4:67" s="47" customFormat="1" x14ac:dyDescent="0.25"/>
    <row r="1585" s="47" customFormat="1" x14ac:dyDescent="0.25"/>
    <row r="1586" s="47" customFormat="1" x14ac:dyDescent="0.25"/>
    <row r="1587" s="47" customFormat="1" x14ac:dyDescent="0.25"/>
    <row r="1588" s="47" customFormat="1" x14ac:dyDescent="0.25"/>
    <row r="1589" s="47" customFormat="1" x14ac:dyDescent="0.25"/>
    <row r="1590" s="47" customFormat="1" x14ac:dyDescent="0.25"/>
    <row r="1591" s="47" customFormat="1" x14ac:dyDescent="0.25"/>
    <row r="1592" s="47" customFormat="1" x14ac:dyDescent="0.25"/>
    <row r="1593" s="47" customFormat="1" x14ac:dyDescent="0.25"/>
    <row r="1594" s="47" customFormat="1" x14ac:dyDescent="0.25"/>
    <row r="1595" s="47" customFormat="1" x14ac:dyDescent="0.25"/>
    <row r="1596" s="47" customFormat="1" x14ac:dyDescent="0.25"/>
    <row r="1597" s="47" customFormat="1" x14ac:dyDescent="0.25"/>
    <row r="1598" s="47" customFormat="1" x14ac:dyDescent="0.25"/>
    <row r="1599" s="47" customFormat="1" x14ac:dyDescent="0.25"/>
    <row r="1600" s="47" customFormat="1" x14ac:dyDescent="0.25"/>
    <row r="1601" spans="4:4" s="47" customFormat="1" x14ac:dyDescent="0.25"/>
    <row r="1602" spans="4:4" s="47" customFormat="1" x14ac:dyDescent="0.25">
      <c r="D1602" s="51" t="s">
        <v>2222</v>
      </c>
    </row>
    <row r="1603" spans="4:4" s="47" customFormat="1" x14ac:dyDescent="0.25"/>
    <row r="1604" spans="4:4" s="47" customFormat="1" x14ac:dyDescent="0.25">
      <c r="D1604" s="47" t="s">
        <v>518</v>
      </c>
    </row>
    <row r="1605" spans="4:4" s="47" customFormat="1" x14ac:dyDescent="0.25"/>
    <row r="1606" spans="4:4" s="47" customFormat="1" x14ac:dyDescent="0.25"/>
    <row r="1607" spans="4:4" s="47" customFormat="1" x14ac:dyDescent="0.25"/>
    <row r="1608" spans="4:4" s="47" customFormat="1" x14ac:dyDescent="0.25"/>
    <row r="1609" spans="4:4" s="47" customFormat="1" x14ac:dyDescent="0.25"/>
    <row r="1610" spans="4:4" s="47" customFormat="1" x14ac:dyDescent="0.25"/>
    <row r="1611" spans="4:4" s="47" customFormat="1" x14ac:dyDescent="0.25"/>
    <row r="1612" spans="4:4" s="47" customFormat="1" x14ac:dyDescent="0.25"/>
    <row r="1613" spans="4:4" s="47" customFormat="1" x14ac:dyDescent="0.25"/>
    <row r="1614" spans="4:4" s="47" customFormat="1" x14ac:dyDescent="0.25"/>
    <row r="1615" spans="4:4" s="47" customFormat="1" x14ac:dyDescent="0.25"/>
    <row r="1616" spans="4:4" s="47" customFormat="1" x14ac:dyDescent="0.25"/>
    <row r="1617" spans="4:4" s="47" customFormat="1" x14ac:dyDescent="0.25"/>
    <row r="1618" spans="4:4" s="47" customFormat="1" x14ac:dyDescent="0.25">
      <c r="D1618" s="51" t="s">
        <v>3376</v>
      </c>
    </row>
    <row r="1619" spans="4:4" s="47" customFormat="1" x14ac:dyDescent="0.25"/>
    <row r="1707" spans="4:91" x14ac:dyDescent="0.25">
      <c r="D1707" s="70" t="s">
        <v>398</v>
      </c>
      <c r="AG1707" s="70" t="s">
        <v>366</v>
      </c>
      <c r="BI1707" s="70" t="s">
        <v>376</v>
      </c>
    </row>
    <row r="1709" spans="4:91" x14ac:dyDescent="0.25">
      <c r="D1709" s="57" t="s">
        <v>322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322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322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7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  <c r="AA1710" s="53"/>
      <c r="AB1710" s="53"/>
      <c r="AC1710" s="53"/>
      <c r="AD1710" s="53"/>
      <c r="AE1710" s="53"/>
      <c r="AG1710" s="57"/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384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399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426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57" t="s">
        <v>385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  <c r="AA1712" s="53"/>
      <c r="AB1712" s="53"/>
      <c r="AC1712" s="53"/>
      <c r="AD1712" s="53"/>
      <c r="AE1712" s="53"/>
      <c r="AG1712" s="57" t="s">
        <v>400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427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7" t="s">
        <v>386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G1713" s="57" t="s">
        <v>401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401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387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402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428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278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403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429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404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403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33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405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430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388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278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7" t="s">
        <v>431</v>
      </c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3"/>
      <c r="CH1718" s="53"/>
      <c r="CI1718" s="53"/>
      <c r="CJ1718" s="53"/>
      <c r="CK1718" s="53"/>
      <c r="CL1718" s="53"/>
      <c r="CM1718" s="53"/>
    </row>
    <row r="1719" spans="4:91" x14ac:dyDescent="0.25">
      <c r="D1719" s="57" t="s">
        <v>326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/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 t="s">
        <v>278</v>
      </c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7" t="s">
        <v>450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  <c r="AA1720" s="53"/>
      <c r="AB1720" s="53"/>
      <c r="AC1720" s="53"/>
      <c r="AD1720" s="53"/>
      <c r="AE1720" s="53"/>
      <c r="AG1720" s="57" t="s">
        <v>33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 t="s">
        <v>451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406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33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6" t="s">
        <v>389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G1722" s="57" t="s">
        <v>407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I1722" s="57" t="s">
        <v>427</v>
      </c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3"/>
      <c r="CH1722" s="53"/>
      <c r="CI1722" s="53"/>
      <c r="CJ1722" s="53"/>
      <c r="CK1722" s="53"/>
      <c r="CL1722" s="53"/>
      <c r="CM1722" s="53"/>
    </row>
    <row r="1723" spans="4:91" x14ac:dyDescent="0.25">
      <c r="D1723" s="57" t="s">
        <v>390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326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57" t="s">
        <v>401</v>
      </c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3"/>
      <c r="CH1723" s="53"/>
      <c r="CI1723" s="53"/>
      <c r="CJ1723" s="53"/>
      <c r="CK1723" s="53"/>
      <c r="CL1723" s="53"/>
      <c r="CM1723" s="53"/>
    </row>
    <row r="1724" spans="4:91" x14ac:dyDescent="0.25">
      <c r="D1724" s="38" t="s">
        <v>3650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G1724" s="57" t="s">
        <v>408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57" t="s">
        <v>428</v>
      </c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3"/>
      <c r="CH1724" s="53"/>
      <c r="CI1724" s="53"/>
      <c r="CJ1724" s="53"/>
      <c r="CK1724" s="53"/>
      <c r="CL1724" s="53"/>
      <c r="CM1724" s="53"/>
    </row>
    <row r="1725" spans="4:91" x14ac:dyDescent="0.25">
      <c r="D1725" s="56" t="s">
        <v>391</v>
      </c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G1725" s="57" t="s">
        <v>409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7" t="s">
        <v>429</v>
      </c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3"/>
      <c r="CH1725" s="53"/>
      <c r="CI1725" s="53"/>
      <c r="CJ1725" s="53"/>
      <c r="CK1725" s="53"/>
      <c r="CL1725" s="53"/>
      <c r="CM1725" s="53"/>
    </row>
    <row r="1726" spans="4:91" x14ac:dyDescent="0.25">
      <c r="D1726" s="57" t="s">
        <v>392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410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7" t="s">
        <v>403</v>
      </c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3"/>
      <c r="CH1726" s="53"/>
      <c r="CI1726" s="53"/>
      <c r="CJ1726" s="53"/>
      <c r="CK1726" s="53"/>
      <c r="CL1726" s="53"/>
      <c r="CM1726" s="53"/>
    </row>
    <row r="1727" spans="4:91" x14ac:dyDescent="0.25">
      <c r="D1727" s="57" t="s">
        <v>393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411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7" t="s">
        <v>430</v>
      </c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3"/>
      <c r="CH1727" s="53"/>
      <c r="CI1727" s="53"/>
      <c r="CJ1727" s="53"/>
      <c r="CK1727" s="53"/>
      <c r="CL1727" s="53"/>
      <c r="CM1727" s="53"/>
    </row>
    <row r="1728" spans="4:91" x14ac:dyDescent="0.25">
      <c r="D1728" s="57" t="s">
        <v>394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412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7" t="s">
        <v>431</v>
      </c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3"/>
      <c r="BZ1728" s="53"/>
      <c r="CA1728" s="53"/>
      <c r="CB1728" s="53"/>
      <c r="CC1728" s="53"/>
      <c r="CD1728" s="53"/>
      <c r="CE1728" s="53"/>
      <c r="CF1728" s="53"/>
      <c r="CG1728" s="53"/>
      <c r="CH1728" s="53"/>
      <c r="CI1728" s="53"/>
      <c r="CJ1728" s="53"/>
      <c r="CK1728" s="53"/>
      <c r="CL1728" s="53"/>
      <c r="CM1728" s="53"/>
    </row>
    <row r="1729" spans="4:91" x14ac:dyDescent="0.25">
      <c r="D1729" s="57" t="s">
        <v>257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  <c r="AA1729" s="53"/>
      <c r="AB1729" s="53"/>
      <c r="AC1729" s="53"/>
      <c r="AD1729" s="53"/>
      <c r="AE1729" s="53"/>
      <c r="AG1729" s="57" t="s">
        <v>413</v>
      </c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I1729" s="57" t="s">
        <v>372</v>
      </c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3"/>
      <c r="CH1729" s="53"/>
      <c r="CI1729" s="53"/>
      <c r="CJ1729" s="53"/>
      <c r="CK1729" s="53"/>
      <c r="CL1729" s="53"/>
      <c r="CM1729" s="53"/>
    </row>
    <row r="1730" spans="4:91" x14ac:dyDescent="0.25">
      <c r="D1730" s="57" t="s">
        <v>329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7" t="s">
        <v>414</v>
      </c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I1730" s="56" t="s">
        <v>3653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</row>
    <row r="1731" spans="4:91" x14ac:dyDescent="0.25">
      <c r="D1731" s="57" t="s">
        <v>279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  <c r="AA1731" s="53"/>
      <c r="AB1731" s="53"/>
      <c r="AC1731" s="53"/>
      <c r="AD1731" s="53"/>
      <c r="AE1731" s="53"/>
      <c r="AG1731" s="57" t="s">
        <v>415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7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3"/>
      <c r="CH1731" s="53"/>
      <c r="CI1731" s="53"/>
      <c r="CJ1731" s="53"/>
      <c r="CK1731" s="53"/>
      <c r="CL1731" s="53"/>
      <c r="CM1731" s="53"/>
    </row>
    <row r="1732" spans="4:91" x14ac:dyDescent="0.25">
      <c r="D1732" s="56" t="s">
        <v>3651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416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7" t="s">
        <v>263</v>
      </c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3"/>
      <c r="CH1732" s="53"/>
      <c r="CI1732" s="53"/>
      <c r="CJ1732" s="53"/>
      <c r="CK1732" s="53"/>
      <c r="CL1732" s="53"/>
      <c r="CM1732" s="53"/>
    </row>
    <row r="1733" spans="4:91" x14ac:dyDescent="0.25">
      <c r="D1733" s="57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417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7" t="s">
        <v>264</v>
      </c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3"/>
      <c r="CH1733" s="53"/>
      <c r="CI1733" s="53"/>
      <c r="CJ1733" s="53"/>
      <c r="CK1733" s="53"/>
      <c r="CL1733" s="53"/>
      <c r="CM1733" s="53"/>
    </row>
    <row r="1734" spans="4:91" x14ac:dyDescent="0.25">
      <c r="D1734" s="57" t="s">
        <v>395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418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</row>
    <row r="1735" spans="4:91" x14ac:dyDescent="0.25">
      <c r="D1735" s="57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419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68" t="s">
        <v>3654</v>
      </c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7"/>
      <c r="BT1735" s="47"/>
      <c r="BU1735" s="47"/>
      <c r="BV1735" s="47"/>
      <c r="BW1735" s="47"/>
      <c r="BX1735" s="47"/>
      <c r="BY1735" s="47"/>
      <c r="BZ1735" s="47"/>
      <c r="CA1735" s="47"/>
      <c r="CB1735" s="47"/>
      <c r="CC1735" s="47"/>
      <c r="CD1735" s="47"/>
      <c r="CE1735" s="47"/>
    </row>
    <row r="1736" spans="4:91" x14ac:dyDescent="0.25">
      <c r="D1736" s="57" t="s">
        <v>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420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7"/>
      <c r="BT1736" s="47"/>
      <c r="BU1736" s="47"/>
      <c r="BV1736" s="47"/>
      <c r="BW1736" s="47"/>
      <c r="BX1736" s="47"/>
      <c r="BY1736" s="47"/>
      <c r="BZ1736" s="47"/>
      <c r="CA1736" s="47"/>
      <c r="CB1736" s="47"/>
      <c r="CC1736" s="47"/>
      <c r="CD1736" s="47"/>
      <c r="CE1736" s="47"/>
    </row>
    <row r="1737" spans="4:91" x14ac:dyDescent="0.25">
      <c r="D1737" s="57" t="s">
        <v>388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7" t="s">
        <v>421</v>
      </c>
      <c r="AH1737" s="53"/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I1737" s="56" t="s">
        <v>3660</v>
      </c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</row>
    <row r="1738" spans="4:91" x14ac:dyDescent="0.25">
      <c r="D1738" s="57" t="s">
        <v>326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 t="s">
        <v>422</v>
      </c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I1738" s="56" t="s">
        <v>257</v>
      </c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</row>
    <row r="1739" spans="4:91" x14ac:dyDescent="0.25">
      <c r="D1739" s="57" t="s">
        <v>450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  <c r="AA1739" s="53"/>
      <c r="AB1739" s="53"/>
      <c r="AC1739" s="53"/>
      <c r="AD1739" s="53"/>
      <c r="AE1739" s="53"/>
      <c r="AG1739" s="57" t="s">
        <v>423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I1739" s="56" t="s">
        <v>329</v>
      </c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</row>
    <row r="1740" spans="4:91" x14ac:dyDescent="0.25">
      <c r="D1740" s="57" t="s">
        <v>451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390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I1740" s="56" t="s">
        <v>279</v>
      </c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</row>
    <row r="1741" spans="4:91" x14ac:dyDescent="0.25">
      <c r="D1741" s="56" t="s">
        <v>396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G1741" s="38" t="s">
        <v>3650</v>
      </c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I1741" s="56" t="s">
        <v>332</v>
      </c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</row>
    <row r="1742" spans="4:91" x14ac:dyDescent="0.25">
      <c r="D1742" s="57" t="s">
        <v>390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56" t="s">
        <v>391</v>
      </c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I1742" s="56" t="s">
        <v>333</v>
      </c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</row>
    <row r="1743" spans="4:91" x14ac:dyDescent="0.25">
      <c r="D1743" s="38" t="s">
        <v>3650</v>
      </c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G1743" s="57" t="s">
        <v>392</v>
      </c>
      <c r="AH1743" s="53"/>
      <c r="AI1743" s="53"/>
      <c r="AJ1743" s="53"/>
      <c r="AK1743" s="53"/>
      <c r="AL1743" s="53"/>
      <c r="AM1743" s="53"/>
      <c r="AN1743" s="53"/>
      <c r="AO1743" s="53"/>
      <c r="AP1743" s="53"/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I1743" s="56" t="s">
        <v>3657</v>
      </c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</row>
    <row r="1744" spans="4:91" x14ac:dyDescent="0.25">
      <c r="D1744" s="56" t="s">
        <v>391</v>
      </c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G1744" s="57" t="s">
        <v>424</v>
      </c>
      <c r="AH1744" s="53"/>
      <c r="AI1744" s="53"/>
      <c r="AJ1744" s="53"/>
      <c r="AK1744" s="53"/>
      <c r="AL1744" s="53"/>
      <c r="AM1744" s="53"/>
      <c r="AN1744" s="53"/>
      <c r="AO1744" s="53"/>
      <c r="AP1744" s="53"/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I1744" s="56" t="s">
        <v>3658</v>
      </c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</row>
    <row r="1745" spans="4:83" x14ac:dyDescent="0.25">
      <c r="D1745" s="57" t="s">
        <v>392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7" t="s">
        <v>425</v>
      </c>
      <c r="AH1745" s="53"/>
      <c r="AI1745" s="53"/>
      <c r="AJ1745" s="53"/>
      <c r="AK1745" s="53"/>
      <c r="AL1745" s="53"/>
      <c r="AM1745" s="53"/>
      <c r="AN1745" s="53"/>
      <c r="AO1745" s="53"/>
      <c r="AP1745" s="53"/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I1745" s="56" t="s">
        <v>3659</v>
      </c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</row>
    <row r="1746" spans="4:83" x14ac:dyDescent="0.25">
      <c r="D1746" s="57" t="s">
        <v>393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7" t="s">
        <v>257</v>
      </c>
      <c r="AH1746" s="53"/>
      <c r="AI1746" s="53"/>
      <c r="AJ1746" s="53"/>
      <c r="AK1746" s="53"/>
      <c r="AL1746" s="53"/>
      <c r="AM1746" s="53"/>
      <c r="AN1746" s="53"/>
      <c r="AO1746" s="53"/>
      <c r="AP1746" s="53"/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I1746" s="56" t="s">
        <v>3661</v>
      </c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</row>
    <row r="1747" spans="4:83" x14ac:dyDescent="0.25">
      <c r="D1747" s="57" t="s">
        <v>394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7" t="s">
        <v>329</v>
      </c>
      <c r="AH1747" s="53"/>
      <c r="AI1747" s="53"/>
      <c r="AJ1747" s="53"/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I1747" s="56" t="s">
        <v>3662</v>
      </c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</row>
    <row r="1748" spans="4:83" x14ac:dyDescent="0.25">
      <c r="D1748" s="57" t="s">
        <v>257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G1748" s="57" t="s">
        <v>279</v>
      </c>
      <c r="AH1748" s="53"/>
      <c r="AI1748" s="53"/>
      <c r="AJ1748" s="53"/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I1748" s="56" t="s">
        <v>3663</v>
      </c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</row>
    <row r="1749" spans="4:83" x14ac:dyDescent="0.25">
      <c r="D1749" s="57" t="s">
        <v>329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3652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</row>
    <row r="1750" spans="4:83" x14ac:dyDescent="0.25">
      <c r="D1750" s="57" t="s">
        <v>279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B1750" s="53"/>
      <c r="AC1750" s="53"/>
      <c r="AD1750" s="53"/>
      <c r="AE1750" s="53"/>
      <c r="AG1750" s="57"/>
      <c r="AH1750" s="53"/>
      <c r="AI1750" s="53"/>
      <c r="AJ1750" s="53"/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</row>
    <row r="1751" spans="4:83" x14ac:dyDescent="0.25">
      <c r="D1751" s="56" t="s">
        <v>3651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7" t="s">
        <v>263</v>
      </c>
      <c r="AH1751" s="53"/>
      <c r="AI1751" s="53"/>
      <c r="AJ1751" s="53"/>
      <c r="AK1751" s="53"/>
      <c r="AL1751" s="53"/>
      <c r="AM1751" s="53"/>
      <c r="AN1751" s="53"/>
      <c r="AO1751" s="53"/>
      <c r="AP1751" s="53"/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</row>
    <row r="1752" spans="4:83" x14ac:dyDescent="0.25">
      <c r="D1752" s="57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7" t="s">
        <v>264</v>
      </c>
      <c r="AH1752" s="53"/>
      <c r="AI1752" s="53"/>
      <c r="AJ1752" s="53"/>
      <c r="AK1752" s="53"/>
      <c r="AL1752" s="53"/>
      <c r="AM1752" s="53"/>
      <c r="AN1752" s="53"/>
      <c r="AO1752" s="53"/>
      <c r="AP1752" s="53"/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</row>
    <row r="1753" spans="4:83" x14ac:dyDescent="0.25">
      <c r="D1753" s="57" t="s">
        <v>395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</row>
    <row r="1754" spans="4:83" x14ac:dyDescent="0.25">
      <c r="D1754" s="57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  <c r="AG1754" s="68" t="s">
        <v>3654</v>
      </c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</row>
    <row r="1755" spans="4:83" x14ac:dyDescent="0.25">
      <c r="D1755" s="57" t="s">
        <v>33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</row>
    <row r="1756" spans="4:83" x14ac:dyDescent="0.25">
      <c r="D1756" s="57" t="s">
        <v>388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  <c r="AG1756" s="56" t="s">
        <v>3655</v>
      </c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47"/>
    </row>
    <row r="1757" spans="4:83" x14ac:dyDescent="0.25">
      <c r="D1757" s="57" t="s">
        <v>326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  <c r="AG1757" s="56" t="s">
        <v>257</v>
      </c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47"/>
    </row>
    <row r="1758" spans="4:83" x14ac:dyDescent="0.25">
      <c r="D1758" s="57" t="s">
        <v>450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G1758" s="56" t="s">
        <v>329</v>
      </c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47"/>
    </row>
    <row r="1759" spans="4:83" x14ac:dyDescent="0.25">
      <c r="D1759" s="57" t="s">
        <v>451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G1759" s="56" t="s">
        <v>279</v>
      </c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47"/>
    </row>
    <row r="1760" spans="4:83" x14ac:dyDescent="0.25">
      <c r="D1760" s="56" t="s">
        <v>397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G1760" s="56" t="s">
        <v>332</v>
      </c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47"/>
    </row>
    <row r="1761" spans="4:53" x14ac:dyDescent="0.25">
      <c r="D1761" s="57" t="s">
        <v>390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  <c r="AG1761" s="56" t="s">
        <v>333</v>
      </c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47"/>
    </row>
    <row r="1762" spans="4:53" x14ac:dyDescent="0.25">
      <c r="D1762" s="38" t="s">
        <v>3650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G1762" s="56" t="s">
        <v>3657</v>
      </c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47"/>
    </row>
    <row r="1763" spans="4:53" x14ac:dyDescent="0.25">
      <c r="D1763" s="56" t="s">
        <v>391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G1763" s="56" t="s">
        <v>3658</v>
      </c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47"/>
    </row>
    <row r="1764" spans="4:53" x14ac:dyDescent="0.25">
      <c r="D1764" s="57" t="s">
        <v>392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  <c r="AB1764" s="53"/>
      <c r="AC1764" s="53"/>
      <c r="AD1764" s="53"/>
      <c r="AE1764" s="53"/>
      <c r="AG1764" s="56" t="s">
        <v>3659</v>
      </c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47"/>
    </row>
    <row r="1765" spans="4:53" x14ac:dyDescent="0.25">
      <c r="D1765" s="57" t="s">
        <v>393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G1765" s="56" t="s">
        <v>3663</v>
      </c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47"/>
    </row>
    <row r="1766" spans="4:53" x14ac:dyDescent="0.25">
      <c r="D1766" s="57" t="s">
        <v>394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</row>
    <row r="1767" spans="4:53" x14ac:dyDescent="0.25">
      <c r="D1767" s="57" t="s">
        <v>257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</row>
    <row r="1768" spans="4:53" x14ac:dyDescent="0.25">
      <c r="D1768" s="57" t="s">
        <v>329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</row>
    <row r="1769" spans="4:53" x14ac:dyDescent="0.25">
      <c r="D1769" s="57" t="s">
        <v>279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</row>
    <row r="1770" spans="4:53" x14ac:dyDescent="0.25">
      <c r="D1770" s="56" t="s">
        <v>3651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</row>
    <row r="1771" spans="4:53" x14ac:dyDescent="0.25">
      <c r="D1771" s="57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</row>
    <row r="1772" spans="4:53" x14ac:dyDescent="0.25">
      <c r="D1772" s="57" t="s">
        <v>263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</row>
    <row r="1773" spans="4:53" x14ac:dyDescent="0.25">
      <c r="D1773" s="57" t="s">
        <v>264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</row>
    <row r="1775" spans="4:53" s="47" customFormat="1" x14ac:dyDescent="0.25">
      <c r="D1775" s="68" t="s">
        <v>3654</v>
      </c>
    </row>
    <row r="1776" spans="4:53" s="47" customFormat="1" x14ac:dyDescent="0.25"/>
    <row r="1777" spans="4:23" s="47" customFormat="1" x14ac:dyDescent="0.25">
      <c r="D1777" s="56" t="s">
        <v>3655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</row>
    <row r="1778" spans="4:23" s="47" customFormat="1" x14ac:dyDescent="0.25">
      <c r="D1778" s="56" t="s">
        <v>257</v>
      </c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</row>
    <row r="1779" spans="4:23" s="47" customFormat="1" x14ac:dyDescent="0.25">
      <c r="D1779" s="56" t="s">
        <v>329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</row>
    <row r="1780" spans="4:23" s="47" customFormat="1" x14ac:dyDescent="0.25">
      <c r="D1780" s="56" t="s">
        <v>279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</row>
    <row r="1781" spans="4:23" s="47" customFormat="1" x14ac:dyDescent="0.25">
      <c r="D1781" s="56" t="s">
        <v>332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</row>
    <row r="1782" spans="4:23" s="47" customFormat="1" x14ac:dyDescent="0.25">
      <c r="D1782" s="56" t="s">
        <v>333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</row>
    <row r="1783" spans="4:23" s="47" customFormat="1" x14ac:dyDescent="0.25">
      <c r="D1783" s="56" t="s">
        <v>3656</v>
      </c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</row>
    <row r="1784" spans="4:23" s="47" customFormat="1" x14ac:dyDescent="0.25">
      <c r="D1784" s="56" t="s">
        <v>3122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</row>
    <row r="1785" spans="4:23" s="47" customFormat="1" x14ac:dyDescent="0.25">
      <c r="D1785" s="56" t="s">
        <v>3663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</row>
    <row r="1786" spans="4:23" s="47" customFormat="1" x14ac:dyDescent="0.25"/>
    <row r="1799" spans="2:4" x14ac:dyDescent="0.25">
      <c r="B1799" s="50">
        <v>0</v>
      </c>
      <c r="D1799" s="51" t="s">
        <v>3669</v>
      </c>
    </row>
    <row r="1800" spans="2:4" x14ac:dyDescent="0.25">
      <c r="D1800" s="59" t="s">
        <v>304</v>
      </c>
    </row>
    <row r="1802" spans="2:4" x14ac:dyDescent="0.25">
      <c r="D1802" s="285" t="s">
        <v>36</v>
      </c>
    </row>
    <row r="1803" spans="2:4" x14ac:dyDescent="0.25">
      <c r="D1803" s="54" t="s">
        <v>3671</v>
      </c>
    </row>
    <row r="1805" spans="2:4" x14ac:dyDescent="0.25">
      <c r="D1805" s="285" t="s">
        <v>3664</v>
      </c>
    </row>
    <row r="1826" spans="4:23" x14ac:dyDescent="0.25">
      <c r="D1826" s="285" t="s">
        <v>309</v>
      </c>
      <c r="M1826" s="285" t="s">
        <v>275</v>
      </c>
    </row>
    <row r="1827" spans="4:23" x14ac:dyDescent="0.25">
      <c r="D1827" s="51" t="s">
        <v>3665</v>
      </c>
      <c r="M1827" s="51" t="s">
        <v>3666</v>
      </c>
    </row>
    <row r="1829" spans="4:23" x14ac:dyDescent="0.25">
      <c r="D1829" s="56" t="s">
        <v>342</v>
      </c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</row>
    <row r="1830" spans="4:23" x14ac:dyDescent="0.25">
      <c r="D1830" s="56" t="s">
        <v>505</v>
      </c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</row>
    <row r="1831" spans="4:23" x14ac:dyDescent="0.25">
      <c r="D1831" s="56" t="s">
        <v>257</v>
      </c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</row>
    <row r="1832" spans="4:23" x14ac:dyDescent="0.25">
      <c r="D1832" s="56" t="s">
        <v>3670</v>
      </c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</row>
    <row r="1834" spans="4:23" x14ac:dyDescent="0.25">
      <c r="D1834" s="57" t="s">
        <v>357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</row>
    <row r="1835" spans="4:23" x14ac:dyDescent="0.25">
      <c r="D1835" s="57" t="s">
        <v>322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</row>
    <row r="1836" spans="4:23" x14ac:dyDescent="0.25">
      <c r="D1836" s="57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</row>
    <row r="1837" spans="4:23" x14ac:dyDescent="0.25">
      <c r="D1837" s="57" t="s">
        <v>280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</row>
    <row r="1838" spans="4:23" x14ac:dyDescent="0.25">
      <c r="D1838" s="57" t="s">
        <v>282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</row>
    <row r="1839" spans="4:23" x14ac:dyDescent="0.25">
      <c r="D1839" s="57" t="s">
        <v>3672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</row>
    <row r="1840" spans="4:23" x14ac:dyDescent="0.25">
      <c r="D1840" s="57" t="s">
        <v>3673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</row>
    <row r="1841" spans="4:20" x14ac:dyDescent="0.25">
      <c r="D1841" s="57" t="s">
        <v>3674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</row>
    <row r="1842" spans="4:20" x14ac:dyDescent="0.25">
      <c r="D1842" s="57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</row>
    <row r="1843" spans="4:20" x14ac:dyDescent="0.25">
      <c r="D1843" s="57" t="s">
        <v>263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</row>
    <row r="1844" spans="4:20" x14ac:dyDescent="0.25">
      <c r="D1844" s="57" t="s">
        <v>264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</row>
    <row r="1845" spans="4:20" x14ac:dyDescent="0.25">
      <c r="D1845" s="57" t="s">
        <v>358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</row>
    <row r="1847" spans="4:20" x14ac:dyDescent="0.25">
      <c r="D1847" s="285" t="s">
        <v>3675</v>
      </c>
    </row>
    <row r="1862" spans="4:4" x14ac:dyDescent="0.25">
      <c r="D1862" s="51" t="s">
        <v>3940</v>
      </c>
    </row>
    <row r="1864" spans="4:4" x14ac:dyDescent="0.25">
      <c r="D1864" s="285" t="s">
        <v>3675</v>
      </c>
    </row>
    <row r="1894" spans="2:4" x14ac:dyDescent="0.25">
      <c r="B1894" s="48">
        <v>0</v>
      </c>
      <c r="D1894" s="51" t="s">
        <v>2226</v>
      </c>
    </row>
    <row r="1895" spans="2:4" x14ac:dyDescent="0.25">
      <c r="D189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426" t="s">
        <v>3610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3609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519" workbookViewId="0">
      <selection activeCell="A539" sqref="A539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35" spans="4:4" x14ac:dyDescent="0.25">
      <c r="D735" s="51" t="s">
        <v>3940</v>
      </c>
    </row>
    <row r="737" spans="4:4" x14ac:dyDescent="0.25">
      <c r="D737" s="285" t="s">
        <v>3747</v>
      </c>
    </row>
    <row r="769" spans="2:4" x14ac:dyDescent="0.25">
      <c r="B769" s="50">
        <v>0</v>
      </c>
      <c r="D769" s="51" t="s">
        <v>3765</v>
      </c>
    </row>
    <row r="770" spans="2:4" x14ac:dyDescent="0.25">
      <c r="D770" s="59" t="s">
        <v>303</v>
      </c>
    </row>
    <row r="771" spans="2:4" x14ac:dyDescent="0.25">
      <c r="D771" s="71" t="s">
        <v>3766</v>
      </c>
    </row>
    <row r="773" spans="2:4" x14ac:dyDescent="0.25">
      <c r="D773" s="285" t="s">
        <v>36</v>
      </c>
    </row>
    <row r="776" spans="2:4" x14ac:dyDescent="0.25">
      <c r="D776" s="285" t="s">
        <v>3748</v>
      </c>
    </row>
    <row r="826" spans="4:4" x14ac:dyDescent="0.25">
      <c r="D826" s="285" t="s">
        <v>309</v>
      </c>
    </row>
    <row r="827" spans="4:4" x14ac:dyDescent="0.25">
      <c r="D827" s="285" t="s">
        <v>3749</v>
      </c>
    </row>
    <row r="856" spans="2:4" x14ac:dyDescent="0.25">
      <c r="B856" s="50">
        <v>0</v>
      </c>
      <c r="D856" s="51" t="s">
        <v>3759</v>
      </c>
    </row>
    <row r="857" spans="2:4" x14ac:dyDescent="0.25">
      <c r="D857" s="59" t="s">
        <v>303</v>
      </c>
    </row>
    <row r="858" spans="2:4" x14ac:dyDescent="0.25">
      <c r="D858" s="55" t="s">
        <v>3796</v>
      </c>
    </row>
    <row r="859" spans="2:4" x14ac:dyDescent="0.25">
      <c r="D859" s="68" t="s">
        <v>2491</v>
      </c>
    </row>
    <row r="861" spans="2:4" x14ac:dyDescent="0.25">
      <c r="D861" s="285" t="s">
        <v>3756</v>
      </c>
    </row>
    <row r="913" spans="2:13" x14ac:dyDescent="0.25">
      <c r="D913" s="285" t="s">
        <v>309</v>
      </c>
    </row>
    <row r="914" spans="2:13" x14ac:dyDescent="0.25">
      <c r="D914" s="51" t="s">
        <v>2480</v>
      </c>
      <c r="M914" s="51" t="s">
        <v>3757</v>
      </c>
    </row>
    <row r="920" spans="2:13" x14ac:dyDescent="0.25">
      <c r="B920" s="48">
        <v>0</v>
      </c>
      <c r="D920" s="51" t="s">
        <v>3770</v>
      </c>
    </row>
    <row r="921" spans="2:13" x14ac:dyDescent="0.25">
      <c r="D921" s="59" t="s">
        <v>305</v>
      </c>
    </row>
    <row r="922" spans="2:13" x14ac:dyDescent="0.25">
      <c r="D922" s="55" t="s">
        <v>35</v>
      </c>
    </row>
    <row r="1006" spans="2:4" x14ac:dyDescent="0.25">
      <c r="B1006" s="48">
        <v>0</v>
      </c>
      <c r="D1006" s="51" t="s">
        <v>3771</v>
      </c>
    </row>
    <row r="1007" spans="2:4" x14ac:dyDescent="0.25">
      <c r="D1007" s="59" t="s">
        <v>305</v>
      </c>
    </row>
    <row r="1008" spans="2:4" x14ac:dyDescent="0.25">
      <c r="D1008" s="55" t="s">
        <v>35</v>
      </c>
    </row>
    <row r="1091" spans="2:4" x14ac:dyDescent="0.25">
      <c r="B1091" s="48">
        <v>0</v>
      </c>
      <c r="D1091" s="51" t="s">
        <v>3774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77" spans="2:4" x14ac:dyDescent="0.25">
      <c r="B1177" s="50">
        <v>0</v>
      </c>
      <c r="D1177" s="51" t="s">
        <v>887</v>
      </c>
    </row>
    <row r="1178" spans="2:4" x14ac:dyDescent="0.25">
      <c r="D1178" s="59" t="s">
        <v>304</v>
      </c>
    </row>
    <row r="1179" spans="2:4" x14ac:dyDescent="0.25">
      <c r="D1179" s="55" t="s">
        <v>3576</v>
      </c>
    </row>
    <row r="1181" spans="2:4" x14ac:dyDescent="0.25">
      <c r="D1181" s="285" t="s">
        <v>3576</v>
      </c>
    </row>
    <row r="1235" spans="4:13" x14ac:dyDescent="0.25">
      <c r="D1235" s="285" t="s">
        <v>309</v>
      </c>
    </row>
    <row r="1236" spans="4:13" x14ac:dyDescent="0.25">
      <c r="D1236" s="51" t="s">
        <v>3776</v>
      </c>
      <c r="M1236" s="51" t="s">
        <v>3778</v>
      </c>
    </row>
    <row r="1237" spans="4:13" x14ac:dyDescent="0.25">
      <c r="D1237" s="51" t="s">
        <v>1754</v>
      </c>
      <c r="M1237" s="51" t="s">
        <v>3779</v>
      </c>
    </row>
    <row r="1238" spans="4:13" x14ac:dyDescent="0.25">
      <c r="D1238" s="51" t="s">
        <v>1751</v>
      </c>
      <c r="M1238" s="51" t="s">
        <v>3780</v>
      </c>
    </row>
    <row r="1239" spans="4:13" x14ac:dyDescent="0.25">
      <c r="D1239" s="51" t="s">
        <v>1749</v>
      </c>
      <c r="M1239" s="51" t="s">
        <v>3777</v>
      </c>
    </row>
    <row r="1240" spans="4:13" x14ac:dyDescent="0.25">
      <c r="D1240" s="51" t="s">
        <v>1753</v>
      </c>
      <c r="M1240" s="51" t="s">
        <v>3781</v>
      </c>
    </row>
    <row r="1241" spans="4:13" x14ac:dyDescent="0.25">
      <c r="D1241" s="51" t="s">
        <v>1750</v>
      </c>
      <c r="M1241" s="51" t="s">
        <v>3782</v>
      </c>
    </row>
    <row r="1243" spans="4:13" x14ac:dyDescent="0.25">
      <c r="D1243" s="285" t="s">
        <v>3576</v>
      </c>
    </row>
    <row r="1285" spans="2:4" x14ac:dyDescent="0.25">
      <c r="B1285" s="48">
        <v>0</v>
      </c>
      <c r="D1285" s="51" t="s">
        <v>4193</v>
      </c>
    </row>
    <row r="1286" spans="2:4" x14ac:dyDescent="0.25">
      <c r="D1286" s="59" t="s">
        <v>305</v>
      </c>
    </row>
    <row r="1287" spans="2:4" x14ac:dyDescent="0.25">
      <c r="D1287" s="55" t="s">
        <v>35</v>
      </c>
    </row>
    <row r="1371" spans="2:4" x14ac:dyDescent="0.25">
      <c r="B1371" s="48">
        <v>0</v>
      </c>
      <c r="D1371" s="51" t="s">
        <v>2226</v>
      </c>
    </row>
    <row r="1372" spans="2:4" x14ac:dyDescent="0.25">
      <c r="D137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426" t="s">
        <v>2562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3680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43"/>
  <sheetViews>
    <sheetView topLeftCell="A720" workbookViewId="0">
      <selection activeCell="AQ728" sqref="AQ72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587" spans="4:4" x14ac:dyDescent="0.25">
      <c r="D587" s="51" t="s">
        <v>3940</v>
      </c>
    </row>
    <row r="589" spans="4:4" x14ac:dyDescent="0.25">
      <c r="D589" s="285" t="s">
        <v>3831</v>
      </c>
    </row>
    <row r="619" spans="2:4" x14ac:dyDescent="0.25">
      <c r="B619" s="50">
        <v>0</v>
      </c>
      <c r="D619" s="51" t="s">
        <v>3771</v>
      </c>
    </row>
    <row r="620" spans="2:4" x14ac:dyDescent="0.25">
      <c r="D620" s="59" t="s">
        <v>304</v>
      </c>
    </row>
    <row r="622" spans="2:4" x14ac:dyDescent="0.25">
      <c r="D622" s="285" t="s">
        <v>36</v>
      </c>
    </row>
    <row r="623" spans="2:4" x14ac:dyDescent="0.25">
      <c r="D623" s="54" t="s">
        <v>3832</v>
      </c>
    </row>
    <row r="625" spans="4:4" x14ac:dyDescent="0.25">
      <c r="D625" s="285" t="s">
        <v>3762</v>
      </c>
    </row>
    <row r="657" spans="58:58" x14ac:dyDescent="0.25">
      <c r="BF657" s="53"/>
    </row>
    <row r="678" spans="4:4" x14ac:dyDescent="0.25">
      <c r="D678" s="285" t="s">
        <v>316</v>
      </c>
    </row>
    <row r="679" spans="4:4" x14ac:dyDescent="0.25">
      <c r="D679" s="51" t="s">
        <v>3848</v>
      </c>
    </row>
    <row r="680" spans="4:4" x14ac:dyDescent="0.25">
      <c r="D680" s="51" t="s">
        <v>3833</v>
      </c>
    </row>
    <row r="682" spans="4:4" x14ac:dyDescent="0.25">
      <c r="D682" s="51" t="s">
        <v>3384</v>
      </c>
    </row>
    <row r="684" spans="4:4" x14ac:dyDescent="0.25">
      <c r="D684" s="285" t="s">
        <v>3849</v>
      </c>
    </row>
    <row r="720" spans="2:4" x14ac:dyDescent="0.25">
      <c r="B720" s="50">
        <v>0</v>
      </c>
      <c r="D720" s="51" t="s">
        <v>3774</v>
      </c>
    </row>
    <row r="721" spans="4:4" x14ac:dyDescent="0.25">
      <c r="D721" s="59" t="s">
        <v>303</v>
      </c>
    </row>
    <row r="722" spans="4:4" x14ac:dyDescent="0.25">
      <c r="D722" s="55" t="s">
        <v>3854</v>
      </c>
    </row>
    <row r="723" spans="4:4" x14ac:dyDescent="0.25">
      <c r="D723" s="68" t="s">
        <v>3211</v>
      </c>
    </row>
    <row r="725" spans="4:4" x14ac:dyDescent="0.25">
      <c r="D725" s="285" t="s">
        <v>3767</v>
      </c>
    </row>
    <row r="781" spans="4:19" x14ac:dyDescent="0.25">
      <c r="D781" s="51" t="s">
        <v>3384</v>
      </c>
    </row>
    <row r="783" spans="4:19" x14ac:dyDescent="0.25">
      <c r="D783" s="285" t="s">
        <v>269</v>
      </c>
      <c r="M783" s="285" t="s">
        <v>2381</v>
      </c>
      <c r="S783" s="285" t="s">
        <v>635</v>
      </c>
    </row>
    <row r="784" spans="4:19" x14ac:dyDescent="0.25">
      <c r="D784" s="51" t="s">
        <v>3209</v>
      </c>
      <c r="M784" s="51" t="s">
        <v>3212</v>
      </c>
      <c r="S784" s="28" t="s">
        <v>3215</v>
      </c>
    </row>
    <row r="806" spans="2:4" x14ac:dyDescent="0.25">
      <c r="B806" s="50">
        <v>0</v>
      </c>
      <c r="D806" s="51" t="s">
        <v>3795</v>
      </c>
    </row>
    <row r="807" spans="2:4" x14ac:dyDescent="0.25">
      <c r="D807" s="59" t="s">
        <v>303</v>
      </c>
    </row>
    <row r="809" spans="2:4" x14ac:dyDescent="0.25">
      <c r="D809" s="285" t="s">
        <v>36</v>
      </c>
    </row>
    <row r="812" spans="2:4" x14ac:dyDescent="0.25">
      <c r="D812" s="285" t="s">
        <v>3793</v>
      </c>
    </row>
    <row r="892" spans="2:4" x14ac:dyDescent="0.25">
      <c r="B892" s="50">
        <v>0</v>
      </c>
      <c r="D892" s="51" t="s">
        <v>3809</v>
      </c>
    </row>
    <row r="893" spans="2:4" x14ac:dyDescent="0.25">
      <c r="D893" s="59" t="s">
        <v>304</v>
      </c>
    </row>
    <row r="895" spans="2:4" x14ac:dyDescent="0.25">
      <c r="D895" s="285" t="s">
        <v>3799</v>
      </c>
    </row>
    <row r="932" spans="4:4" x14ac:dyDescent="0.25">
      <c r="D932" s="285" t="s">
        <v>309</v>
      </c>
    </row>
    <row r="933" spans="4:4" x14ac:dyDescent="0.25">
      <c r="D933" s="51" t="s">
        <v>1970</v>
      </c>
    </row>
    <row r="934" spans="4:4" x14ac:dyDescent="0.25">
      <c r="D934" s="51" t="s">
        <v>1971</v>
      </c>
    </row>
    <row r="935" spans="4:4" x14ac:dyDescent="0.25">
      <c r="D935" s="51" t="s">
        <v>1972</v>
      </c>
    </row>
    <row r="937" spans="4:4" x14ac:dyDescent="0.25">
      <c r="D937" s="285" t="s">
        <v>3801</v>
      </c>
    </row>
    <row r="955" spans="4:23" x14ac:dyDescent="0.25">
      <c r="D955" s="285" t="s">
        <v>309</v>
      </c>
      <c r="M955" s="285" t="s">
        <v>365</v>
      </c>
    </row>
    <row r="956" spans="4:23" x14ac:dyDescent="0.25">
      <c r="D956" s="51" t="s">
        <v>1970</v>
      </c>
      <c r="M956" s="51" t="s">
        <v>3802</v>
      </c>
    </row>
    <row r="957" spans="4:23" x14ac:dyDescent="0.25">
      <c r="D957" s="51" t="s">
        <v>1971</v>
      </c>
      <c r="M957" s="51" t="s">
        <v>3803</v>
      </c>
    </row>
    <row r="958" spans="4:23" x14ac:dyDescent="0.25">
      <c r="D958" s="51" t="s">
        <v>1972</v>
      </c>
      <c r="M958" s="51" t="s">
        <v>3804</v>
      </c>
    </row>
    <row r="960" spans="4:23" x14ac:dyDescent="0.25">
      <c r="D960" s="56" t="s">
        <v>34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</row>
    <row r="961" spans="4:23" x14ac:dyDescent="0.25">
      <c r="D961" s="56" t="s">
        <v>1237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</row>
    <row r="962" spans="4:23" x14ac:dyDescent="0.25">
      <c r="D962" s="56" t="s">
        <v>536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</row>
    <row r="963" spans="4:23" x14ac:dyDescent="0.25">
      <c r="D963" s="56" t="s">
        <v>3805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</row>
    <row r="964" spans="4:23" x14ac:dyDescent="0.25">
      <c r="D964" s="56" t="s">
        <v>3806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</row>
    <row r="965" spans="4:23" x14ac:dyDescent="0.25">
      <c r="D965" s="56" t="s">
        <v>3807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</row>
    <row r="966" spans="4:23" x14ac:dyDescent="0.25">
      <c r="D966" s="56" t="s">
        <v>259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</row>
    <row r="978" spans="4:4" x14ac:dyDescent="0.25">
      <c r="D978" s="285" t="s">
        <v>3801</v>
      </c>
    </row>
    <row r="1003" spans="4:4" x14ac:dyDescent="0.25">
      <c r="D1003" s="285" t="s">
        <v>3801</v>
      </c>
    </row>
    <row r="1069" spans="2:4" x14ac:dyDescent="0.25">
      <c r="B1069" s="50">
        <v>0</v>
      </c>
      <c r="D1069" s="51" t="s">
        <v>3816</v>
      </c>
    </row>
    <row r="1070" spans="2:4" x14ac:dyDescent="0.25">
      <c r="D1070" s="59" t="s">
        <v>303</v>
      </c>
    </row>
    <row r="1072" spans="2:4" x14ac:dyDescent="0.25">
      <c r="D1072" s="285" t="s">
        <v>36</v>
      </c>
    </row>
    <row r="1075" spans="4:4" x14ac:dyDescent="0.25">
      <c r="D1075" s="285" t="s">
        <v>3808</v>
      </c>
    </row>
    <row r="1104" spans="13:24" x14ac:dyDescent="0.25">
      <c r="M1104" s="285" t="s">
        <v>274</v>
      </c>
      <c r="X1104" s="285" t="s">
        <v>275</v>
      </c>
    </row>
    <row r="1105" spans="4:29" x14ac:dyDescent="0.25">
      <c r="D1105" s="285" t="s">
        <v>309</v>
      </c>
      <c r="M1105" s="285" t="s">
        <v>783</v>
      </c>
      <c r="R1105" s="285" t="s">
        <v>784</v>
      </c>
      <c r="X1105" s="285" t="s">
        <v>783</v>
      </c>
      <c r="AC1105" s="285" t="s">
        <v>784</v>
      </c>
    </row>
    <row r="1106" spans="4:29" x14ac:dyDescent="0.25">
      <c r="D1106" s="51" t="s">
        <v>2707</v>
      </c>
      <c r="M1106" s="58" t="s">
        <v>3810</v>
      </c>
      <c r="R1106" s="58" t="s">
        <v>3811</v>
      </c>
      <c r="X1106" s="58" t="s">
        <v>3811</v>
      </c>
      <c r="AC1106" s="58" t="s">
        <v>3812</v>
      </c>
    </row>
    <row r="1134" spans="2:4" x14ac:dyDescent="0.25">
      <c r="B1134" s="50">
        <v>0</v>
      </c>
      <c r="D1134" s="51" t="s">
        <v>887</v>
      </c>
    </row>
    <row r="1135" spans="2:4" x14ac:dyDescent="0.25">
      <c r="D1135" s="59" t="s">
        <v>304</v>
      </c>
    </row>
    <row r="1136" spans="2:4" x14ac:dyDescent="0.25">
      <c r="D1136" s="55" t="s">
        <v>3813</v>
      </c>
    </row>
    <row r="1138" spans="4:4" x14ac:dyDescent="0.25">
      <c r="D1138" s="285" t="s">
        <v>3813</v>
      </c>
    </row>
    <row r="1164" spans="4:4" x14ac:dyDescent="0.25">
      <c r="D1164" s="285" t="s">
        <v>3814</v>
      </c>
    </row>
    <row r="1203" spans="2:4" x14ac:dyDescent="0.25">
      <c r="B1203" s="48">
        <v>0</v>
      </c>
      <c r="D1203" s="51" t="s">
        <v>3824</v>
      </c>
    </row>
    <row r="1204" spans="2:4" x14ac:dyDescent="0.25">
      <c r="D1204" s="59" t="s">
        <v>305</v>
      </c>
    </row>
    <row r="1206" spans="2:4" x14ac:dyDescent="0.25">
      <c r="D1206" s="285" t="s">
        <v>36</v>
      </c>
    </row>
    <row r="1209" spans="2:4" x14ac:dyDescent="0.25">
      <c r="D1209" s="285" t="s">
        <v>3818</v>
      </c>
    </row>
    <row r="1242" spans="4:13" x14ac:dyDescent="0.25">
      <c r="D1242" s="285" t="s">
        <v>309</v>
      </c>
      <c r="M1242" s="285" t="s">
        <v>3727</v>
      </c>
    </row>
    <row r="1243" spans="4:13" x14ac:dyDescent="0.25">
      <c r="D1243" s="51" t="s">
        <v>3686</v>
      </c>
      <c r="M1243" s="58" t="s">
        <v>3819</v>
      </c>
    </row>
    <row r="1244" spans="4:13" x14ac:dyDescent="0.25">
      <c r="D1244" s="51" t="s">
        <v>3687</v>
      </c>
      <c r="M1244" s="58" t="s">
        <v>3820</v>
      </c>
    </row>
    <row r="1245" spans="4:13" x14ac:dyDescent="0.25">
      <c r="D1245" s="51" t="s">
        <v>3688</v>
      </c>
      <c r="M1245" s="58" t="s">
        <v>3821</v>
      </c>
    </row>
    <row r="1246" spans="4:13" x14ac:dyDescent="0.25">
      <c r="D1246" s="51" t="s">
        <v>3666</v>
      </c>
      <c r="M1246" s="58" t="s">
        <v>3821</v>
      </c>
    </row>
    <row r="1270" spans="2:4" x14ac:dyDescent="0.25">
      <c r="B1270" s="48">
        <v>0</v>
      </c>
      <c r="D1270" s="51" t="s">
        <v>3844</v>
      </c>
    </row>
    <row r="1271" spans="2:4" x14ac:dyDescent="0.25">
      <c r="D1271" s="59" t="s">
        <v>304</v>
      </c>
    </row>
    <row r="1272" spans="2:4" x14ac:dyDescent="0.25">
      <c r="D1272" s="55" t="s">
        <v>35</v>
      </c>
    </row>
    <row r="1356" spans="2:4" x14ac:dyDescent="0.25">
      <c r="B1356" s="48">
        <v>0</v>
      </c>
      <c r="D1356" s="51" t="s">
        <v>3847</v>
      </c>
    </row>
    <row r="1357" spans="2:4" x14ac:dyDescent="0.25">
      <c r="D1357" s="59" t="s">
        <v>305</v>
      </c>
    </row>
    <row r="1358" spans="2:4" x14ac:dyDescent="0.25">
      <c r="D1358" s="55" t="s">
        <v>35</v>
      </c>
    </row>
    <row r="1399" spans="2:4" x14ac:dyDescent="0.25">
      <c r="B1399" s="48">
        <v>0</v>
      </c>
      <c r="D1399" s="51" t="s">
        <v>3853</v>
      </c>
    </row>
    <row r="1400" spans="2:4" x14ac:dyDescent="0.25">
      <c r="D1400" s="59" t="s">
        <v>305</v>
      </c>
    </row>
    <row r="1402" spans="2:4" x14ac:dyDescent="0.25">
      <c r="D1402" s="285" t="s">
        <v>36</v>
      </c>
    </row>
    <row r="1405" spans="2:4" x14ac:dyDescent="0.25">
      <c r="D1405" s="285" t="s">
        <v>3850</v>
      </c>
    </row>
    <row r="1442" spans="2:4" x14ac:dyDescent="0.25">
      <c r="B1442" s="48">
        <v>0</v>
      </c>
      <c r="D1442" s="51" t="s">
        <v>2226</v>
      </c>
    </row>
    <row r="1443" spans="2:4" x14ac:dyDescent="0.25">
      <c r="D1443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topLeftCell="A37" workbookViewId="0">
      <selection activeCell="B43" sqref="B43"/>
    </sheetView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426" t="s">
        <v>2268</v>
      </c>
      <c r="B2" s="427"/>
      <c r="C2" s="427"/>
      <c r="D2" s="427"/>
      <c r="E2" s="427"/>
      <c r="F2" s="427"/>
      <c r="G2" s="427"/>
      <c r="H2" s="427"/>
      <c r="I2" s="427"/>
      <c r="J2" s="427"/>
    </row>
    <row r="3" spans="1:10" x14ac:dyDescent="0.25">
      <c r="A3" s="427" t="s">
        <v>3792</v>
      </c>
      <c r="B3" s="427"/>
      <c r="C3" s="427"/>
      <c r="D3" s="427"/>
      <c r="E3" s="427"/>
      <c r="F3" s="427"/>
      <c r="G3" s="427"/>
      <c r="H3" s="427"/>
      <c r="I3" s="427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46">
        <v>44944.340972222002</v>
      </c>
      <c r="G9" s="346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46">
        <v>44949.438194444003</v>
      </c>
      <c r="G11" s="346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45" t="s">
        <v>3219</v>
      </c>
      <c r="C13" s="332" t="s">
        <v>448</v>
      </c>
      <c r="D13" s="332" t="s">
        <v>330</v>
      </c>
      <c r="E13" s="332" t="s">
        <v>276</v>
      </c>
      <c r="F13" s="346">
        <v>44953.366666667003</v>
      </c>
      <c r="G13" s="346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46">
        <v>44953.638194444</v>
      </c>
      <c r="G15" s="346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46">
        <v>44958.371527777999</v>
      </c>
      <c r="G19" s="346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46">
        <v>44958.587500000001</v>
      </c>
      <c r="G21" s="346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46">
        <v>44958.702083333003</v>
      </c>
      <c r="G23" s="346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46">
        <v>44959.387499999997</v>
      </c>
      <c r="G25" s="346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76"/>
  <sheetViews>
    <sheetView topLeftCell="A549" workbookViewId="0">
      <selection activeCell="D591" sqref="D591"/>
    </sheetView>
  </sheetViews>
  <sheetFormatPr defaultColWidth="2.85546875" defaultRowHeight="15" x14ac:dyDescent="0.25"/>
  <cols>
    <col min="1" max="19" width="2.85546875" style="285"/>
    <col min="20" max="20" width="5" style="285" bestFit="1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3904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3905</v>
      </c>
      <c r="AB120" s="51" t="s">
        <v>3836</v>
      </c>
      <c r="AN120" s="51" t="s">
        <v>3909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3879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3889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3899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3915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3916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3919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3924</v>
      </c>
    </row>
    <row r="299" spans="2:4" x14ac:dyDescent="0.25">
      <c r="B299" s="50">
        <v>0</v>
      </c>
      <c r="D299" s="51" t="s">
        <v>3867</v>
      </c>
    </row>
    <row r="300" spans="2:4" x14ac:dyDescent="0.25">
      <c r="D300" s="59" t="s">
        <v>304</v>
      </c>
    </row>
    <row r="301" spans="2:4" x14ac:dyDescent="0.25">
      <c r="D301" s="55" t="s">
        <v>35</v>
      </c>
    </row>
    <row r="416" spans="2:4" x14ac:dyDescent="0.25">
      <c r="B416" s="49">
        <v>0</v>
      </c>
      <c r="D416" s="51" t="s">
        <v>3992</v>
      </c>
    </row>
    <row r="417" spans="4:4" x14ac:dyDescent="0.25">
      <c r="D417" s="59" t="s">
        <v>304</v>
      </c>
    </row>
    <row r="418" spans="4:4" x14ac:dyDescent="0.25">
      <c r="D418" s="43" t="s">
        <v>35</v>
      </c>
    </row>
    <row r="535" spans="2:4" x14ac:dyDescent="0.25">
      <c r="B535" s="48">
        <v>0</v>
      </c>
      <c r="D535" s="51" t="s">
        <v>3973</v>
      </c>
    </row>
    <row r="536" spans="2:4" x14ac:dyDescent="0.25">
      <c r="D536" s="59" t="s">
        <v>305</v>
      </c>
    </row>
    <row r="537" spans="2:4" x14ac:dyDescent="0.25">
      <c r="D537" s="55" t="s">
        <v>35</v>
      </c>
    </row>
    <row r="589" spans="2:4" x14ac:dyDescent="0.25">
      <c r="B589" s="50">
        <v>0</v>
      </c>
      <c r="D589" s="51" t="s">
        <v>887</v>
      </c>
    </row>
    <row r="590" spans="2:4" x14ac:dyDescent="0.25">
      <c r="D590" s="59" t="s">
        <v>306</v>
      </c>
    </row>
    <row r="591" spans="2:4" x14ac:dyDescent="0.25">
      <c r="D591" s="55" t="s">
        <v>3955</v>
      </c>
    </row>
    <row r="592" spans="2:4" x14ac:dyDescent="0.25">
      <c r="D592" s="55" t="s">
        <v>35</v>
      </c>
    </row>
    <row r="675" spans="2:4" x14ac:dyDescent="0.25">
      <c r="B675" s="48">
        <v>0</v>
      </c>
      <c r="D675" s="51" t="s">
        <v>2226</v>
      </c>
    </row>
    <row r="676" spans="2:4" x14ac:dyDescent="0.25">
      <c r="D67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41"/>
  <sheetViews>
    <sheetView topLeftCell="A34" workbookViewId="0">
      <selection activeCell="D55" sqref="D5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304</v>
      </c>
    </row>
    <row r="57" spans="2:4" x14ac:dyDescent="0.25">
      <c r="D57" s="55" t="s">
        <v>3955</v>
      </c>
    </row>
    <row r="58" spans="2:4" x14ac:dyDescent="0.25">
      <c r="D58" s="55" t="s">
        <v>35</v>
      </c>
    </row>
    <row r="166" spans="2:4" x14ac:dyDescent="0.25">
      <c r="B166" s="50">
        <v>0</v>
      </c>
      <c r="D166" s="51" t="s">
        <v>3965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3967</v>
      </c>
    </row>
    <row r="172" spans="2:4" x14ac:dyDescent="0.25">
      <c r="D172" s="285" t="s">
        <v>3855</v>
      </c>
    </row>
    <row r="219" spans="4:27" x14ac:dyDescent="0.25">
      <c r="D219" s="285" t="s">
        <v>269</v>
      </c>
    </row>
    <row r="220" spans="4:27" x14ac:dyDescent="0.25">
      <c r="D220" s="285" t="s">
        <v>3957</v>
      </c>
      <c r="M220" s="51" t="s">
        <v>3857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3858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3859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3860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3861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3862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3863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3864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3865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3866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3868</v>
      </c>
    </row>
    <row r="268" spans="4:4" x14ac:dyDescent="0.25">
      <c r="D268" s="51" t="s">
        <v>3786</v>
      </c>
    </row>
    <row r="270" spans="4:4" x14ac:dyDescent="0.25">
      <c r="D270" s="285" t="s">
        <v>3868</v>
      </c>
    </row>
    <row r="287" spans="4:13" x14ac:dyDescent="0.25">
      <c r="D287" s="285" t="s">
        <v>269</v>
      </c>
    </row>
    <row r="288" spans="4:13" x14ac:dyDescent="0.25">
      <c r="D288" s="285" t="s">
        <v>3957</v>
      </c>
      <c r="M288" s="51" t="s">
        <v>3857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3858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3859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3860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3861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3862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3863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3864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3865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3866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3868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3786</v>
      </c>
    </row>
    <row r="490" spans="4:4" x14ac:dyDescent="0.25">
      <c r="D490" s="285" t="s">
        <v>3968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3973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3974</v>
      </c>
    </row>
    <row r="553" spans="2:4" x14ac:dyDescent="0.25">
      <c r="D553" s="285" t="s">
        <v>3937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3939</v>
      </c>
      <c r="T585" s="58" t="s">
        <v>3938</v>
      </c>
    </row>
    <row r="586" spans="4:23" x14ac:dyDescent="0.25">
      <c r="M586" s="28" t="s">
        <v>3938</v>
      </c>
      <c r="T586" s="28" t="s">
        <v>843</v>
      </c>
    </row>
    <row r="588" spans="4:23" x14ac:dyDescent="0.25">
      <c r="D588" s="51" t="s">
        <v>3786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3975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3976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3977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3978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3979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3980</v>
      </c>
    </row>
    <row r="634" spans="2:4" x14ac:dyDescent="0.25">
      <c r="B634" s="50">
        <v>0</v>
      </c>
      <c r="D634" s="51" t="s">
        <v>3987</v>
      </c>
    </row>
    <row r="635" spans="2:4" x14ac:dyDescent="0.25">
      <c r="D635" s="59" t="s">
        <v>304</v>
      </c>
    </row>
    <row r="637" spans="2:4" x14ac:dyDescent="0.25">
      <c r="D637" s="285" t="s">
        <v>36</v>
      </c>
    </row>
    <row r="638" spans="2:4" x14ac:dyDescent="0.25">
      <c r="D638" s="54" t="s">
        <v>3988</v>
      </c>
    </row>
    <row r="640" spans="2:4" x14ac:dyDescent="0.25">
      <c r="D640" s="285" t="s">
        <v>3981</v>
      </c>
    </row>
    <row r="695" spans="4:19" x14ac:dyDescent="0.25">
      <c r="D695" s="285" t="s">
        <v>269</v>
      </c>
    </row>
    <row r="696" spans="4:19" x14ac:dyDescent="0.25">
      <c r="D696" s="51" t="s">
        <v>3982</v>
      </c>
    </row>
    <row r="698" spans="4:19" x14ac:dyDescent="0.25">
      <c r="D698" s="56" t="s">
        <v>33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</row>
    <row r="699" spans="4:19" x14ac:dyDescent="0.25">
      <c r="D699" s="56" t="s">
        <v>3983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</row>
    <row r="700" spans="4:19" x14ac:dyDescent="0.25">
      <c r="D700" s="56" t="s">
        <v>3825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</row>
    <row r="701" spans="4:19" x14ac:dyDescent="0.25">
      <c r="D701" s="56" t="s">
        <v>266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</row>
    <row r="702" spans="4:19" x14ac:dyDescent="0.25">
      <c r="D702" s="56" t="s">
        <v>3984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</row>
    <row r="704" spans="4:19" x14ac:dyDescent="0.25">
      <c r="D704" s="57" t="s">
        <v>357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</row>
    <row r="705" spans="4:24" x14ac:dyDescent="0.25">
      <c r="D705" s="57" t="s">
        <v>322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</row>
    <row r="706" spans="4:24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</row>
    <row r="707" spans="4:24" x14ac:dyDescent="0.25">
      <c r="D707" s="57" t="s">
        <v>3088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</row>
    <row r="708" spans="4:24" x14ac:dyDescent="0.25">
      <c r="D708" s="57" t="s">
        <v>282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</row>
    <row r="709" spans="4:24" x14ac:dyDescent="0.25">
      <c r="D709" s="57" t="s">
        <v>2306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</row>
    <row r="710" spans="4:24" x14ac:dyDescent="0.25">
      <c r="D710" s="57" t="s">
        <v>3989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</row>
    <row r="711" spans="4:24" x14ac:dyDescent="0.25">
      <c r="D711" s="57" t="s">
        <v>3990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</row>
    <row r="712" spans="4:24" x14ac:dyDescent="0.25">
      <c r="D712" s="57"/>
      <c r="E712" s="53"/>
      <c r="F712" s="53"/>
      <c r="G712" s="53"/>
      <c r="H712" s="53"/>
      <c r="I712" s="53"/>
      <c r="J712" s="53"/>
      <c r="K712" s="53"/>
      <c r="L712" s="53"/>
      <c r="M712" s="53"/>
      <c r="N712" s="53"/>
    </row>
    <row r="713" spans="4:24" x14ac:dyDescent="0.25">
      <c r="D713" s="57" t="s">
        <v>263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</row>
    <row r="714" spans="4:24" x14ac:dyDescent="0.25">
      <c r="D714" s="57" t="s">
        <v>264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</row>
    <row r="715" spans="4:24" x14ac:dyDescent="0.25">
      <c r="D715" s="57" t="s">
        <v>358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</row>
    <row r="717" spans="4:24" x14ac:dyDescent="0.25">
      <c r="D717" s="285" t="s">
        <v>3991</v>
      </c>
      <c r="X717" s="68" t="s">
        <v>3994</v>
      </c>
    </row>
    <row r="753" spans="2:4" x14ac:dyDescent="0.25">
      <c r="B753" s="50">
        <v>0</v>
      </c>
      <c r="D753" s="51" t="s">
        <v>3992</v>
      </c>
    </row>
    <row r="754" spans="2:4" x14ac:dyDescent="0.25">
      <c r="D754" s="59" t="s">
        <v>303</v>
      </c>
    </row>
    <row r="756" spans="2:4" x14ac:dyDescent="0.25">
      <c r="D756" s="285" t="s">
        <v>36</v>
      </c>
    </row>
    <row r="759" spans="2:4" x14ac:dyDescent="0.25">
      <c r="D759" s="285" t="s">
        <v>3856</v>
      </c>
    </row>
    <row r="792" spans="4:61" x14ac:dyDescent="0.25">
      <c r="D792" s="285" t="s">
        <v>309</v>
      </c>
      <c r="M792" s="285" t="s">
        <v>1160</v>
      </c>
      <c r="T792" s="285" t="s">
        <v>646</v>
      </c>
    </row>
    <row r="793" spans="4:61" x14ac:dyDescent="0.25">
      <c r="D793" s="51" t="s">
        <v>3869</v>
      </c>
      <c r="M793" s="136" t="s">
        <v>3696</v>
      </c>
      <c r="N793" s="42"/>
      <c r="O793" s="42"/>
      <c r="P793" s="42"/>
      <c r="Q793" s="42"/>
      <c r="R793" s="42"/>
      <c r="S793" s="42"/>
      <c r="T793" s="136" t="s">
        <v>3699</v>
      </c>
    </row>
    <row r="794" spans="4:61" x14ac:dyDescent="0.25">
      <c r="M794" s="28" t="s">
        <v>3695</v>
      </c>
      <c r="T794" s="28" t="s">
        <v>3925</v>
      </c>
    </row>
    <row r="796" spans="4:61" x14ac:dyDescent="0.25">
      <c r="D796" s="56" t="s">
        <v>33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AP796" s="56" t="s">
        <v>33</v>
      </c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</row>
    <row r="797" spans="4:61" x14ac:dyDescent="0.25">
      <c r="D797" s="56" t="s">
        <v>382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AP797" s="56" t="s">
        <v>382</v>
      </c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</row>
    <row r="798" spans="4:61" x14ac:dyDescent="0.25">
      <c r="D798" s="56" t="s">
        <v>838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AP798" s="56" t="s">
        <v>838</v>
      </c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</row>
    <row r="799" spans="4:61" x14ac:dyDescent="0.25">
      <c r="D799" s="56" t="s">
        <v>3720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AP799" s="56" t="s">
        <v>3720</v>
      </c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</row>
    <row r="800" spans="4:61" x14ac:dyDescent="0.25">
      <c r="D800" s="56" t="s">
        <v>3870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AP800" s="56" t="s">
        <v>3870</v>
      </c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</row>
    <row r="801" spans="4:77" x14ac:dyDescent="0.25">
      <c r="D801" s="56" t="s">
        <v>3871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AP801" s="56" t="s">
        <v>3871</v>
      </c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</row>
    <row r="802" spans="4:77" x14ac:dyDescent="0.25">
      <c r="D802" s="56" t="s">
        <v>3872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AP802" s="56" t="s">
        <v>3872</v>
      </c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</row>
    <row r="803" spans="4:77" x14ac:dyDescent="0.25">
      <c r="D803" s="56" t="s">
        <v>3873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AP803" s="56" t="s">
        <v>3873</v>
      </c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</row>
    <row r="804" spans="4:77" x14ac:dyDescent="0.25">
      <c r="D804" s="56" t="s">
        <v>524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AP804" s="56" t="s">
        <v>524</v>
      </c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</row>
    <row r="805" spans="4:77" x14ac:dyDescent="0.25">
      <c r="D805" s="56" t="s">
        <v>257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AP805" s="56" t="s">
        <v>257</v>
      </c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</row>
    <row r="806" spans="4:77" x14ac:dyDescent="0.25">
      <c r="D806" s="56" t="s">
        <v>789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AP806" s="56" t="s">
        <v>789</v>
      </c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</row>
    <row r="807" spans="4:77" x14ac:dyDescent="0.25">
      <c r="D807" s="56" t="s">
        <v>279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AP807" s="56" t="s">
        <v>279</v>
      </c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</row>
    <row r="808" spans="4:77" x14ac:dyDescent="0.25">
      <c r="D808" s="56" t="s">
        <v>3917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AP808" s="56" t="s">
        <v>3934</v>
      </c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</row>
    <row r="810" spans="4:77" x14ac:dyDescent="0.25">
      <c r="D810" s="57" t="s">
        <v>357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P810" s="57" t="s">
        <v>357</v>
      </c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</row>
    <row r="811" spans="4:77" x14ac:dyDescent="0.25">
      <c r="D811" s="57" t="s">
        <v>322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P811" s="57" t="s">
        <v>322</v>
      </c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</row>
    <row r="812" spans="4:77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P812" s="57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</row>
    <row r="813" spans="4:77" x14ac:dyDescent="0.25">
      <c r="D813" s="57" t="s">
        <v>280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P813" s="57" t="s">
        <v>280</v>
      </c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</row>
    <row r="814" spans="4:77" x14ac:dyDescent="0.25">
      <c r="D814" s="57" t="s">
        <v>282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P814" s="57" t="s">
        <v>282</v>
      </c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</row>
    <row r="815" spans="4:77" x14ac:dyDescent="0.25">
      <c r="D815" s="57" t="s">
        <v>3926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P815" s="57" t="s">
        <v>3926</v>
      </c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</row>
    <row r="816" spans="4:77" x14ac:dyDescent="0.25">
      <c r="D816" s="57" t="s">
        <v>3927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P816" s="57" t="s">
        <v>3927</v>
      </c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</row>
    <row r="817" spans="4:77" x14ac:dyDescent="0.25">
      <c r="D817" s="57" t="s">
        <v>3928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P817" s="57" t="s">
        <v>3928</v>
      </c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</row>
    <row r="818" spans="4:77" x14ac:dyDescent="0.25">
      <c r="D818" s="57" t="s">
        <v>3929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P818" s="57" t="s">
        <v>3929</v>
      </c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</row>
    <row r="819" spans="4:77" x14ac:dyDescent="0.25">
      <c r="D819" s="57" t="s">
        <v>3930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P819" s="57" t="s">
        <v>3935</v>
      </c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</row>
    <row r="820" spans="4:77" x14ac:dyDescent="0.25">
      <c r="D820" s="57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P820" s="57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</row>
    <row r="821" spans="4:77" x14ac:dyDescent="0.25">
      <c r="D821" s="57" t="s">
        <v>507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P821" s="57" t="s">
        <v>507</v>
      </c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</row>
    <row r="822" spans="4:77" x14ac:dyDescent="0.25">
      <c r="D822" s="57" t="s">
        <v>282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P822" s="57" t="s">
        <v>282</v>
      </c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</row>
    <row r="823" spans="4:77" x14ac:dyDescent="0.25">
      <c r="D823" s="57" t="s">
        <v>3931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P823" s="57" t="s">
        <v>3931</v>
      </c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</row>
    <row r="824" spans="4:77" x14ac:dyDescent="0.25">
      <c r="D824" s="57" t="s">
        <v>3929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P824" s="57" t="s">
        <v>3929</v>
      </c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</row>
    <row r="825" spans="4:77" x14ac:dyDescent="0.25">
      <c r="D825" s="57" t="s">
        <v>3932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P825" s="57" t="s">
        <v>3936</v>
      </c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</row>
    <row r="826" spans="4:77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P826" s="57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</row>
    <row r="827" spans="4:77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P827" s="57" t="s">
        <v>263</v>
      </c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</row>
    <row r="828" spans="4:77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P828" s="57" t="s">
        <v>264</v>
      </c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</row>
    <row r="829" spans="4:77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P829" s="57" t="s">
        <v>358</v>
      </c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</row>
    <row r="831" spans="4:77" x14ac:dyDescent="0.25">
      <c r="W831" s="285" t="s">
        <v>309</v>
      </c>
    </row>
    <row r="832" spans="4:77" x14ac:dyDescent="0.25">
      <c r="W832" s="51" t="s">
        <v>3688</v>
      </c>
    </row>
    <row r="854" spans="4:4" x14ac:dyDescent="0.25">
      <c r="D854" s="51" t="s">
        <v>3786</v>
      </c>
    </row>
    <row r="856" spans="4:4" x14ac:dyDescent="0.25">
      <c r="D856" s="285" t="s">
        <v>3993</v>
      </c>
    </row>
    <row r="902" spans="2:4" x14ac:dyDescent="0.25">
      <c r="B902" s="50">
        <v>0</v>
      </c>
      <c r="D902" s="51" t="s">
        <v>3997</v>
      </c>
    </row>
    <row r="903" spans="2:4" x14ac:dyDescent="0.25">
      <c r="D903" s="59" t="s">
        <v>303</v>
      </c>
    </row>
    <row r="905" spans="2:4" x14ac:dyDescent="0.25">
      <c r="D905" s="285" t="s">
        <v>36</v>
      </c>
    </row>
    <row r="906" spans="2:4" x14ac:dyDescent="0.25">
      <c r="D906" s="54" t="s">
        <v>3999</v>
      </c>
    </row>
    <row r="908" spans="2:4" x14ac:dyDescent="0.25">
      <c r="D908" s="285" t="s">
        <v>3995</v>
      </c>
    </row>
    <row r="933" spans="4:36" x14ac:dyDescent="0.25">
      <c r="D933" s="285" t="s">
        <v>309</v>
      </c>
    </row>
    <row r="934" spans="4:36" x14ac:dyDescent="0.25">
      <c r="D934" s="51" t="s">
        <v>4000</v>
      </c>
    </row>
    <row r="936" spans="4:36" x14ac:dyDescent="0.25">
      <c r="D936" s="56" t="s">
        <v>354</v>
      </c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Y936" s="57" t="s">
        <v>357</v>
      </c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</row>
    <row r="937" spans="4:36" x14ac:dyDescent="0.25">
      <c r="D937" s="56" t="s">
        <v>353</v>
      </c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Y937" s="57" t="s">
        <v>322</v>
      </c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</row>
    <row r="938" spans="4:36" x14ac:dyDescent="0.25">
      <c r="D938" s="56" t="s">
        <v>4001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Y938" s="57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</row>
    <row r="939" spans="4:36" x14ac:dyDescent="0.25">
      <c r="D939" s="56" t="s">
        <v>3151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Y939" s="57" t="s">
        <v>301</v>
      </c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</row>
    <row r="940" spans="4:36" x14ac:dyDescent="0.25">
      <c r="D940" s="56" t="s">
        <v>4002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Y940" s="57" t="s">
        <v>282</v>
      </c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</row>
    <row r="941" spans="4:36" x14ac:dyDescent="0.25">
      <c r="D941" s="56" t="s">
        <v>257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Y941" s="57" t="s">
        <v>4005</v>
      </c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</row>
    <row r="942" spans="4:36" x14ac:dyDescent="0.25">
      <c r="D942" s="56" t="s">
        <v>329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Y942" s="57" t="s">
        <v>4006</v>
      </c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</row>
    <row r="943" spans="4:36" x14ac:dyDescent="0.25">
      <c r="D943" s="56" t="s">
        <v>279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Y943" s="57" t="s">
        <v>4007</v>
      </c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</row>
    <row r="944" spans="4:36" x14ac:dyDescent="0.25">
      <c r="D944" s="56" t="s">
        <v>332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Y944" s="57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</row>
    <row r="945" spans="4:36" x14ac:dyDescent="0.25">
      <c r="D945" s="56" t="s">
        <v>333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Y945" s="57" t="s">
        <v>263</v>
      </c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</row>
    <row r="946" spans="4:36" x14ac:dyDescent="0.25">
      <c r="D946" s="56" t="s">
        <v>4003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Y946" s="57" t="s">
        <v>264</v>
      </c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</row>
    <row r="947" spans="4:36" x14ac:dyDescent="0.25">
      <c r="D947" s="56" t="s">
        <v>4004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Y947" s="57" t="s">
        <v>358</v>
      </c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</row>
    <row r="949" spans="4:36" x14ac:dyDescent="0.25">
      <c r="D949" s="285" t="s">
        <v>4008</v>
      </c>
    </row>
    <row r="980" spans="2:4" x14ac:dyDescent="0.25">
      <c r="B980" s="48">
        <v>0</v>
      </c>
      <c r="D980" s="51" t="s">
        <v>887</v>
      </c>
    </row>
    <row r="981" spans="2:4" x14ac:dyDescent="0.25">
      <c r="D981" s="59" t="s">
        <v>305</v>
      </c>
    </row>
    <row r="982" spans="2:4" x14ac:dyDescent="0.25">
      <c r="D982" s="55" t="s">
        <v>4009</v>
      </c>
    </row>
    <row r="983" spans="2:4" x14ac:dyDescent="0.25">
      <c r="D983" s="55" t="s">
        <v>35</v>
      </c>
    </row>
    <row r="1040" spans="2:4" x14ac:dyDescent="0.25">
      <c r="B1040" s="48">
        <v>0</v>
      </c>
      <c r="D1040" s="51" t="s">
        <v>2226</v>
      </c>
    </row>
    <row r="1041" spans="4:4" x14ac:dyDescent="0.25">
      <c r="D1041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32" workbookViewId="0">
      <selection activeCell="A38" sqref="A38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410" t="s">
        <v>3964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3963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3630</v>
      </c>
      <c r="B27" s="67" t="s">
        <v>3622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3641</v>
      </c>
      <c r="B28" s="63" t="s">
        <v>3643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3667</v>
      </c>
      <c r="B29" s="67" t="s">
        <v>3668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3731</v>
      </c>
      <c r="B30" s="63" t="s">
        <v>3732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3761</v>
      </c>
      <c r="B31" s="67" t="s">
        <v>3769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3763</v>
      </c>
      <c r="B32" s="63" t="s">
        <v>3772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3838</v>
      </c>
      <c r="B33" s="84" t="s">
        <v>3839</v>
      </c>
      <c r="C33" s="84" t="s">
        <v>3960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3845</v>
      </c>
      <c r="B34" s="63" t="s">
        <v>3846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3959</v>
      </c>
      <c r="B35" s="84" t="s">
        <v>3958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3962</v>
      </c>
      <c r="B36" s="61" t="s">
        <v>3961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3867</v>
      </c>
      <c r="B38" s="86" t="s">
        <v>3966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3969</v>
      </c>
      <c r="B39" s="62" t="s">
        <v>3955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3971</v>
      </c>
      <c r="B40" s="62" t="s">
        <v>3972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3985</v>
      </c>
      <c r="B41" s="62" t="s">
        <v>3986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3996</v>
      </c>
      <c r="B42" s="62" t="s">
        <v>3998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opLeftCell="A654" workbookViewId="0">
      <selection activeCell="D666" sqref="D66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4009</v>
      </c>
    </row>
    <row r="59" spans="2:4" x14ac:dyDescent="0.25">
      <c r="D59" s="285" t="s">
        <v>4009</v>
      </c>
    </row>
    <row r="106" spans="4:4" x14ac:dyDescent="0.25">
      <c r="D106" s="51" t="s">
        <v>3940</v>
      </c>
    </row>
    <row r="108" spans="4:4" x14ac:dyDescent="0.25">
      <c r="D108" s="285" t="s">
        <v>4035</v>
      </c>
    </row>
    <row r="130" spans="4:26" x14ac:dyDescent="0.25">
      <c r="D130" s="285" t="s">
        <v>309</v>
      </c>
    </row>
    <row r="131" spans="4:26" x14ac:dyDescent="0.25">
      <c r="D131" s="51" t="s">
        <v>4010</v>
      </c>
      <c r="M131" s="285" t="s">
        <v>4036</v>
      </c>
    </row>
    <row r="132" spans="4:26" x14ac:dyDescent="0.25">
      <c r="D132" s="51" t="s">
        <v>4011</v>
      </c>
      <c r="M132" s="285" t="s">
        <v>4036</v>
      </c>
    </row>
    <row r="133" spans="4:26" x14ac:dyDescent="0.25">
      <c r="D133" s="51" t="s">
        <v>4012</v>
      </c>
      <c r="M133" s="285" t="s">
        <v>4036</v>
      </c>
    </row>
    <row r="134" spans="4:26" x14ac:dyDescent="0.25">
      <c r="D134" s="51" t="s">
        <v>4013</v>
      </c>
      <c r="M134" s="285" t="s">
        <v>4036</v>
      </c>
    </row>
    <row r="135" spans="4:26" x14ac:dyDescent="0.25">
      <c r="D135" s="51" t="s">
        <v>4014</v>
      </c>
      <c r="M135" s="285" t="s">
        <v>4036</v>
      </c>
    </row>
    <row r="136" spans="4:26" x14ac:dyDescent="0.25">
      <c r="D136" s="51" t="s">
        <v>4015</v>
      </c>
      <c r="M136" s="285" t="s">
        <v>4036</v>
      </c>
    </row>
    <row r="137" spans="4:26" x14ac:dyDescent="0.25">
      <c r="D137" s="51" t="s">
        <v>4016</v>
      </c>
      <c r="M137" s="285" t="s">
        <v>4036</v>
      </c>
    </row>
    <row r="138" spans="4:26" x14ac:dyDescent="0.25">
      <c r="D138" s="51" t="s">
        <v>4017</v>
      </c>
      <c r="M138" s="285" t="s">
        <v>4036</v>
      </c>
    </row>
    <row r="140" spans="4:26" x14ac:dyDescent="0.25">
      <c r="D140" s="56" t="s">
        <v>34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4:26" x14ac:dyDescent="0.25">
      <c r="D141" s="56" t="s">
        <v>1237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4:26" x14ac:dyDescent="0.25">
      <c r="D142" s="56" t="s">
        <v>4037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4:26" x14ac:dyDescent="0.25">
      <c r="D143" s="56" t="s">
        <v>923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60" spans="4:4" x14ac:dyDescent="0.25">
      <c r="D160" s="285" t="s">
        <v>4035</v>
      </c>
    </row>
    <row r="191" spans="4:4" x14ac:dyDescent="0.25">
      <c r="D191" s="285" t="s">
        <v>4009</v>
      </c>
    </row>
    <row r="239" spans="4:35" x14ac:dyDescent="0.25">
      <c r="D239" s="57" t="s">
        <v>357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</row>
    <row r="240" spans="4:35" x14ac:dyDescent="0.25">
      <c r="D240" s="57" t="s">
        <v>322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</row>
    <row r="241" spans="4:3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</row>
    <row r="242" spans="4:35" x14ac:dyDescent="0.25">
      <c r="D242" s="57" t="s">
        <v>4052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</row>
    <row r="243" spans="4:35" x14ac:dyDescent="0.25">
      <c r="D243" s="57" t="s">
        <v>4053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</row>
    <row r="244" spans="4:35" x14ac:dyDescent="0.25">
      <c r="D244" s="57" t="s">
        <v>447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</row>
    <row r="245" spans="4:35" x14ac:dyDescent="0.25">
      <c r="D245" s="57" t="s">
        <v>4054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</row>
    <row r="246" spans="4:35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</row>
    <row r="247" spans="4:35" x14ac:dyDescent="0.25">
      <c r="D247" s="57" t="s">
        <v>264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</row>
    <row r="248" spans="4:35" x14ac:dyDescent="0.25">
      <c r="D248" s="57" t="s">
        <v>263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</row>
    <row r="249" spans="4:35" x14ac:dyDescent="0.25">
      <c r="D249" s="57" t="s">
        <v>358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</row>
    <row r="251" spans="4:35" x14ac:dyDescent="0.25">
      <c r="D251" s="285" t="s">
        <v>4035</v>
      </c>
    </row>
    <row r="307" spans="2:4" x14ac:dyDescent="0.25">
      <c r="B307" s="50">
        <v>0</v>
      </c>
      <c r="D307" s="51" t="s">
        <v>4021</v>
      </c>
    </row>
    <row r="308" spans="2:4" x14ac:dyDescent="0.25">
      <c r="D308" s="59" t="s">
        <v>304</v>
      </c>
    </row>
    <row r="309" spans="2:4" x14ac:dyDescent="0.25">
      <c r="D309" s="55" t="s">
        <v>35</v>
      </c>
    </row>
    <row r="452" spans="2:4" x14ac:dyDescent="0.25">
      <c r="B452" s="50">
        <v>0</v>
      </c>
      <c r="D452" s="51" t="s">
        <v>4029</v>
      </c>
    </row>
    <row r="453" spans="2:4" x14ac:dyDescent="0.25">
      <c r="D453" s="59" t="s">
        <v>303</v>
      </c>
    </row>
    <row r="454" spans="2:4" x14ac:dyDescent="0.25">
      <c r="D454" s="55" t="s">
        <v>35</v>
      </c>
    </row>
    <row r="538" spans="2:4" x14ac:dyDescent="0.25">
      <c r="B538" s="50">
        <v>0</v>
      </c>
      <c r="D538" s="51" t="s">
        <v>4050</v>
      </c>
    </row>
    <row r="539" spans="2:4" x14ac:dyDescent="0.25">
      <c r="D539" s="59" t="s">
        <v>304</v>
      </c>
    </row>
    <row r="540" spans="2:4" x14ac:dyDescent="0.25">
      <c r="D540" s="55" t="s">
        <v>35</v>
      </c>
    </row>
    <row r="666" spans="2:4" x14ac:dyDescent="0.25">
      <c r="B666" s="48">
        <v>0</v>
      </c>
      <c r="D666" s="51" t="s">
        <v>4064</v>
      </c>
    </row>
    <row r="667" spans="2:4" x14ac:dyDescent="0.25">
      <c r="D667" s="59" t="s">
        <v>305</v>
      </c>
    </row>
    <row r="668" spans="2:4" x14ac:dyDescent="0.25">
      <c r="D668" s="55" t="s">
        <v>35</v>
      </c>
    </row>
    <row r="738" spans="2:4" x14ac:dyDescent="0.25">
      <c r="B738" s="50">
        <v>0</v>
      </c>
      <c r="D738" s="51" t="s">
        <v>4062</v>
      </c>
    </row>
    <row r="739" spans="2:4" x14ac:dyDescent="0.25">
      <c r="D739" s="59" t="s">
        <v>303</v>
      </c>
    </row>
    <row r="740" spans="2:4" x14ac:dyDescent="0.25">
      <c r="D740" s="55" t="s">
        <v>4063</v>
      </c>
    </row>
    <row r="741" spans="2:4" x14ac:dyDescent="0.25">
      <c r="D741" s="68" t="s">
        <v>4064</v>
      </c>
    </row>
    <row r="743" spans="2:4" x14ac:dyDescent="0.25">
      <c r="D743" s="285" t="s">
        <v>4047</v>
      </c>
    </row>
    <row r="802" spans="2:4" x14ac:dyDescent="0.25">
      <c r="B802" s="48">
        <v>0</v>
      </c>
      <c r="D802" s="51" t="s">
        <v>4044</v>
      </c>
    </row>
    <row r="803" spans="2:4" x14ac:dyDescent="0.25">
      <c r="D803" s="59" t="s">
        <v>305</v>
      </c>
    </row>
    <row r="804" spans="2:4" x14ac:dyDescent="0.25">
      <c r="D804" s="55" t="s">
        <v>35</v>
      </c>
    </row>
    <row r="845" spans="2:4" x14ac:dyDescent="0.25">
      <c r="B845" s="50">
        <v>0</v>
      </c>
      <c r="D845" s="51" t="s">
        <v>4068</v>
      </c>
    </row>
    <row r="846" spans="2:4" x14ac:dyDescent="0.25">
      <c r="D846" s="59" t="s">
        <v>304</v>
      </c>
    </row>
    <row r="848" spans="2:4" x14ac:dyDescent="0.25">
      <c r="D848" s="285" t="s">
        <v>4066</v>
      </c>
    </row>
    <row r="850" spans="4:4" x14ac:dyDescent="0.25">
      <c r="D850" s="285" t="s">
        <v>2647</v>
      </c>
    </row>
    <row r="851" spans="4:4" x14ac:dyDescent="0.25">
      <c r="D851" s="285" t="s">
        <v>266</v>
      </c>
    </row>
    <row r="852" spans="4:4" x14ac:dyDescent="0.25">
      <c r="D852" s="285" t="s">
        <v>277</v>
      </c>
    </row>
    <row r="853" spans="4:4" x14ac:dyDescent="0.25">
      <c r="D853" s="285" t="s">
        <v>273</v>
      </c>
    </row>
    <row r="854" spans="4:4" x14ac:dyDescent="0.25">
      <c r="D854" s="285" t="s">
        <v>327</v>
      </c>
    </row>
    <row r="855" spans="4:4" x14ac:dyDescent="0.25">
      <c r="D855" s="285" t="s">
        <v>328</v>
      </c>
    </row>
    <row r="856" spans="4:4" x14ac:dyDescent="0.25">
      <c r="D856" s="285" t="s">
        <v>4067</v>
      </c>
    </row>
    <row r="865" spans="2:4" x14ac:dyDescent="0.25">
      <c r="B865" s="48">
        <v>0</v>
      </c>
      <c r="D865" s="51" t="s">
        <v>2226</v>
      </c>
    </row>
    <row r="866" spans="2:4" x14ac:dyDescent="0.25">
      <c r="D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20" workbookViewId="0">
      <selection activeCell="B30" sqref="B30"/>
    </sheetView>
  </sheetViews>
  <sheetFormatPr defaultColWidth="2.85546875" defaultRowHeight="15" x14ac:dyDescent="0.25"/>
  <cols>
    <col min="1" max="1" width="9.140625" style="347" bestFit="1" customWidth="1"/>
    <col min="2" max="2" width="39.85546875" style="347" bestFit="1" customWidth="1"/>
    <col min="3" max="3" width="16" style="347" bestFit="1" customWidth="1"/>
    <col min="4" max="4" width="17" style="347" bestFit="1" customWidth="1"/>
    <col min="5" max="5" width="17.5703125" style="347" bestFit="1" customWidth="1"/>
    <col min="6" max="7" width="10.7109375" style="347" bestFit="1" customWidth="1"/>
    <col min="8" max="8" width="8.5703125" style="347" bestFit="1" customWidth="1"/>
    <col min="9" max="9" width="7.5703125" style="347" bestFit="1" customWidth="1"/>
    <col min="10" max="10" width="10.7109375" style="347" customWidth="1"/>
    <col min="11" max="16384" width="2.85546875" style="347"/>
  </cols>
  <sheetData>
    <row r="2" spans="1:10" ht="18.75" x14ac:dyDescent="0.25">
      <c r="A2" s="428" t="s">
        <v>633</v>
      </c>
      <c r="B2" s="429"/>
      <c r="C2" s="429"/>
      <c r="D2" s="429"/>
      <c r="E2" s="429"/>
      <c r="F2" s="429"/>
      <c r="G2" s="429"/>
      <c r="H2" s="429"/>
      <c r="I2" s="429"/>
      <c r="J2" s="429"/>
    </row>
    <row r="3" spans="1:10" x14ac:dyDescent="0.25">
      <c r="A3" s="429" t="s">
        <v>4018</v>
      </c>
      <c r="B3" s="429"/>
      <c r="C3" s="429"/>
      <c r="D3" s="429"/>
      <c r="E3" s="429"/>
      <c r="F3" s="429"/>
      <c r="G3" s="429"/>
      <c r="H3" s="429"/>
      <c r="I3" s="429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5" t="s">
        <v>345</v>
      </c>
      <c r="B6" s="355" t="s">
        <v>344</v>
      </c>
      <c r="C6" s="355" t="s">
        <v>312</v>
      </c>
      <c r="D6" s="355" t="s">
        <v>330</v>
      </c>
      <c r="E6" s="355" t="s">
        <v>343</v>
      </c>
      <c r="F6" s="356">
        <v>44693.600694444001</v>
      </c>
      <c r="G6" s="356">
        <v>45077.708333333001</v>
      </c>
      <c r="H6" s="355" t="s">
        <v>311</v>
      </c>
      <c r="I6" s="355" t="s">
        <v>18</v>
      </c>
      <c r="J6" s="355" t="s">
        <v>38</v>
      </c>
    </row>
    <row r="7" spans="1:10" ht="45" x14ac:dyDescent="0.25">
      <c r="A7" s="357" t="s">
        <v>921</v>
      </c>
      <c r="B7" s="349" t="s">
        <v>924</v>
      </c>
      <c r="C7" s="349" t="s">
        <v>459</v>
      </c>
      <c r="D7" s="349" t="s">
        <v>330</v>
      </c>
      <c r="E7" s="349" t="s">
        <v>276</v>
      </c>
      <c r="F7" s="350">
        <v>44903.420833333003</v>
      </c>
      <c r="G7" s="350">
        <v>45336.661805556003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62" t="s">
        <v>1735</v>
      </c>
      <c r="B8" s="351" t="s">
        <v>1727</v>
      </c>
      <c r="C8" s="351" t="s">
        <v>697</v>
      </c>
      <c r="D8" s="351" t="s">
        <v>330</v>
      </c>
      <c r="E8" s="351" t="s">
        <v>276</v>
      </c>
      <c r="F8" s="352">
        <v>44930.588194443997</v>
      </c>
      <c r="G8" s="352">
        <v>45366.546527778002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63" t="s">
        <v>3299</v>
      </c>
      <c r="B9" s="363" t="s">
        <v>3297</v>
      </c>
      <c r="C9" s="363" t="s">
        <v>335</v>
      </c>
      <c r="D9" s="363" t="s">
        <v>330</v>
      </c>
      <c r="E9" s="363" t="s">
        <v>276</v>
      </c>
      <c r="F9" s="364">
        <v>44957.356944444</v>
      </c>
      <c r="G9" s="364">
        <v>45393.648611110999</v>
      </c>
      <c r="H9" s="363" t="s">
        <v>23</v>
      </c>
      <c r="I9" s="363" t="s">
        <v>18</v>
      </c>
      <c r="J9" s="363" t="s">
        <v>260</v>
      </c>
    </row>
    <row r="10" spans="1:10" ht="75" x14ac:dyDescent="0.25">
      <c r="A10" s="358" t="s">
        <v>3501</v>
      </c>
      <c r="B10" s="358" t="s">
        <v>3500</v>
      </c>
      <c r="C10" s="358" t="s">
        <v>335</v>
      </c>
      <c r="D10" s="358" t="s">
        <v>330</v>
      </c>
      <c r="E10" s="358" t="s">
        <v>276</v>
      </c>
      <c r="F10" s="365">
        <v>44959.390972221998</v>
      </c>
      <c r="G10" s="365">
        <v>45398.349305556003</v>
      </c>
      <c r="H10" s="358" t="s">
        <v>23</v>
      </c>
      <c r="I10" s="358" t="s">
        <v>18</v>
      </c>
      <c r="J10" s="358" t="s">
        <v>260</v>
      </c>
    </row>
    <row r="11" spans="1:10" ht="45" x14ac:dyDescent="0.25">
      <c r="A11" s="363" t="s">
        <v>3630</v>
      </c>
      <c r="B11" s="363" t="s">
        <v>3622</v>
      </c>
      <c r="C11" s="363" t="s">
        <v>335</v>
      </c>
      <c r="D11" s="363" t="s">
        <v>330</v>
      </c>
      <c r="E11" s="363" t="s">
        <v>276</v>
      </c>
      <c r="F11" s="364">
        <v>44960.363888888998</v>
      </c>
      <c r="G11" s="364">
        <v>45398.655555555997</v>
      </c>
      <c r="H11" s="363" t="s">
        <v>23</v>
      </c>
      <c r="I11" s="363" t="s">
        <v>18</v>
      </c>
      <c r="J11" s="363" t="s">
        <v>260</v>
      </c>
    </row>
    <row r="12" spans="1:10" ht="45" x14ac:dyDescent="0.25">
      <c r="A12" s="358" t="s">
        <v>3641</v>
      </c>
      <c r="B12" s="358" t="s">
        <v>3643</v>
      </c>
      <c r="C12" s="358" t="s">
        <v>920</v>
      </c>
      <c r="D12" s="358" t="s">
        <v>330</v>
      </c>
      <c r="E12" s="358" t="s">
        <v>276</v>
      </c>
      <c r="F12" s="365">
        <v>44960.439583332998</v>
      </c>
      <c r="G12" s="365">
        <v>45399.397916667003</v>
      </c>
      <c r="H12" s="358" t="s">
        <v>23</v>
      </c>
      <c r="I12" s="358" t="s">
        <v>18</v>
      </c>
      <c r="J12" s="358" t="s">
        <v>260</v>
      </c>
    </row>
    <row r="13" spans="1:10" ht="45" x14ac:dyDescent="0.25">
      <c r="A13" s="363" t="s">
        <v>3667</v>
      </c>
      <c r="B13" s="349" t="s">
        <v>3668</v>
      </c>
      <c r="C13" s="349" t="s">
        <v>356</v>
      </c>
      <c r="D13" s="349" t="s">
        <v>330</v>
      </c>
      <c r="E13" s="349" t="s">
        <v>276</v>
      </c>
      <c r="F13" s="350">
        <v>44960.685416667002</v>
      </c>
      <c r="G13" s="350">
        <v>45399.643750000003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8" t="s">
        <v>3731</v>
      </c>
      <c r="B14" s="351" t="s">
        <v>3732</v>
      </c>
      <c r="C14" s="351" t="s">
        <v>356</v>
      </c>
      <c r="D14" s="351" t="s">
        <v>330</v>
      </c>
      <c r="E14" s="351" t="s">
        <v>276</v>
      </c>
      <c r="F14" s="352">
        <v>44963.472222222001</v>
      </c>
      <c r="G14" s="352">
        <v>45400.430555555999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63" t="s">
        <v>3761</v>
      </c>
      <c r="B15" s="349" t="s">
        <v>3769</v>
      </c>
      <c r="C15" s="349" t="s">
        <v>1182</v>
      </c>
      <c r="D15" s="349" t="s">
        <v>330</v>
      </c>
      <c r="E15" s="349" t="s">
        <v>276</v>
      </c>
      <c r="F15" s="350">
        <v>44963.631944444001</v>
      </c>
      <c r="G15" s="350">
        <v>45400.590277777999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3763</v>
      </c>
      <c r="B16" s="351" t="s">
        <v>3772</v>
      </c>
      <c r="C16" s="351" t="s">
        <v>1182</v>
      </c>
      <c r="D16" s="351" t="s">
        <v>330</v>
      </c>
      <c r="E16" s="351" t="s">
        <v>276</v>
      </c>
      <c r="F16" s="352">
        <v>44963.634027777996</v>
      </c>
      <c r="G16" s="352">
        <v>45400.592361110997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3845</v>
      </c>
      <c r="B17" s="349" t="s">
        <v>3846</v>
      </c>
      <c r="C17" s="349" t="s">
        <v>356</v>
      </c>
      <c r="D17" s="349" t="s">
        <v>330</v>
      </c>
      <c r="E17" s="349" t="s">
        <v>276</v>
      </c>
      <c r="F17" s="350">
        <v>44964.596527777998</v>
      </c>
      <c r="G17" s="350">
        <v>45401.554861110999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8" t="s">
        <v>3959</v>
      </c>
      <c r="B18" s="358" t="s">
        <v>3958</v>
      </c>
      <c r="C18" s="358" t="s">
        <v>356</v>
      </c>
      <c r="D18" s="358" t="s">
        <v>330</v>
      </c>
      <c r="E18" s="358" t="s">
        <v>276</v>
      </c>
      <c r="F18" s="365">
        <v>44966.405555555997</v>
      </c>
      <c r="G18" s="365">
        <v>45405.363888888998</v>
      </c>
      <c r="H18" s="358" t="s">
        <v>23</v>
      </c>
      <c r="I18" s="358" t="s">
        <v>18</v>
      </c>
      <c r="J18" s="358" t="s">
        <v>260</v>
      </c>
    </row>
    <row r="19" spans="1:10" ht="45" x14ac:dyDescent="0.25">
      <c r="A19" s="349" t="s">
        <v>3962</v>
      </c>
      <c r="B19" s="349" t="s">
        <v>3961</v>
      </c>
      <c r="C19" s="349" t="s">
        <v>850</v>
      </c>
      <c r="D19" s="349" t="s">
        <v>330</v>
      </c>
      <c r="E19" s="349" t="s">
        <v>276</v>
      </c>
      <c r="F19" s="350">
        <v>44966.407638889003</v>
      </c>
      <c r="G19" s="350">
        <v>45405.370833333</v>
      </c>
      <c r="H19" s="349" t="s">
        <v>23</v>
      </c>
      <c r="I19" s="349" t="s">
        <v>18</v>
      </c>
      <c r="J19" s="349" t="s">
        <v>255</v>
      </c>
    </row>
    <row r="20" spans="1:10" ht="45" x14ac:dyDescent="0.25">
      <c r="A20" s="351" t="s">
        <v>3985</v>
      </c>
      <c r="B20" s="351" t="s">
        <v>3986</v>
      </c>
      <c r="C20" s="351" t="s">
        <v>850</v>
      </c>
      <c r="D20" s="351" t="s">
        <v>330</v>
      </c>
      <c r="E20" s="351" t="s">
        <v>276</v>
      </c>
      <c r="F20" s="352">
        <v>44966.409027777998</v>
      </c>
      <c r="G20" s="352">
        <v>45405.367361110999</v>
      </c>
      <c r="H20" s="351" t="s">
        <v>23</v>
      </c>
      <c r="I20" s="351" t="s">
        <v>18</v>
      </c>
      <c r="J20" s="351" t="s">
        <v>260</v>
      </c>
    </row>
    <row r="21" spans="1:10" ht="45" x14ac:dyDescent="0.25">
      <c r="A21" s="349" t="s">
        <v>3969</v>
      </c>
      <c r="B21" s="349" t="s">
        <v>3955</v>
      </c>
      <c r="C21" s="349" t="s">
        <v>335</v>
      </c>
      <c r="D21" s="349" t="s">
        <v>330</v>
      </c>
      <c r="E21" s="349" t="s">
        <v>276</v>
      </c>
      <c r="F21" s="350">
        <v>44966.422916666997</v>
      </c>
      <c r="G21" s="350">
        <v>45405.381249999999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3971</v>
      </c>
      <c r="B22" s="351" t="s">
        <v>3972</v>
      </c>
      <c r="C22" s="351" t="s">
        <v>356</v>
      </c>
      <c r="D22" s="351" t="s">
        <v>330</v>
      </c>
      <c r="E22" s="351" t="s">
        <v>276</v>
      </c>
      <c r="F22" s="352">
        <v>44966.4375</v>
      </c>
      <c r="G22" s="352">
        <v>45405.395833333001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3996</v>
      </c>
      <c r="B23" s="349" t="s">
        <v>3998</v>
      </c>
      <c r="C23" s="349" t="s">
        <v>356</v>
      </c>
      <c r="D23" s="349" t="s">
        <v>330</v>
      </c>
      <c r="E23" s="349" t="s">
        <v>276</v>
      </c>
      <c r="F23" s="350">
        <v>44966.655555555997</v>
      </c>
      <c r="G23" s="350">
        <v>45405.613888888998</v>
      </c>
      <c r="H23" s="349" t="s">
        <v>23</v>
      </c>
      <c r="I23" s="349" t="s">
        <v>18</v>
      </c>
      <c r="J23" s="349" t="s">
        <v>260</v>
      </c>
    </row>
    <row r="25" spans="1:10" ht="45" x14ac:dyDescent="0.25">
      <c r="A25" s="366" t="s">
        <v>4020</v>
      </c>
      <c r="B25" s="366" t="s">
        <v>4019</v>
      </c>
      <c r="C25" s="366"/>
      <c r="D25" s="366"/>
      <c r="E25" s="366"/>
      <c r="F25" s="367"/>
      <c r="G25" s="367"/>
      <c r="H25" s="366"/>
      <c r="I25" s="366"/>
      <c r="J25" s="368" t="s">
        <v>346</v>
      </c>
    </row>
    <row r="26" spans="1:10" x14ac:dyDescent="0.25">
      <c r="A26" s="355" t="s">
        <v>4028</v>
      </c>
      <c r="B26" s="359" t="s">
        <v>4022</v>
      </c>
      <c r="C26" s="359"/>
      <c r="D26" s="359"/>
      <c r="E26" s="359"/>
      <c r="F26" s="360"/>
      <c r="G26" s="360"/>
      <c r="H26" s="359"/>
      <c r="I26" s="359"/>
      <c r="J26" s="361" t="s">
        <v>346</v>
      </c>
    </row>
    <row r="27" spans="1:10" x14ac:dyDescent="0.25">
      <c r="A27" s="359" t="s">
        <v>4043</v>
      </c>
      <c r="B27" s="359" t="s">
        <v>4042</v>
      </c>
      <c r="C27" s="359"/>
      <c r="D27" s="359"/>
      <c r="E27" s="359"/>
      <c r="F27" s="360"/>
      <c r="G27" s="360"/>
      <c r="H27" s="359"/>
      <c r="I27" s="359"/>
      <c r="J27" s="361" t="s">
        <v>346</v>
      </c>
    </row>
    <row r="28" spans="1:10" ht="30" x14ac:dyDescent="0.25">
      <c r="A28" s="359" t="s">
        <v>4048</v>
      </c>
      <c r="B28" s="359" t="s">
        <v>4049</v>
      </c>
      <c r="C28" s="359"/>
      <c r="D28" s="359"/>
      <c r="E28" s="359"/>
      <c r="F28" s="360"/>
      <c r="G28" s="360"/>
      <c r="H28" s="359"/>
      <c r="I28" s="359"/>
      <c r="J28" s="361" t="s">
        <v>346</v>
      </c>
    </row>
    <row r="29" spans="1:10" ht="30" x14ac:dyDescent="0.25">
      <c r="A29" s="361" t="s">
        <v>4051</v>
      </c>
      <c r="B29" s="359" t="s">
        <v>4059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ht="75" x14ac:dyDescent="0.25">
      <c r="A30" s="369" t="s">
        <v>4060</v>
      </c>
      <c r="B30" s="369" t="s">
        <v>4061</v>
      </c>
      <c r="C30" s="370" t="s">
        <v>4051</v>
      </c>
      <c r="D30" s="369" t="s">
        <v>4059</v>
      </c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 t="s">
        <v>4065</v>
      </c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1614"/>
  <sheetViews>
    <sheetView topLeftCell="A1398" workbookViewId="0">
      <selection activeCell="D1398" sqref="D1398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3944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141" spans="2:4" x14ac:dyDescent="0.25">
      <c r="B141" s="50">
        <v>0</v>
      </c>
      <c r="D141" s="51" t="s">
        <v>4050</v>
      </c>
    </row>
    <row r="142" spans="2:4" x14ac:dyDescent="0.25">
      <c r="D142" s="59" t="s">
        <v>304</v>
      </c>
    </row>
    <row r="143" spans="2:4" x14ac:dyDescent="0.25">
      <c r="D143" s="55" t="s">
        <v>35</v>
      </c>
    </row>
    <row r="311" spans="2:4" x14ac:dyDescent="0.25">
      <c r="B311" s="50">
        <v>0</v>
      </c>
      <c r="D311" s="51" t="s">
        <v>4064</v>
      </c>
    </row>
    <row r="312" spans="2:4" x14ac:dyDescent="0.25">
      <c r="D312" s="59" t="s">
        <v>304</v>
      </c>
    </row>
    <row r="313" spans="2:4" x14ac:dyDescent="0.25">
      <c r="D313" s="55" t="s">
        <v>35</v>
      </c>
    </row>
    <row r="425" spans="2:4" x14ac:dyDescent="0.25">
      <c r="B425" s="50">
        <v>0</v>
      </c>
      <c r="D425" s="51" t="s">
        <v>4044</v>
      </c>
    </row>
    <row r="426" spans="2:4" x14ac:dyDescent="0.25">
      <c r="D426" s="59" t="s">
        <v>304</v>
      </c>
    </row>
    <row r="428" spans="2:4" x14ac:dyDescent="0.25">
      <c r="D428" s="285" t="s">
        <v>36</v>
      </c>
    </row>
    <row r="429" spans="2:4" x14ac:dyDescent="0.25">
      <c r="D429" s="54" t="s">
        <v>4045</v>
      </c>
    </row>
    <row r="431" spans="2:4" x14ac:dyDescent="0.25">
      <c r="D431" s="285" t="s">
        <v>4042</v>
      </c>
    </row>
    <row r="454" spans="4:23" x14ac:dyDescent="0.25">
      <c r="D454" s="51" t="s">
        <v>3944</v>
      </c>
    </row>
    <row r="456" spans="4:23" x14ac:dyDescent="0.25">
      <c r="D456" s="285" t="s">
        <v>309</v>
      </c>
    </row>
    <row r="457" spans="4:23" x14ac:dyDescent="0.25">
      <c r="D457" s="51" t="s">
        <v>4073</v>
      </c>
    </row>
    <row r="459" spans="4:23" x14ac:dyDescent="0.25">
      <c r="D459" s="56" t="s">
        <v>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</row>
    <row r="460" spans="4:23" x14ac:dyDescent="0.25">
      <c r="D460" s="56" t="s">
        <v>382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</row>
    <row r="461" spans="4:23" x14ac:dyDescent="0.25">
      <c r="D461" s="56" t="s">
        <v>838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</row>
    <row r="462" spans="4:23" x14ac:dyDescent="0.25">
      <c r="D462" s="56" t="s">
        <v>3720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</row>
    <row r="463" spans="4:23" x14ac:dyDescent="0.25">
      <c r="D463" s="56" t="s">
        <v>3870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</row>
    <row r="464" spans="4:23" x14ac:dyDescent="0.25">
      <c r="D464" s="56" t="s">
        <v>3871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</row>
    <row r="465" spans="4:40" x14ac:dyDescent="0.25">
      <c r="D465" s="56" t="s">
        <v>3872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</row>
    <row r="466" spans="4:40" x14ac:dyDescent="0.25">
      <c r="D466" s="56" t="s">
        <v>3873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</row>
    <row r="467" spans="4:40" x14ac:dyDescent="0.25">
      <c r="D467" s="56" t="s">
        <v>524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40" x14ac:dyDescent="0.25">
      <c r="D468" s="56" t="s">
        <v>257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40" x14ac:dyDescent="0.25">
      <c r="D469" s="56" t="s">
        <v>789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40" x14ac:dyDescent="0.25">
      <c r="D470" s="56" t="s">
        <v>279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1" spans="4:40" x14ac:dyDescent="0.25">
      <c r="D471" s="56" t="s">
        <v>4074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</row>
    <row r="473" spans="4:40" x14ac:dyDescent="0.25">
      <c r="D473" s="57" t="s">
        <v>357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322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282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37" t="s">
        <v>4077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37" t="s">
        <v>4078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4079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4081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 t="s">
        <v>4075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507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282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4080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4081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4076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263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264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358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4" spans="4:40" x14ac:dyDescent="0.25">
      <c r="D494" s="285" t="s">
        <v>4114</v>
      </c>
    </row>
    <row r="532" spans="2:4" x14ac:dyDescent="0.25">
      <c r="B532" s="50">
        <v>0</v>
      </c>
      <c r="D532" s="51" t="s">
        <v>4098</v>
      </c>
    </row>
    <row r="533" spans="2:4" x14ac:dyDescent="0.25">
      <c r="D533" s="59" t="s">
        <v>304</v>
      </c>
    </row>
    <row r="535" spans="2:4" x14ac:dyDescent="0.25">
      <c r="D535" s="285" t="s">
        <v>36</v>
      </c>
    </row>
    <row r="536" spans="2:4" x14ac:dyDescent="0.25">
      <c r="D536" s="54" t="s">
        <v>4099</v>
      </c>
    </row>
    <row r="538" spans="2:4" x14ac:dyDescent="0.25">
      <c r="D538" s="285" t="s">
        <v>4095</v>
      </c>
    </row>
    <row r="564" spans="4:41" x14ac:dyDescent="0.25">
      <c r="D564" s="285" t="s">
        <v>269</v>
      </c>
    </row>
    <row r="565" spans="4:41" x14ac:dyDescent="0.25">
      <c r="D565" s="372" t="s">
        <v>4024</v>
      </c>
    </row>
    <row r="567" spans="4:41" x14ac:dyDescent="0.25">
      <c r="D567" s="56" t="s">
        <v>271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C567" s="56" t="s">
        <v>3085</v>
      </c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</row>
    <row r="568" spans="4:41" x14ac:dyDescent="0.25">
      <c r="D568" s="56" t="s">
        <v>3858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C568" s="56" t="s">
        <v>505</v>
      </c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</row>
    <row r="569" spans="4:41" x14ac:dyDescent="0.25">
      <c r="D569" s="56" t="s">
        <v>3859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C569" s="56" t="s">
        <v>266</v>
      </c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</row>
    <row r="570" spans="4:41" x14ac:dyDescent="0.25">
      <c r="D570" s="56" t="s">
        <v>3860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C570" s="56" t="s">
        <v>4101</v>
      </c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</row>
    <row r="571" spans="4:41" x14ac:dyDescent="0.25">
      <c r="D571" s="56" t="s">
        <v>3861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</row>
    <row r="572" spans="4:41" x14ac:dyDescent="0.25">
      <c r="D572" s="56" t="s">
        <v>3862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</row>
    <row r="573" spans="4:41" x14ac:dyDescent="0.25">
      <c r="D573" s="56" t="s">
        <v>4100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</row>
    <row r="575" spans="4:41" x14ac:dyDescent="0.25">
      <c r="D575" s="57" t="s">
        <v>357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</row>
    <row r="576" spans="4:41" x14ac:dyDescent="0.25">
      <c r="D576" s="57" t="s">
        <v>322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</row>
    <row r="577" spans="4:19" x14ac:dyDescent="0.25">
      <c r="D577" s="57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</row>
    <row r="578" spans="4:19" x14ac:dyDescent="0.25">
      <c r="D578" s="57" t="s">
        <v>3864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</row>
    <row r="579" spans="4:19" x14ac:dyDescent="0.25">
      <c r="D579" s="57" t="s">
        <v>282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</row>
    <row r="580" spans="4:19" x14ac:dyDescent="0.25">
      <c r="D580" s="57" t="s">
        <v>4102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</row>
    <row r="581" spans="4:19" x14ac:dyDescent="0.25">
      <c r="D581" s="57" t="s">
        <v>3866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</row>
    <row r="582" spans="4:19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</row>
    <row r="583" spans="4:19" x14ac:dyDescent="0.25">
      <c r="D583" s="57" t="s">
        <v>3088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</row>
    <row r="584" spans="4:19" x14ac:dyDescent="0.25">
      <c r="D584" s="57" t="s">
        <v>282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</row>
    <row r="585" spans="4:19" x14ac:dyDescent="0.25">
      <c r="D585" s="57" t="s">
        <v>4103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19" x14ac:dyDescent="0.25">
      <c r="D586" s="57" t="s">
        <v>4104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19" x14ac:dyDescent="0.25">
      <c r="D587" s="57" t="s">
        <v>4105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19" x14ac:dyDescent="0.25">
      <c r="D588" s="57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89" spans="4:19" x14ac:dyDescent="0.25">
      <c r="D589" s="57" t="s">
        <v>263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</row>
    <row r="590" spans="4:19" x14ac:dyDescent="0.25">
      <c r="D590" s="57" t="s">
        <v>264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</row>
    <row r="591" spans="4:19" x14ac:dyDescent="0.25">
      <c r="D591" s="57" t="s">
        <v>358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</row>
    <row r="593" spans="4:4" x14ac:dyDescent="0.25">
      <c r="D593" s="285" t="s">
        <v>4106</v>
      </c>
    </row>
    <row r="632" spans="4:16" x14ac:dyDescent="0.25">
      <c r="D632" s="285" t="s">
        <v>269</v>
      </c>
    </row>
    <row r="633" spans="4:16" x14ac:dyDescent="0.25">
      <c r="D633" s="51" t="s">
        <v>4024</v>
      </c>
      <c r="L633" s="373" t="s">
        <v>4108</v>
      </c>
      <c r="M633" s="373" t="s">
        <v>475</v>
      </c>
      <c r="O633" s="51" t="s">
        <v>4107</v>
      </c>
    </row>
    <row r="635" spans="4:16" x14ac:dyDescent="0.25">
      <c r="D635" s="56" t="s">
        <v>3085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</row>
    <row r="636" spans="4:16" x14ac:dyDescent="0.25">
      <c r="D636" s="56" t="s">
        <v>505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</row>
    <row r="637" spans="4:16" x14ac:dyDescent="0.25">
      <c r="D637" s="56" t="s">
        <v>266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</row>
    <row r="638" spans="4:16" x14ac:dyDescent="0.25">
      <c r="D638" s="56" t="s">
        <v>3826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</row>
    <row r="639" spans="4:16" x14ac:dyDescent="0.25">
      <c r="D639" s="56" t="s">
        <v>4109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</row>
    <row r="640" spans="4:16" x14ac:dyDescent="0.25">
      <c r="D640" s="56" t="s">
        <v>4110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</row>
    <row r="641" spans="4:40" x14ac:dyDescent="0.25">
      <c r="D641" s="56" t="s">
        <v>259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</row>
    <row r="643" spans="4:40" x14ac:dyDescent="0.25">
      <c r="D643" s="57" t="s">
        <v>357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</row>
    <row r="644" spans="4:40" x14ac:dyDescent="0.25">
      <c r="D644" s="57" t="s">
        <v>322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</row>
    <row r="645" spans="4:40" x14ac:dyDescent="0.25">
      <c r="D645" s="57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</row>
    <row r="646" spans="4:40" x14ac:dyDescent="0.25">
      <c r="D646" s="57" t="s">
        <v>3088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</row>
    <row r="647" spans="4:40" x14ac:dyDescent="0.25">
      <c r="D647" s="57" t="s">
        <v>282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</row>
    <row r="648" spans="4:40" x14ac:dyDescent="0.25">
      <c r="D648" s="57" t="s">
        <v>4103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</row>
    <row r="649" spans="4:40" x14ac:dyDescent="0.25">
      <c r="D649" s="57" t="s">
        <v>4111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</row>
    <row r="650" spans="4:40" x14ac:dyDescent="0.25">
      <c r="D650" s="57" t="s">
        <v>4112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</row>
    <row r="651" spans="4:40" x14ac:dyDescent="0.25">
      <c r="D651" s="57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</row>
    <row r="652" spans="4:40" x14ac:dyDescent="0.25">
      <c r="D652" s="57" t="s">
        <v>3088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</row>
    <row r="653" spans="4:40" x14ac:dyDescent="0.25">
      <c r="D653" s="57" t="s">
        <v>282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</row>
    <row r="654" spans="4:40" x14ac:dyDescent="0.25">
      <c r="D654" s="57" t="s">
        <v>4113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</row>
    <row r="655" spans="4:40" x14ac:dyDescent="0.25">
      <c r="D655" s="57" t="s">
        <v>4111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6" spans="4:40" x14ac:dyDescent="0.25">
      <c r="D656" s="57" t="s">
        <v>4105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</row>
    <row r="657" spans="4:40" x14ac:dyDescent="0.25">
      <c r="D657" s="57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</row>
    <row r="658" spans="4:40" x14ac:dyDescent="0.25">
      <c r="D658" s="57" t="s">
        <v>263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</row>
    <row r="659" spans="4:40" x14ac:dyDescent="0.25">
      <c r="D659" s="57" t="s">
        <v>264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</row>
    <row r="660" spans="4:40" x14ac:dyDescent="0.25">
      <c r="D660" s="57" t="s">
        <v>358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</row>
    <row r="662" spans="4:40" x14ac:dyDescent="0.25">
      <c r="D662" s="285" t="s">
        <v>4106</v>
      </c>
    </row>
    <row r="703" spans="2:4" x14ac:dyDescent="0.25">
      <c r="B703" s="48">
        <v>0</v>
      </c>
      <c r="D703" s="51" t="s">
        <v>4021</v>
      </c>
    </row>
    <row r="704" spans="2:4" x14ac:dyDescent="0.25">
      <c r="D704" s="59" t="s">
        <v>305</v>
      </c>
    </row>
    <row r="705" spans="4:4" x14ac:dyDescent="0.25">
      <c r="D705" s="55" t="s">
        <v>35</v>
      </c>
    </row>
    <row r="891" spans="2:4" x14ac:dyDescent="0.25">
      <c r="B891" s="50">
        <v>0</v>
      </c>
      <c r="D891" s="51" t="s">
        <v>4115</v>
      </c>
    </row>
    <row r="892" spans="2:4" x14ac:dyDescent="0.25">
      <c r="D892" s="59" t="s">
        <v>304</v>
      </c>
    </row>
    <row r="893" spans="2:4" x14ac:dyDescent="0.25">
      <c r="D893" s="55" t="s">
        <v>4116</v>
      </c>
    </row>
    <row r="895" spans="2:4" x14ac:dyDescent="0.25">
      <c r="D895" s="285" t="s">
        <v>4116</v>
      </c>
    </row>
    <row r="905" spans="39:39" x14ac:dyDescent="0.25">
      <c r="AM905" s="285" t="s">
        <v>4118</v>
      </c>
    </row>
    <row r="906" spans="39:39" x14ac:dyDescent="0.25">
      <c r="AM906" s="51" t="s">
        <v>4117</v>
      </c>
    </row>
    <row r="944" spans="4:21" x14ac:dyDescent="0.25">
      <c r="D944" s="56" t="s">
        <v>342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</row>
    <row r="945" spans="4:21" x14ac:dyDescent="0.25">
      <c r="D945" s="56" t="s">
        <v>443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</row>
    <row r="946" spans="4:21" x14ac:dyDescent="0.25">
      <c r="D946" s="56" t="s">
        <v>257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</row>
    <row r="947" spans="4:21" x14ac:dyDescent="0.25">
      <c r="D947" s="56" t="s">
        <v>258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</row>
    <row r="948" spans="4:21" x14ac:dyDescent="0.25">
      <c r="D948" s="56" t="s">
        <v>4119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</row>
    <row r="949" spans="4:21" x14ac:dyDescent="0.25">
      <c r="D949" s="56" t="s">
        <v>259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</row>
    <row r="951" spans="4:21" x14ac:dyDescent="0.25">
      <c r="D951" s="57" t="s">
        <v>357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</row>
    <row r="952" spans="4:21" x14ac:dyDescent="0.25">
      <c r="D952" s="57" t="s">
        <v>322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</row>
    <row r="953" spans="4:21" x14ac:dyDescent="0.25">
      <c r="D953" s="57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</row>
    <row r="954" spans="4:21" x14ac:dyDescent="0.25">
      <c r="D954" s="57" t="s">
        <v>280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</row>
    <row r="955" spans="4:21" x14ac:dyDescent="0.25">
      <c r="D955" s="57" t="s">
        <v>282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</row>
    <row r="956" spans="4:21" x14ac:dyDescent="0.25">
      <c r="D956" s="57" t="s">
        <v>4120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</row>
    <row r="957" spans="4:21" x14ac:dyDescent="0.25">
      <c r="D957" s="57" t="s">
        <v>4121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</row>
    <row r="958" spans="4:21" x14ac:dyDescent="0.25">
      <c r="D958" s="57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</row>
    <row r="959" spans="4:21" x14ac:dyDescent="0.25">
      <c r="D959" s="57" t="s">
        <v>263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</row>
    <row r="960" spans="4:21" x14ac:dyDescent="0.25">
      <c r="D960" s="57" t="s">
        <v>264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</row>
    <row r="961" spans="4:17" x14ac:dyDescent="0.25">
      <c r="D961" s="57" t="s">
        <v>358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</row>
    <row r="963" spans="4:17" x14ac:dyDescent="0.25">
      <c r="D963" s="285" t="s">
        <v>4122</v>
      </c>
    </row>
    <row r="1033" spans="2:4" x14ac:dyDescent="0.25">
      <c r="B1033" s="50">
        <v>0</v>
      </c>
      <c r="D1033" s="51" t="s">
        <v>474</v>
      </c>
    </row>
    <row r="1034" spans="2:4" x14ac:dyDescent="0.25">
      <c r="D1034" s="59" t="s">
        <v>304</v>
      </c>
    </row>
    <row r="1035" spans="2:4" x14ac:dyDescent="0.25">
      <c r="D1035" s="55" t="s">
        <v>4123</v>
      </c>
    </row>
    <row r="1037" spans="2:4" x14ac:dyDescent="0.25">
      <c r="D1037" s="285" t="s">
        <v>4123</v>
      </c>
    </row>
    <row r="1080" spans="4:4" x14ac:dyDescent="0.25">
      <c r="D1080" s="285" t="s">
        <v>309</v>
      </c>
    </row>
    <row r="1081" spans="4:4" x14ac:dyDescent="0.25">
      <c r="D1081" s="51" t="s">
        <v>4124</v>
      </c>
    </row>
    <row r="1083" spans="4:4" x14ac:dyDescent="0.25">
      <c r="D1083" s="285" t="s">
        <v>4125</v>
      </c>
    </row>
    <row r="1157" spans="2:4" x14ac:dyDescent="0.25">
      <c r="B1157" s="50">
        <v>0</v>
      </c>
      <c r="D1157" s="51" t="s">
        <v>4137</v>
      </c>
    </row>
    <row r="1158" spans="2:4" x14ac:dyDescent="0.25">
      <c r="D1158" s="59" t="s">
        <v>303</v>
      </c>
    </row>
    <row r="1160" spans="2:4" x14ac:dyDescent="0.25">
      <c r="D1160" s="285" t="s">
        <v>36</v>
      </c>
    </row>
    <row r="1161" spans="2:4" x14ac:dyDescent="0.25">
      <c r="D1161" s="54" t="s">
        <v>4174</v>
      </c>
    </row>
    <row r="1163" spans="2:4" x14ac:dyDescent="0.25">
      <c r="D1163" s="285" t="s">
        <v>4126</v>
      </c>
    </row>
    <row r="1211" spans="4:18" x14ac:dyDescent="0.25">
      <c r="D1211" s="285" t="s">
        <v>269</v>
      </c>
    </row>
    <row r="1212" spans="4:18" x14ac:dyDescent="0.25">
      <c r="D1212" s="51" t="s">
        <v>4128</v>
      </c>
    </row>
    <row r="1213" spans="4:18" x14ac:dyDescent="0.25">
      <c r="D1213" s="51" t="s">
        <v>4129</v>
      </c>
    </row>
    <row r="1214" spans="4:18" x14ac:dyDescent="0.25">
      <c r="D1214" s="51" t="s">
        <v>4130</v>
      </c>
    </row>
    <row r="1216" spans="4:18" x14ac:dyDescent="0.25">
      <c r="D1216" s="56" t="s">
        <v>4169</v>
      </c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</row>
    <row r="1217" spans="4:40" x14ac:dyDescent="0.25">
      <c r="D1217" s="56" t="s">
        <v>4170</v>
      </c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</row>
    <row r="1218" spans="4:40" x14ac:dyDescent="0.25">
      <c r="D1218" s="56" t="s">
        <v>266</v>
      </c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</row>
    <row r="1219" spans="4:40" x14ac:dyDescent="0.25">
      <c r="D1219" s="56" t="s">
        <v>277</v>
      </c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</row>
    <row r="1220" spans="4:40" x14ac:dyDescent="0.25">
      <c r="D1220" s="56" t="s">
        <v>273</v>
      </c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</row>
    <row r="1221" spans="4:40" x14ac:dyDescent="0.25">
      <c r="D1221" s="56" t="s">
        <v>3826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</row>
    <row r="1222" spans="4:40" x14ac:dyDescent="0.25">
      <c r="D1222" s="56" t="s">
        <v>4171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</row>
    <row r="1223" spans="4:40" x14ac:dyDescent="0.25">
      <c r="D1223" s="56" t="s">
        <v>4172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</row>
    <row r="1224" spans="4:40" x14ac:dyDescent="0.25">
      <c r="D1224" s="56" t="s">
        <v>4173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</row>
    <row r="1225" spans="4:40" x14ac:dyDescent="0.25">
      <c r="D1225" s="56" t="s">
        <v>278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</row>
    <row r="1226" spans="4:40" x14ac:dyDescent="0.25">
      <c r="D1226" s="56" t="s">
        <v>4175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</row>
    <row r="1227" spans="4:40" x14ac:dyDescent="0.25">
      <c r="D1227" s="56" t="s">
        <v>487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</row>
    <row r="1229" spans="4:40" x14ac:dyDescent="0.25">
      <c r="D1229" s="57" t="s">
        <v>357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53"/>
    </row>
    <row r="1230" spans="4:40" x14ac:dyDescent="0.25">
      <c r="D1230" s="57" t="s">
        <v>322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  <c r="AC1230" s="53"/>
      <c r="AD1230" s="53"/>
      <c r="AE1230" s="53"/>
      <c r="AF1230" s="53"/>
      <c r="AG1230" s="53"/>
      <c r="AH1230" s="53"/>
      <c r="AI1230" s="53"/>
      <c r="AJ1230" s="53"/>
      <c r="AK1230" s="53"/>
      <c r="AL1230" s="53"/>
      <c r="AM1230" s="53"/>
      <c r="AN1230" s="53"/>
    </row>
    <row r="1231" spans="4:40" x14ac:dyDescent="0.25">
      <c r="D1231" s="57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  <c r="AC1231" s="53"/>
      <c r="AD1231" s="53"/>
      <c r="AE1231" s="53"/>
      <c r="AF1231" s="53"/>
      <c r="AG1231" s="53"/>
      <c r="AH1231" s="53"/>
      <c r="AI1231" s="53"/>
      <c r="AJ1231" s="53"/>
      <c r="AK1231" s="53"/>
      <c r="AL1231" s="53"/>
      <c r="AM1231" s="53"/>
      <c r="AN1231" s="53"/>
    </row>
    <row r="1232" spans="4:40" x14ac:dyDescent="0.25">
      <c r="D1232" s="57" t="s">
        <v>267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  <c r="AA1232" s="53"/>
      <c r="AB1232" s="53"/>
      <c r="AC1232" s="53"/>
      <c r="AD1232" s="53"/>
      <c r="AE1232" s="53"/>
      <c r="AF1232" s="53"/>
      <c r="AG1232" s="53"/>
      <c r="AH1232" s="53"/>
      <c r="AI1232" s="53"/>
      <c r="AJ1232" s="53"/>
      <c r="AK1232" s="53"/>
      <c r="AL1232" s="53"/>
      <c r="AM1232" s="53"/>
      <c r="AN1232" s="53"/>
    </row>
    <row r="1233" spans="4:40" x14ac:dyDescent="0.25">
      <c r="D1233" s="57" t="s">
        <v>282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3"/>
      <c r="AM1233" s="53"/>
      <c r="AN1233" s="53"/>
    </row>
    <row r="1234" spans="4:40" x14ac:dyDescent="0.25">
      <c r="D1234" s="57" t="s">
        <v>2275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  <c r="AB1234" s="53"/>
      <c r="AC1234" s="53"/>
      <c r="AD1234" s="53"/>
      <c r="AE1234" s="53"/>
      <c r="AF1234" s="53"/>
      <c r="AG1234" s="53"/>
      <c r="AH1234" s="53"/>
      <c r="AI1234" s="53"/>
      <c r="AJ1234" s="53"/>
      <c r="AK1234" s="53"/>
      <c r="AL1234" s="53"/>
      <c r="AM1234" s="53"/>
      <c r="AN1234" s="53"/>
    </row>
    <row r="1235" spans="4:40" x14ac:dyDescent="0.25">
      <c r="D1235" s="57" t="s">
        <v>4176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  <c r="AB1235" s="53"/>
      <c r="AC1235" s="53"/>
      <c r="AD1235" s="53"/>
      <c r="AE1235" s="53"/>
      <c r="AF1235" s="53"/>
      <c r="AG1235" s="53"/>
      <c r="AH1235" s="53"/>
      <c r="AI1235" s="53"/>
      <c r="AJ1235" s="53"/>
      <c r="AK1235" s="53"/>
      <c r="AL1235" s="53"/>
      <c r="AM1235" s="53"/>
      <c r="AN1235" s="53"/>
    </row>
    <row r="1236" spans="4:40" x14ac:dyDescent="0.25">
      <c r="D1236" s="57" t="s">
        <v>1620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  <c r="AB1236" s="53"/>
      <c r="AC1236" s="53"/>
      <c r="AD1236" s="53"/>
      <c r="AE1236" s="53"/>
      <c r="AF1236" s="53"/>
      <c r="AG1236" s="53"/>
      <c r="AH1236" s="53"/>
      <c r="AI1236" s="53"/>
      <c r="AJ1236" s="53"/>
      <c r="AK1236" s="53"/>
      <c r="AL1236" s="53"/>
      <c r="AM1236" s="53"/>
      <c r="AN1236" s="53"/>
    </row>
    <row r="1237" spans="4:40" x14ac:dyDescent="0.25">
      <c r="D1237" s="57" t="s">
        <v>4177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  <c r="AB1237" s="53"/>
      <c r="AC1237" s="53"/>
      <c r="AD1237" s="53"/>
      <c r="AE1237" s="53"/>
      <c r="AF1237" s="53"/>
      <c r="AG1237" s="53"/>
      <c r="AH1237" s="53"/>
      <c r="AI1237" s="53"/>
      <c r="AJ1237" s="53"/>
      <c r="AK1237" s="53"/>
      <c r="AL1237" s="53"/>
      <c r="AM1237" s="53"/>
      <c r="AN1237" s="53"/>
    </row>
    <row r="1238" spans="4:40" x14ac:dyDescent="0.25">
      <c r="D1238" s="57" t="s">
        <v>4178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  <c r="AB1238" s="53"/>
      <c r="AC1238" s="53"/>
      <c r="AD1238" s="53"/>
      <c r="AE1238" s="53"/>
      <c r="AF1238" s="53"/>
      <c r="AG1238" s="53"/>
      <c r="AH1238" s="53"/>
      <c r="AI1238" s="53"/>
      <c r="AJ1238" s="53"/>
      <c r="AK1238" s="53"/>
      <c r="AL1238" s="53"/>
      <c r="AM1238" s="53"/>
      <c r="AN1238" s="53"/>
    </row>
    <row r="1239" spans="4:40" x14ac:dyDescent="0.25">
      <c r="D1239" s="57">
        <v>209529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  <c r="AB1239" s="53"/>
      <c r="AC1239" s="53"/>
      <c r="AD1239" s="53"/>
      <c r="AE1239" s="53"/>
      <c r="AF1239" s="53"/>
      <c r="AG1239" s="53"/>
      <c r="AH1239" s="53"/>
      <c r="AI1239" s="53"/>
      <c r="AJ1239" s="53"/>
      <c r="AK1239" s="53"/>
      <c r="AL1239" s="53"/>
      <c r="AM1239" s="53"/>
      <c r="AN1239" s="53"/>
    </row>
    <row r="1240" spans="4:40" x14ac:dyDescent="0.25">
      <c r="D1240" s="57" t="s">
        <v>259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  <c r="AA1240" s="53"/>
      <c r="AB1240" s="53"/>
      <c r="AC1240" s="53"/>
      <c r="AD1240" s="53"/>
      <c r="AE1240" s="53"/>
      <c r="AF1240" s="53"/>
      <c r="AG1240" s="53"/>
      <c r="AH1240" s="53"/>
      <c r="AI1240" s="53"/>
      <c r="AJ1240" s="53"/>
      <c r="AK1240" s="53"/>
      <c r="AL1240" s="53"/>
      <c r="AM1240" s="53"/>
      <c r="AN1240" s="53"/>
    </row>
    <row r="1241" spans="4:40" x14ac:dyDescent="0.25">
      <c r="D1241" s="57"/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263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 t="s">
        <v>264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358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6" spans="4:40" x14ac:dyDescent="0.25">
      <c r="D1246" s="285" t="s">
        <v>4179</v>
      </c>
    </row>
    <row r="1312" spans="2:4" x14ac:dyDescent="0.25">
      <c r="B1312" s="50">
        <v>0</v>
      </c>
      <c r="D1312" s="51" t="s">
        <v>4139</v>
      </c>
    </row>
    <row r="1313" spans="4:4" x14ac:dyDescent="0.25">
      <c r="D1313" s="59" t="s">
        <v>303</v>
      </c>
    </row>
    <row r="1314" spans="4:4" x14ac:dyDescent="0.25">
      <c r="D1314" s="55" t="s">
        <v>3796</v>
      </c>
    </row>
    <row r="1315" spans="4:4" x14ac:dyDescent="0.25">
      <c r="D1315" s="68" t="s">
        <v>4137</v>
      </c>
    </row>
    <row r="1318" spans="4:4" x14ac:dyDescent="0.25">
      <c r="D1318" s="285" t="s">
        <v>4127</v>
      </c>
    </row>
    <row r="1398" spans="2:4" x14ac:dyDescent="0.25">
      <c r="B1398" s="48">
        <v>0</v>
      </c>
      <c r="D1398" s="51" t="s">
        <v>4141</v>
      </c>
    </row>
    <row r="1399" spans="2:4" x14ac:dyDescent="0.25">
      <c r="D1399" s="59" t="s">
        <v>305</v>
      </c>
    </row>
    <row r="1400" spans="2:4" x14ac:dyDescent="0.25">
      <c r="D1400" s="55" t="s">
        <v>35</v>
      </c>
    </row>
    <row r="1441" spans="2:4" x14ac:dyDescent="0.25">
      <c r="B1441" s="48">
        <v>0</v>
      </c>
      <c r="D1441" s="51" t="s">
        <v>4180</v>
      </c>
    </row>
    <row r="1442" spans="2:4" x14ac:dyDescent="0.25">
      <c r="D1442" s="59" t="s">
        <v>305</v>
      </c>
    </row>
    <row r="1443" spans="2:4" x14ac:dyDescent="0.25">
      <c r="D1443" s="55" t="s">
        <v>35</v>
      </c>
    </row>
    <row r="1484" spans="2:4" x14ac:dyDescent="0.25">
      <c r="B1484" s="48">
        <v>0</v>
      </c>
      <c r="D1484" s="51" t="s">
        <v>4199</v>
      </c>
    </row>
    <row r="1485" spans="2:4" x14ac:dyDescent="0.25">
      <c r="D1485" s="59" t="s">
        <v>305</v>
      </c>
    </row>
    <row r="1570" spans="2:4" x14ac:dyDescent="0.25">
      <c r="B1570" s="48">
        <v>0</v>
      </c>
      <c r="D1570" s="51" t="s">
        <v>2226</v>
      </c>
    </row>
    <row r="1571" spans="2:4" x14ac:dyDescent="0.25">
      <c r="D1571" s="59" t="s">
        <v>305</v>
      </c>
    </row>
    <row r="1613" spans="2:4" x14ac:dyDescent="0.25">
      <c r="B1613" s="48">
        <v>0</v>
      </c>
      <c r="D1613" s="51" t="s">
        <v>2226</v>
      </c>
    </row>
    <row r="1614" spans="2:4" x14ac:dyDescent="0.25">
      <c r="D161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541F-396C-4227-967D-832DE4EDAF08}">
  <dimension ref="A2:J34"/>
  <sheetViews>
    <sheetView topLeftCell="A17" workbookViewId="0">
      <selection activeCell="A20" sqref="A20"/>
    </sheetView>
  </sheetViews>
  <sheetFormatPr defaultColWidth="2.85546875" defaultRowHeight="15" x14ac:dyDescent="0.25"/>
  <cols>
    <col min="1" max="1" width="9.140625" style="371" bestFit="1" customWidth="1"/>
    <col min="2" max="2" width="39.85546875" style="371" bestFit="1" customWidth="1"/>
    <col min="3" max="3" width="19.5703125" style="371" bestFit="1" customWidth="1"/>
    <col min="4" max="4" width="17" style="371" bestFit="1" customWidth="1"/>
    <col min="5" max="5" width="17.5703125" style="371" bestFit="1" customWidth="1"/>
    <col min="6" max="7" width="10.7109375" style="371" bestFit="1" customWidth="1"/>
    <col min="8" max="8" width="8.5703125" style="371" bestFit="1" customWidth="1"/>
    <col min="9" max="9" width="7.5703125" style="371" bestFit="1" customWidth="1"/>
    <col min="10" max="10" width="10.7109375" style="371" bestFit="1" customWidth="1"/>
    <col min="11" max="16384" width="2.85546875" style="371"/>
  </cols>
  <sheetData>
    <row r="2" spans="1:10" ht="18.75" x14ac:dyDescent="0.25">
      <c r="A2" s="428" t="s">
        <v>633</v>
      </c>
      <c r="B2" s="429"/>
      <c r="C2" s="429"/>
      <c r="D2" s="429"/>
      <c r="E2" s="429"/>
      <c r="F2" s="429"/>
      <c r="G2" s="429"/>
      <c r="H2" s="429"/>
      <c r="I2" s="429"/>
      <c r="J2" s="429"/>
    </row>
    <row r="3" spans="1:10" x14ac:dyDescent="0.25">
      <c r="A3" s="429" t="s">
        <v>4082</v>
      </c>
      <c r="B3" s="429"/>
      <c r="C3" s="429"/>
      <c r="D3" s="429"/>
      <c r="E3" s="429"/>
      <c r="F3" s="429"/>
      <c r="G3" s="429"/>
      <c r="H3" s="429"/>
      <c r="I3" s="429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62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57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66" t="s">
        <v>330</v>
      </c>
      <c r="E20" s="366" t="s">
        <v>276</v>
      </c>
      <c r="F20" s="367">
        <v>44967.482638889</v>
      </c>
      <c r="G20" s="367">
        <v>45408.440972222001</v>
      </c>
      <c r="H20" s="366" t="s">
        <v>23</v>
      </c>
      <c r="I20" s="366" t="s">
        <v>18</v>
      </c>
      <c r="J20" s="366" t="s">
        <v>255</v>
      </c>
    </row>
    <row r="21" spans="1:10" ht="45" x14ac:dyDescent="0.25">
      <c r="A21" s="353" t="s">
        <v>4048</v>
      </c>
      <c r="B21" s="353" t="s">
        <v>4049</v>
      </c>
      <c r="C21" s="353" t="s">
        <v>361</v>
      </c>
      <c r="D21" s="353" t="s">
        <v>330</v>
      </c>
      <c r="E21" s="353" t="s">
        <v>276</v>
      </c>
      <c r="F21" s="354">
        <v>44967.584027778001</v>
      </c>
      <c r="G21" s="354">
        <v>45408.542361111002</v>
      </c>
      <c r="H21" s="353" t="s">
        <v>23</v>
      </c>
      <c r="I21" s="353" t="s">
        <v>18</v>
      </c>
      <c r="J21" s="353" t="s">
        <v>255</v>
      </c>
    </row>
    <row r="22" spans="1:10" ht="45" x14ac:dyDescent="0.25">
      <c r="A22" s="355" t="s">
        <v>4051</v>
      </c>
      <c r="B22" s="355" t="s">
        <v>4059</v>
      </c>
      <c r="C22" s="355" t="s">
        <v>361</v>
      </c>
      <c r="D22" s="355" t="s">
        <v>330</v>
      </c>
      <c r="E22" s="355" t="s">
        <v>276</v>
      </c>
      <c r="F22" s="356">
        <v>44967.584722222004</v>
      </c>
      <c r="G22" s="356">
        <v>45408.543055556001</v>
      </c>
      <c r="H22" s="355" t="s">
        <v>23</v>
      </c>
      <c r="I22" s="355" t="s">
        <v>18</v>
      </c>
      <c r="J22" s="355" t="s">
        <v>255</v>
      </c>
    </row>
    <row r="23" spans="1:10" ht="45" x14ac:dyDescent="0.25">
      <c r="A23" s="374" t="s">
        <v>4060</v>
      </c>
      <c r="B23" s="374" t="s">
        <v>4061</v>
      </c>
      <c r="C23" s="374" t="s">
        <v>361</v>
      </c>
      <c r="D23" s="374" t="s">
        <v>330</v>
      </c>
      <c r="E23" s="374" t="s">
        <v>276</v>
      </c>
      <c r="F23" s="375">
        <v>44967.588888888997</v>
      </c>
      <c r="G23" s="375">
        <v>45408.547222221998</v>
      </c>
      <c r="H23" s="374" t="s">
        <v>23</v>
      </c>
      <c r="I23" s="374" t="s">
        <v>18</v>
      </c>
      <c r="J23" s="374" t="s">
        <v>255</v>
      </c>
    </row>
    <row r="24" spans="1:10" ht="90" x14ac:dyDescent="0.25">
      <c r="A24" s="359"/>
      <c r="B24" s="359"/>
      <c r="C24" s="374" t="s">
        <v>4048</v>
      </c>
      <c r="D24" s="374" t="s">
        <v>4049</v>
      </c>
      <c r="E24" s="359"/>
      <c r="F24" s="360"/>
      <c r="G24" s="360"/>
      <c r="H24" s="359"/>
      <c r="I24" s="359"/>
      <c r="J24" s="359"/>
    </row>
    <row r="26" spans="1:10" x14ac:dyDescent="0.25">
      <c r="A26" s="366" t="s">
        <v>4096</v>
      </c>
      <c r="B26" s="368" t="s">
        <v>4097</v>
      </c>
      <c r="C26" s="366"/>
      <c r="D26" s="366"/>
      <c r="E26" s="366"/>
      <c r="F26" s="367"/>
      <c r="G26" s="367"/>
      <c r="H26" s="366"/>
      <c r="I26" s="366"/>
      <c r="J26" s="368" t="s">
        <v>346</v>
      </c>
    </row>
    <row r="27" spans="1:10" ht="30" x14ac:dyDescent="0.25">
      <c r="A27" s="358" t="s">
        <v>4131</v>
      </c>
      <c r="B27" s="378" t="s">
        <v>4136</v>
      </c>
      <c r="C27" s="358"/>
      <c r="D27" s="366"/>
      <c r="E27" s="366"/>
      <c r="F27" s="367"/>
      <c r="G27" s="367"/>
      <c r="H27" s="366"/>
      <c r="I27" s="366"/>
      <c r="J27" s="368" t="s">
        <v>346</v>
      </c>
    </row>
    <row r="28" spans="1:10" ht="45" x14ac:dyDescent="0.25">
      <c r="A28" s="369" t="s">
        <v>4132</v>
      </c>
      <c r="B28" s="369" t="s">
        <v>4138</v>
      </c>
      <c r="C28" s="369" t="s">
        <v>4131</v>
      </c>
      <c r="D28" s="369" t="s">
        <v>4136</v>
      </c>
      <c r="E28" s="369"/>
      <c r="F28" s="376"/>
      <c r="G28" s="376"/>
      <c r="H28" s="369"/>
      <c r="I28" s="369"/>
      <c r="J28" s="370" t="s">
        <v>346</v>
      </c>
    </row>
    <row r="29" spans="1:10" x14ac:dyDescent="0.25">
      <c r="A29" s="359" t="s">
        <v>4135</v>
      </c>
      <c r="B29" s="359" t="s">
        <v>4140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x14ac:dyDescent="0.25">
      <c r="A30" s="359" t="s">
        <v>4164</v>
      </c>
      <c r="B30" s="361" t="s">
        <v>4161</v>
      </c>
      <c r="C30" s="359"/>
      <c r="D30" s="359"/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/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/>
      <c r="B33" s="359"/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W1849"/>
  <sheetViews>
    <sheetView topLeftCell="A584" workbookViewId="0">
      <selection activeCell="D545" sqref="D54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4021</v>
      </c>
    </row>
    <row r="56" spans="2:4" x14ac:dyDescent="0.25">
      <c r="D56" s="59" t="s">
        <v>305</v>
      </c>
    </row>
    <row r="57" spans="2:4" x14ac:dyDescent="0.25">
      <c r="D57" s="55" t="s">
        <v>35</v>
      </c>
    </row>
    <row r="259" spans="2:4" x14ac:dyDescent="0.25">
      <c r="B259" s="48">
        <v>0</v>
      </c>
      <c r="D259" s="51" t="s">
        <v>4029</v>
      </c>
    </row>
    <row r="260" spans="2:4" x14ac:dyDescent="0.25">
      <c r="D260" s="59" t="s">
        <v>305</v>
      </c>
    </row>
    <row r="262" spans="2:4" x14ac:dyDescent="0.25">
      <c r="D262" s="285" t="s">
        <v>36</v>
      </c>
    </row>
    <row r="265" spans="2:4" x14ac:dyDescent="0.25">
      <c r="D265" s="285" t="s">
        <v>4022</v>
      </c>
    </row>
    <row r="311" spans="4:4" x14ac:dyDescent="0.25">
      <c r="D311" s="285" t="s">
        <v>309</v>
      </c>
    </row>
    <row r="312" spans="4:4" x14ac:dyDescent="0.25">
      <c r="D312" s="51" t="s">
        <v>4023</v>
      </c>
    </row>
    <row r="313" spans="4:4" x14ac:dyDescent="0.25">
      <c r="D313" s="51" t="s">
        <v>4024</v>
      </c>
    </row>
    <row r="315" spans="4:4" x14ac:dyDescent="0.25">
      <c r="D315" s="51" t="s">
        <v>3948</v>
      </c>
    </row>
    <row r="345" spans="2:4" x14ac:dyDescent="0.25">
      <c r="B345" s="50">
        <v>0</v>
      </c>
      <c r="D345" s="51" t="s">
        <v>4050</v>
      </c>
    </row>
    <row r="346" spans="2:4" x14ac:dyDescent="0.25">
      <c r="D346" s="59" t="s">
        <v>304</v>
      </c>
    </row>
    <row r="348" spans="2:4" x14ac:dyDescent="0.25">
      <c r="D348" s="285" t="s">
        <v>36</v>
      </c>
    </row>
    <row r="349" spans="2:4" x14ac:dyDescent="0.25">
      <c r="D349" s="54" t="s">
        <v>4055</v>
      </c>
    </row>
    <row r="351" spans="2:4" x14ac:dyDescent="0.25">
      <c r="D351" s="285" t="s">
        <v>4038</v>
      </c>
    </row>
    <row r="388" spans="4:4" x14ac:dyDescent="0.25">
      <c r="D388" s="285" t="s">
        <v>484</v>
      </c>
    </row>
    <row r="389" spans="4:4" x14ac:dyDescent="0.25">
      <c r="D389" s="28" t="s">
        <v>4039</v>
      </c>
    </row>
    <row r="391" spans="4:4" x14ac:dyDescent="0.25">
      <c r="D391" s="285" t="s">
        <v>4046</v>
      </c>
    </row>
    <row r="438" spans="4:49" x14ac:dyDescent="0.25">
      <c r="D438" s="285" t="s">
        <v>348</v>
      </c>
      <c r="AA438" s="285" t="s">
        <v>975</v>
      </c>
    </row>
    <row r="439" spans="4:49" x14ac:dyDescent="0.25">
      <c r="D439" s="51" t="s">
        <v>4056</v>
      </c>
      <c r="AA439" s="51" t="s">
        <v>4154</v>
      </c>
    </row>
    <row r="440" spans="4:49" x14ac:dyDescent="0.25">
      <c r="D440" s="51" t="s">
        <v>4057</v>
      </c>
    </row>
    <row r="441" spans="4:49" x14ac:dyDescent="0.25">
      <c r="D441" s="51" t="s">
        <v>4058</v>
      </c>
      <c r="M441" s="28" t="s">
        <v>4070</v>
      </c>
    </row>
    <row r="443" spans="4:49" x14ac:dyDescent="0.25">
      <c r="D443" s="51" t="s">
        <v>3944</v>
      </c>
    </row>
    <row r="445" spans="4:49" x14ac:dyDescent="0.25">
      <c r="D445" s="51" t="s">
        <v>2591</v>
      </c>
      <c r="X445" s="51" t="s">
        <v>2590</v>
      </c>
    </row>
    <row r="447" spans="4:49" x14ac:dyDescent="0.25">
      <c r="D447" s="56" t="s">
        <v>33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X447" s="56" t="s">
        <v>33</v>
      </c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</row>
    <row r="448" spans="4:49" x14ac:dyDescent="0.25">
      <c r="D448" s="289" t="s">
        <v>2586</v>
      </c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X448" s="289" t="s">
        <v>2588</v>
      </c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  <c r="AS448" s="290"/>
      <c r="AT448" s="290"/>
      <c r="AU448" s="290"/>
      <c r="AV448" s="290"/>
      <c r="AW448" s="290"/>
    </row>
    <row r="449" spans="4:49" x14ac:dyDescent="0.25">
      <c r="D449" s="56" t="s">
        <v>2585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X449" s="56" t="s">
        <v>2585</v>
      </c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</row>
    <row r="450" spans="4:49" x14ac:dyDescent="0.25">
      <c r="D450" s="289" t="s">
        <v>2587</v>
      </c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X450" s="289" t="s">
        <v>2589</v>
      </c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</row>
    <row r="451" spans="4:49" x14ac:dyDescent="0.25">
      <c r="D451" s="56" t="s">
        <v>2579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X451" s="56" t="s">
        <v>2579</v>
      </c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</row>
    <row r="452" spans="4:49" x14ac:dyDescent="0.25">
      <c r="D452" s="56" t="s">
        <v>2580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X452" s="56" t="s">
        <v>2580</v>
      </c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</row>
    <row r="453" spans="4:49" x14ac:dyDescent="0.25">
      <c r="D453" s="56" t="s">
        <v>2584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X453" s="56" t="s">
        <v>2584</v>
      </c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</row>
    <row r="454" spans="4:49" x14ac:dyDescent="0.25">
      <c r="D454" s="56" t="s">
        <v>2581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X454" s="56" t="s">
        <v>2581</v>
      </c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</row>
    <row r="455" spans="4:49" x14ac:dyDescent="0.25">
      <c r="D455" s="56" t="s">
        <v>2583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X455" s="56" t="s">
        <v>2583</v>
      </c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</row>
    <row r="456" spans="4:49" x14ac:dyDescent="0.25">
      <c r="D456" s="56" t="s">
        <v>4069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X456" s="56" t="s">
        <v>4069</v>
      </c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</row>
    <row r="458" spans="4:49" x14ac:dyDescent="0.25">
      <c r="D458" s="56" t="s">
        <v>4142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</row>
    <row r="459" spans="4:49" x14ac:dyDescent="0.25">
      <c r="D459" s="56" t="s">
        <v>4143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</row>
    <row r="460" spans="4:49" x14ac:dyDescent="0.25">
      <c r="D460" s="56" t="s">
        <v>4144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</row>
    <row r="461" spans="4:49" x14ac:dyDescent="0.25">
      <c r="D461" s="56" t="s">
        <v>653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</row>
    <row r="462" spans="4:49" x14ac:dyDescent="0.25">
      <c r="D462" s="56" t="s">
        <v>4145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</row>
    <row r="463" spans="4:49" x14ac:dyDescent="0.25">
      <c r="D463" s="56" t="s">
        <v>4146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</row>
    <row r="464" spans="4:49" x14ac:dyDescent="0.25">
      <c r="D464" s="56" t="s">
        <v>4147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</row>
    <row r="465" spans="4:17" x14ac:dyDescent="0.25">
      <c r="D465" s="56" t="s">
        <v>4148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</row>
    <row r="466" spans="4:17" x14ac:dyDescent="0.25">
      <c r="D466" s="56" t="s">
        <v>259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</row>
    <row r="468" spans="4:17" x14ac:dyDescent="0.25">
      <c r="D468" s="90" t="s">
        <v>357</v>
      </c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</row>
    <row r="469" spans="4:17" x14ac:dyDescent="0.25">
      <c r="D469" s="90" t="s">
        <v>322</v>
      </c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</row>
    <row r="470" spans="4:17" x14ac:dyDescent="0.25">
      <c r="D470" s="90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</row>
    <row r="471" spans="4:17" x14ac:dyDescent="0.25">
      <c r="D471" s="90" t="s">
        <v>1785</v>
      </c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</row>
    <row r="472" spans="4:17" x14ac:dyDescent="0.25">
      <c r="D472" s="90" t="s">
        <v>282</v>
      </c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</row>
    <row r="473" spans="4:17" x14ac:dyDescent="0.25">
      <c r="D473" s="90" t="s">
        <v>4153</v>
      </c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</row>
    <row r="474" spans="4:17" x14ac:dyDescent="0.25">
      <c r="D474" s="90" t="s">
        <v>4149</v>
      </c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</row>
    <row r="475" spans="4:17" x14ac:dyDescent="0.25">
      <c r="D475" s="90" t="s">
        <v>4150</v>
      </c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</row>
    <row r="476" spans="4:17" x14ac:dyDescent="0.25">
      <c r="D476" s="90" t="s">
        <v>4151</v>
      </c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</row>
    <row r="477" spans="4:17" x14ac:dyDescent="0.25">
      <c r="D477" s="240" t="s">
        <v>4152</v>
      </c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</row>
    <row r="478" spans="4:17" x14ac:dyDescent="0.25">
      <c r="D478" s="90" t="s">
        <v>259</v>
      </c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</row>
    <row r="479" spans="4:17" x14ac:dyDescent="0.25">
      <c r="D479" s="90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</row>
    <row r="480" spans="4:17" x14ac:dyDescent="0.25">
      <c r="D480" s="90" t="s">
        <v>263</v>
      </c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</row>
    <row r="481" spans="4:22" x14ac:dyDescent="0.25">
      <c r="D481" s="90" t="s">
        <v>264</v>
      </c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</row>
    <row r="482" spans="4:22" x14ac:dyDescent="0.25">
      <c r="D482" s="90" t="s">
        <v>358</v>
      </c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</row>
    <row r="484" spans="4:22" x14ac:dyDescent="0.25">
      <c r="D484" s="56" t="s">
        <v>4155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</row>
    <row r="485" spans="4:22" x14ac:dyDescent="0.25">
      <c r="D485" s="56" t="s">
        <v>653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</row>
    <row r="486" spans="4:22" x14ac:dyDescent="0.25">
      <c r="D486" s="56" t="s">
        <v>2648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</row>
    <row r="487" spans="4:22" x14ac:dyDescent="0.25">
      <c r="D487" s="56" t="s">
        <v>2649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</row>
    <row r="488" spans="4:22" x14ac:dyDescent="0.25">
      <c r="D488" s="56" t="s">
        <v>2650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</row>
    <row r="489" spans="4:22" x14ac:dyDescent="0.25">
      <c r="D489" s="56" t="s">
        <v>2651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</row>
    <row r="490" spans="4:22" x14ac:dyDescent="0.25">
      <c r="D490" s="56" t="s">
        <v>4156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</row>
    <row r="492" spans="4:22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</row>
    <row r="493" spans="4:22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</row>
    <row r="494" spans="4:22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</row>
    <row r="495" spans="4:22" x14ac:dyDescent="0.25">
      <c r="D495" s="57" t="s">
        <v>4157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</row>
    <row r="496" spans="4:22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</row>
    <row r="497" spans="4:19" x14ac:dyDescent="0.25">
      <c r="D497" s="57" t="s">
        <v>4158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</row>
    <row r="498" spans="4:19" x14ac:dyDescent="0.25">
      <c r="D498" s="57" t="s">
        <v>4159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</row>
    <row r="499" spans="4:1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</row>
    <row r="500" spans="4:19" x14ac:dyDescent="0.25">
      <c r="D500" s="57" t="s">
        <v>263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</row>
    <row r="501" spans="4:19" x14ac:dyDescent="0.25">
      <c r="D501" s="57" t="s">
        <v>264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</row>
    <row r="502" spans="4:19" x14ac:dyDescent="0.25">
      <c r="D502" s="57" t="s">
        <v>358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</row>
    <row r="504" spans="4:19" x14ac:dyDescent="0.25">
      <c r="D504" s="51" t="s">
        <v>3948</v>
      </c>
    </row>
    <row r="506" spans="4:19" x14ac:dyDescent="0.25">
      <c r="D506" s="285" t="s">
        <v>4181</v>
      </c>
    </row>
    <row r="545" spans="2:4" x14ac:dyDescent="0.25">
      <c r="B545" s="50">
        <v>0</v>
      </c>
      <c r="D545" s="51" t="s">
        <v>4064</v>
      </c>
    </row>
    <row r="546" spans="2:4" x14ac:dyDescent="0.25">
      <c r="D546" s="59" t="s">
        <v>303</v>
      </c>
    </row>
    <row r="548" spans="2:4" x14ac:dyDescent="0.25">
      <c r="D548" s="285" t="s">
        <v>36</v>
      </c>
    </row>
    <row r="549" spans="2:4" x14ac:dyDescent="0.25">
      <c r="D549" s="54" t="s">
        <v>4160</v>
      </c>
    </row>
    <row r="551" spans="2:4" x14ac:dyDescent="0.25">
      <c r="D551" s="285" t="s">
        <v>4040</v>
      </c>
    </row>
    <row r="589" spans="4:18" x14ac:dyDescent="0.25">
      <c r="D589" s="285" t="s">
        <v>484</v>
      </c>
      <c r="I589" s="285" t="s">
        <v>348</v>
      </c>
    </row>
    <row r="590" spans="4:18" x14ac:dyDescent="0.25">
      <c r="D590" s="28" t="s">
        <v>4041</v>
      </c>
      <c r="I590" s="51" t="s">
        <v>4072</v>
      </c>
      <c r="R590" s="58" t="s">
        <v>4071</v>
      </c>
    </row>
    <row r="592" spans="4:18" x14ac:dyDescent="0.25">
      <c r="D592" s="51" t="s">
        <v>3944</v>
      </c>
    </row>
    <row r="594" spans="4:27" x14ac:dyDescent="0.25">
      <c r="D594" s="56" t="s">
        <v>4155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</row>
    <row r="595" spans="4:27" x14ac:dyDescent="0.25">
      <c r="D595" s="56" t="s">
        <v>653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</row>
    <row r="596" spans="4:27" x14ac:dyDescent="0.25">
      <c r="D596" s="56" t="s">
        <v>2648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</row>
    <row r="597" spans="4:27" x14ac:dyDescent="0.25">
      <c r="D597" s="56" t="s">
        <v>2649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</row>
    <row r="598" spans="4:27" x14ac:dyDescent="0.25">
      <c r="D598" s="56" t="s">
        <v>2650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</row>
    <row r="599" spans="4:27" x14ac:dyDescent="0.25">
      <c r="D599" s="56" t="s">
        <v>2651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</row>
    <row r="600" spans="4:27" x14ac:dyDescent="0.25">
      <c r="D600" s="56" t="s">
        <v>4165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</row>
    <row r="602" spans="4:27" x14ac:dyDescent="0.25">
      <c r="D602" s="57" t="s">
        <v>357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</row>
    <row r="603" spans="4:27" x14ac:dyDescent="0.25">
      <c r="D603" s="57" t="s">
        <v>322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</row>
    <row r="604" spans="4:27" x14ac:dyDescent="0.25">
      <c r="D604" s="57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</row>
    <row r="605" spans="4:27" x14ac:dyDescent="0.25">
      <c r="D605" s="57" t="s">
        <v>4157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</row>
    <row r="606" spans="4:27" x14ac:dyDescent="0.25">
      <c r="D606" s="57" t="s">
        <v>282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</row>
    <row r="607" spans="4:27" x14ac:dyDescent="0.25">
      <c r="D607" s="57" t="s">
        <v>4166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</row>
    <row r="608" spans="4:27" x14ac:dyDescent="0.25">
      <c r="D608" s="57" t="s">
        <v>4167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</row>
    <row r="609" spans="4:27" x14ac:dyDescent="0.25">
      <c r="D609" s="57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</row>
    <row r="610" spans="4:27" x14ac:dyDescent="0.25">
      <c r="D610" s="57" t="s">
        <v>263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</row>
    <row r="611" spans="4:27" x14ac:dyDescent="0.25">
      <c r="D611" s="57" t="s">
        <v>264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</row>
    <row r="612" spans="4:27" x14ac:dyDescent="0.25">
      <c r="D612" s="57" t="s">
        <v>358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</row>
    <row r="614" spans="4:27" x14ac:dyDescent="0.25">
      <c r="D614" s="51" t="s">
        <v>3948</v>
      </c>
    </row>
    <row r="616" spans="4:27" x14ac:dyDescent="0.25">
      <c r="D616" s="285" t="s">
        <v>4168</v>
      </c>
    </row>
    <row r="659" spans="2:4" x14ac:dyDescent="0.25">
      <c r="B659" s="50">
        <v>0</v>
      </c>
      <c r="D659" s="51" t="s">
        <v>4141</v>
      </c>
    </row>
    <row r="660" spans="2:4" x14ac:dyDescent="0.25">
      <c r="D660" s="59" t="s">
        <v>303</v>
      </c>
    </row>
    <row r="661" spans="2:4" x14ac:dyDescent="0.25">
      <c r="D661" s="55" t="s">
        <v>35</v>
      </c>
    </row>
    <row r="787" spans="2:4" x14ac:dyDescent="0.25">
      <c r="B787" s="49">
        <v>0</v>
      </c>
      <c r="D787" s="51" t="s">
        <v>4180</v>
      </c>
    </row>
    <row r="788" spans="2:4" x14ac:dyDescent="0.25">
      <c r="D788" s="59" t="s">
        <v>304</v>
      </c>
    </row>
    <row r="790" spans="2:4" x14ac:dyDescent="0.25">
      <c r="D790" s="285" t="s">
        <v>36</v>
      </c>
    </row>
    <row r="791" spans="2:4" x14ac:dyDescent="0.25">
      <c r="D791" s="54" t="s">
        <v>4216</v>
      </c>
    </row>
    <row r="793" spans="2:4" x14ac:dyDescent="0.25">
      <c r="D793" s="285" t="s">
        <v>4161</v>
      </c>
    </row>
    <row r="816" spans="4:4" x14ac:dyDescent="0.25">
      <c r="D816" s="51" t="s">
        <v>3948</v>
      </c>
    </row>
    <row r="818" spans="4:38" x14ac:dyDescent="0.25">
      <c r="D818" s="285" t="s">
        <v>269</v>
      </c>
      <c r="M818" s="285" t="s">
        <v>309</v>
      </c>
    </row>
    <row r="819" spans="4:38" x14ac:dyDescent="0.25">
      <c r="D819" s="51" t="s">
        <v>4185</v>
      </c>
      <c r="M819" s="51" t="s">
        <v>4186</v>
      </c>
      <c r="V819" s="51" t="s">
        <v>346</v>
      </c>
      <c r="Y819" s="46" t="s">
        <v>475</v>
      </c>
      <c r="AA819" s="51" t="s">
        <v>4187</v>
      </c>
    </row>
    <row r="821" spans="4:38" x14ac:dyDescent="0.25">
      <c r="D821" s="56" t="s">
        <v>34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</row>
    <row r="822" spans="4:38" x14ac:dyDescent="0.25">
      <c r="D822" s="56" t="s">
        <v>871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</row>
    <row r="823" spans="4:38" x14ac:dyDescent="0.25">
      <c r="D823" s="56" t="s">
        <v>872</v>
      </c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</row>
    <row r="824" spans="4:38" x14ac:dyDescent="0.25">
      <c r="D824" s="56" t="s">
        <v>869</v>
      </c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</row>
    <row r="825" spans="4:38" x14ac:dyDescent="0.25">
      <c r="D825" s="56" t="s">
        <v>873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</row>
    <row r="826" spans="4:38" x14ac:dyDescent="0.25">
      <c r="D826" s="56" t="s">
        <v>870</v>
      </c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</row>
    <row r="828" spans="4:38" x14ac:dyDescent="0.25">
      <c r="D828" s="56" t="s">
        <v>33</v>
      </c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Z828" s="57" t="s">
        <v>357</v>
      </c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</row>
    <row r="829" spans="4:38" x14ac:dyDescent="0.25">
      <c r="D829" s="56" t="s">
        <v>627</v>
      </c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Z829" s="57" t="s">
        <v>322</v>
      </c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</row>
    <row r="830" spans="4:38" x14ac:dyDescent="0.25">
      <c r="D830" s="56" t="s">
        <v>882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Z830" s="57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</row>
    <row r="831" spans="4:38" x14ac:dyDescent="0.25">
      <c r="D831" s="56" t="s">
        <v>832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Z831" s="57" t="s">
        <v>836</v>
      </c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</row>
    <row r="832" spans="4:38" x14ac:dyDescent="0.25">
      <c r="D832" s="38" t="s">
        <v>874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Z832" s="57" t="s">
        <v>282</v>
      </c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</row>
    <row r="833" spans="4:38" x14ac:dyDescent="0.25">
      <c r="D833" s="38" t="s">
        <v>875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Z833" s="57" t="s">
        <v>885</v>
      </c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</row>
    <row r="834" spans="4:38" x14ac:dyDescent="0.25">
      <c r="D834" s="38" t="s">
        <v>876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Z834" s="57" t="s">
        <v>4218</v>
      </c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</row>
    <row r="835" spans="4:38" x14ac:dyDescent="0.25">
      <c r="D835" s="38" t="s">
        <v>877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Z835" s="57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</row>
    <row r="836" spans="4:38" x14ac:dyDescent="0.25">
      <c r="D836" s="38" t="s">
        <v>878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Z836" s="57" t="s">
        <v>263</v>
      </c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</row>
    <row r="837" spans="4:38" x14ac:dyDescent="0.25">
      <c r="D837" s="38" t="s">
        <v>879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Z837" s="57" t="s">
        <v>264</v>
      </c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</row>
    <row r="838" spans="4:38" x14ac:dyDescent="0.25">
      <c r="D838" s="56" t="s">
        <v>857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Z838" s="57" t="s">
        <v>358</v>
      </c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</row>
    <row r="839" spans="4:38" x14ac:dyDescent="0.25">
      <c r="D839" s="56" t="s">
        <v>377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</row>
    <row r="840" spans="4:38" x14ac:dyDescent="0.25">
      <c r="D840" s="56" t="s">
        <v>858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</row>
    <row r="841" spans="4:38" x14ac:dyDescent="0.25">
      <c r="D841" s="56" t="s">
        <v>378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</row>
    <row r="842" spans="4:38" x14ac:dyDescent="0.25">
      <c r="D842" s="38" t="s">
        <v>880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</row>
    <row r="843" spans="4:38" x14ac:dyDescent="0.25">
      <c r="D843" s="38" t="s">
        <v>881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</row>
    <row r="844" spans="4:38" x14ac:dyDescent="0.25">
      <c r="D844" s="38" t="s">
        <v>884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</row>
    <row r="845" spans="4:38" x14ac:dyDescent="0.25">
      <c r="D845" s="38" t="s">
        <v>883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</row>
    <row r="846" spans="4:38" x14ac:dyDescent="0.25">
      <c r="D846" s="56" t="s">
        <v>4215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</row>
    <row r="848" spans="4:38" x14ac:dyDescent="0.25">
      <c r="D848" s="285" t="s">
        <v>4219</v>
      </c>
    </row>
    <row r="896" spans="2:4" x14ac:dyDescent="0.25">
      <c r="B896" s="49">
        <v>0</v>
      </c>
      <c r="D896" s="51" t="s">
        <v>4228</v>
      </c>
    </row>
    <row r="897" spans="4:4" x14ac:dyDescent="0.25">
      <c r="D897" s="59" t="s">
        <v>303</v>
      </c>
    </row>
    <row r="898" spans="4:4" x14ac:dyDescent="0.25">
      <c r="D898" s="55" t="s">
        <v>3796</v>
      </c>
    </row>
    <row r="899" spans="4:4" x14ac:dyDescent="0.25">
      <c r="D899" s="68" t="s">
        <v>4199</v>
      </c>
    </row>
    <row r="902" spans="4:4" x14ac:dyDescent="0.25">
      <c r="D902" s="285" t="s">
        <v>4190</v>
      </c>
    </row>
    <row r="960" spans="2:4" x14ac:dyDescent="0.25">
      <c r="B960" s="49">
        <v>0</v>
      </c>
      <c r="D960" s="51" t="s">
        <v>4197</v>
      </c>
    </row>
    <row r="961" spans="4:4" x14ac:dyDescent="0.25">
      <c r="D961" s="59" t="s">
        <v>303</v>
      </c>
    </row>
    <row r="963" spans="4:4" x14ac:dyDescent="0.25">
      <c r="D963" s="285" t="s">
        <v>36</v>
      </c>
    </row>
    <row r="964" spans="4:4" x14ac:dyDescent="0.25">
      <c r="D964" s="54" t="s">
        <v>4229</v>
      </c>
    </row>
    <row r="966" spans="4:4" x14ac:dyDescent="0.25">
      <c r="D966" s="285" t="s">
        <v>4191</v>
      </c>
    </row>
    <row r="1013" spans="4:40" x14ac:dyDescent="0.25">
      <c r="D1013" s="285" t="s">
        <v>269</v>
      </c>
    </row>
    <row r="1014" spans="4:40" x14ac:dyDescent="0.25">
      <c r="D1014" s="51" t="s">
        <v>4128</v>
      </c>
    </row>
    <row r="1016" spans="4:40" x14ac:dyDescent="0.25">
      <c r="D1016" s="56" t="s">
        <v>271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</row>
    <row r="1017" spans="4:40" x14ac:dyDescent="0.25">
      <c r="D1017" s="56" t="s">
        <v>266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</row>
    <row r="1018" spans="4:40" x14ac:dyDescent="0.25">
      <c r="D1018" s="56" t="s">
        <v>277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</row>
    <row r="1019" spans="4:40" x14ac:dyDescent="0.25">
      <c r="D1019" s="56" t="s">
        <v>273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</row>
    <row r="1020" spans="4:40" x14ac:dyDescent="0.25">
      <c r="D1020" s="56" t="s">
        <v>4230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</row>
    <row r="1021" spans="4:40" x14ac:dyDescent="0.25">
      <c r="D1021" s="56" t="s">
        <v>4231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</row>
    <row r="1023" spans="4:40" x14ac:dyDescent="0.25">
      <c r="D1023" s="57" t="s">
        <v>357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</row>
    <row r="1024" spans="4:40" x14ac:dyDescent="0.25">
      <c r="D1024" s="57" t="s">
        <v>322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</row>
    <row r="1025" spans="4:40" x14ac:dyDescent="0.25">
      <c r="D1025" s="57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  <c r="AF1025" s="53"/>
      <c r="AG1025" s="53"/>
      <c r="AH1025" s="53"/>
      <c r="AI1025" s="53"/>
      <c r="AJ1025" s="53"/>
      <c r="AK1025" s="53"/>
      <c r="AL1025" s="53"/>
      <c r="AM1025" s="53"/>
      <c r="AN1025" s="53"/>
    </row>
    <row r="1026" spans="4:40" x14ac:dyDescent="0.25">
      <c r="D1026" s="57" t="s">
        <v>4232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  <c r="AE1026" s="53"/>
      <c r="AF1026" s="53"/>
      <c r="AG1026" s="53"/>
      <c r="AH1026" s="53"/>
      <c r="AI1026" s="53"/>
      <c r="AJ1026" s="53"/>
      <c r="AK1026" s="53"/>
      <c r="AL1026" s="53"/>
      <c r="AM1026" s="53"/>
      <c r="AN1026" s="53"/>
    </row>
    <row r="1027" spans="4:40" x14ac:dyDescent="0.25">
      <c r="D1027" s="57" t="s">
        <v>282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  <c r="AE1027" s="53"/>
      <c r="AF1027" s="53"/>
      <c r="AG1027" s="53"/>
      <c r="AH1027" s="53"/>
      <c r="AI1027" s="53"/>
      <c r="AJ1027" s="53"/>
      <c r="AK1027" s="53"/>
      <c r="AL1027" s="53"/>
      <c r="AM1027" s="53"/>
      <c r="AN1027" s="53"/>
    </row>
    <row r="1028" spans="4:40" x14ac:dyDescent="0.25">
      <c r="D1028" s="57" t="s">
        <v>2919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  <c r="AE1028" s="53"/>
      <c r="AF1028" s="53"/>
      <c r="AG1028" s="53"/>
      <c r="AH1028" s="53"/>
      <c r="AI1028" s="53"/>
      <c r="AJ1028" s="53"/>
      <c r="AK1028" s="53"/>
      <c r="AL1028" s="53"/>
      <c r="AM1028" s="53"/>
      <c r="AN1028" s="53"/>
    </row>
    <row r="1029" spans="4:40" x14ac:dyDescent="0.25">
      <c r="D1029" s="57" t="s">
        <v>4233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  <c r="AE1029" s="53"/>
      <c r="AF1029" s="53"/>
      <c r="AG1029" s="53"/>
      <c r="AH1029" s="53"/>
      <c r="AI1029" s="53"/>
      <c r="AJ1029" s="53"/>
      <c r="AK1029" s="53"/>
      <c r="AL1029" s="53"/>
      <c r="AM1029" s="53"/>
      <c r="AN1029" s="53"/>
    </row>
    <row r="1030" spans="4:40" x14ac:dyDescent="0.25">
      <c r="D1030" s="57" t="s">
        <v>4234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  <c r="AE1030" s="53"/>
      <c r="AF1030" s="53"/>
      <c r="AG1030" s="53"/>
      <c r="AH1030" s="53"/>
      <c r="AI1030" s="53"/>
      <c r="AJ1030" s="53"/>
      <c r="AK1030" s="53"/>
      <c r="AL1030" s="53"/>
      <c r="AM1030" s="53"/>
      <c r="AN1030" s="53"/>
    </row>
    <row r="1031" spans="4:40" x14ac:dyDescent="0.25">
      <c r="D1031" s="57"/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  <c r="AE1031" s="53"/>
      <c r="AF1031" s="53"/>
      <c r="AG1031" s="53"/>
      <c r="AH1031" s="53"/>
      <c r="AI1031" s="53"/>
      <c r="AJ1031" s="53"/>
      <c r="AK1031" s="53"/>
      <c r="AL1031" s="53"/>
      <c r="AM1031" s="53"/>
      <c r="AN1031" s="53"/>
    </row>
    <row r="1032" spans="4:40" x14ac:dyDescent="0.25">
      <c r="D1032" s="57" t="s">
        <v>263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  <c r="AF1032" s="53"/>
      <c r="AG1032" s="53"/>
      <c r="AH1032" s="53"/>
      <c r="AI1032" s="53"/>
      <c r="AJ1032" s="53"/>
      <c r="AK1032" s="53"/>
      <c r="AL1032" s="53"/>
      <c r="AM1032" s="53"/>
      <c r="AN1032" s="53"/>
    </row>
    <row r="1033" spans="4:40" x14ac:dyDescent="0.25">
      <c r="D1033" s="57" t="s">
        <v>264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3"/>
      <c r="AM1033" s="53"/>
      <c r="AN1033" s="53"/>
    </row>
    <row r="1034" spans="4:40" x14ac:dyDescent="0.25">
      <c r="D1034" s="57" t="s">
        <v>358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  <c r="AE1034" s="53"/>
      <c r="AF1034" s="53"/>
      <c r="AG1034" s="53"/>
      <c r="AH1034" s="53"/>
      <c r="AI1034" s="53"/>
      <c r="AJ1034" s="53"/>
      <c r="AK1034" s="53"/>
      <c r="AL1034" s="53"/>
      <c r="AM1034" s="53"/>
      <c r="AN1034" s="53"/>
    </row>
    <row r="1036" spans="4:40" x14ac:dyDescent="0.25">
      <c r="D1036" s="285" t="s">
        <v>4235</v>
      </c>
    </row>
    <row r="1075" spans="2:4" x14ac:dyDescent="0.25">
      <c r="B1075" s="48">
        <v>0</v>
      </c>
      <c r="D1075" s="51" t="s">
        <v>4193</v>
      </c>
    </row>
    <row r="1076" spans="2:4" x14ac:dyDescent="0.25">
      <c r="D1076" s="59" t="s">
        <v>305</v>
      </c>
    </row>
    <row r="1078" spans="2:4" x14ac:dyDescent="0.25">
      <c r="D1078" s="285" t="s">
        <v>36</v>
      </c>
    </row>
    <row r="1081" spans="2:4" x14ac:dyDescent="0.25">
      <c r="D1081" s="285" t="s">
        <v>3775</v>
      </c>
    </row>
    <row r="1140" spans="4:13" x14ac:dyDescent="0.25">
      <c r="D1140" s="285" t="s">
        <v>309</v>
      </c>
      <c r="M1140" s="285" t="s">
        <v>4222</v>
      </c>
    </row>
    <row r="1141" spans="4:13" x14ac:dyDescent="0.25">
      <c r="D1141" s="51" t="s">
        <v>4220</v>
      </c>
    </row>
    <row r="1143" spans="4:13" x14ac:dyDescent="0.25">
      <c r="D1143" s="285" t="s">
        <v>4221</v>
      </c>
    </row>
    <row r="1186" spans="2:4" x14ac:dyDescent="0.25">
      <c r="B1186" s="49">
        <v>0</v>
      </c>
      <c r="D1186" s="51" t="s">
        <v>4199</v>
      </c>
    </row>
    <row r="1187" spans="2:4" x14ac:dyDescent="0.25">
      <c r="D1187" s="59" t="s">
        <v>303</v>
      </c>
    </row>
    <row r="1189" spans="2:4" x14ac:dyDescent="0.25">
      <c r="D1189" s="285" t="s">
        <v>36</v>
      </c>
    </row>
    <row r="1190" spans="2:4" x14ac:dyDescent="0.25">
      <c r="D1190" s="54" t="s">
        <v>4236</v>
      </c>
    </row>
    <row r="1192" spans="2:4" x14ac:dyDescent="0.25">
      <c r="D1192" s="285" t="s">
        <v>4162</v>
      </c>
    </row>
    <row r="1230" spans="4:18" x14ac:dyDescent="0.25">
      <c r="D1230" s="285" t="s">
        <v>484</v>
      </c>
      <c r="I1230" s="285" t="s">
        <v>348</v>
      </c>
    </row>
    <row r="1231" spans="4:18" x14ac:dyDescent="0.25">
      <c r="D1231" s="28" t="s">
        <v>4163</v>
      </c>
      <c r="I1231" s="51" t="s">
        <v>4223</v>
      </c>
      <c r="R1231" s="28" t="s">
        <v>4224</v>
      </c>
    </row>
    <row r="1233" spans="4:27" x14ac:dyDescent="0.25">
      <c r="D1233" s="51" t="s">
        <v>3948</v>
      </c>
    </row>
    <row r="1235" spans="4:27" x14ac:dyDescent="0.25">
      <c r="D1235" s="56" t="s">
        <v>4155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</row>
    <row r="1236" spans="4:27" x14ac:dyDescent="0.25">
      <c r="D1236" s="56" t="s">
        <v>653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</row>
    <row r="1237" spans="4:27" x14ac:dyDescent="0.25">
      <c r="D1237" s="56" t="s">
        <v>2648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</row>
    <row r="1238" spans="4:27" x14ac:dyDescent="0.25">
      <c r="D1238" s="56" t="s">
        <v>2649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</row>
    <row r="1239" spans="4:27" x14ac:dyDescent="0.25">
      <c r="D1239" s="56" t="s">
        <v>2650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</row>
    <row r="1240" spans="4:27" x14ac:dyDescent="0.25">
      <c r="D1240" s="56" t="s">
        <v>2651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</row>
    <row r="1241" spans="4:27" x14ac:dyDescent="0.25">
      <c r="D1241" s="56" t="s">
        <v>4225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</row>
    <row r="1243" spans="4:27" x14ac:dyDescent="0.25">
      <c r="D1243" s="57" t="s">
        <v>357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</row>
    <row r="1244" spans="4:27" x14ac:dyDescent="0.25">
      <c r="D1244" s="57" t="s">
        <v>322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</row>
    <row r="1245" spans="4:27" x14ac:dyDescent="0.25">
      <c r="D1245" s="57"/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</row>
    <row r="1246" spans="4:27" x14ac:dyDescent="0.25">
      <c r="D1246" s="57" t="s">
        <v>4157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</row>
    <row r="1247" spans="4:27" x14ac:dyDescent="0.25">
      <c r="D1247" s="57" t="s">
        <v>282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</row>
    <row r="1248" spans="4:27" x14ac:dyDescent="0.25">
      <c r="D1248" s="57" t="s">
        <v>4226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</row>
    <row r="1249" spans="4:27" x14ac:dyDescent="0.25">
      <c r="D1249" s="57" t="s">
        <v>4227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</row>
    <row r="1250" spans="4:27" x14ac:dyDescent="0.25">
      <c r="D1250" s="57"/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  <c r="AA1250" s="53"/>
    </row>
    <row r="1251" spans="4:27" x14ac:dyDescent="0.25">
      <c r="D1251" s="57" t="s">
        <v>263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</row>
    <row r="1252" spans="4:27" x14ac:dyDescent="0.25">
      <c r="D1252" s="57" t="s">
        <v>264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  <c r="AA1252" s="53"/>
    </row>
    <row r="1253" spans="4:27" x14ac:dyDescent="0.25">
      <c r="D1253" s="57" t="s">
        <v>358</v>
      </c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</row>
    <row r="1255" spans="4:27" x14ac:dyDescent="0.25">
      <c r="D1255" s="285" t="s">
        <v>4237</v>
      </c>
    </row>
    <row r="1292" spans="2:4" x14ac:dyDescent="0.25">
      <c r="B1292" s="48">
        <v>0</v>
      </c>
      <c r="D1292" s="51" t="s">
        <v>887</v>
      </c>
    </row>
    <row r="1293" spans="2:4" x14ac:dyDescent="0.25">
      <c r="D1293" s="59" t="s">
        <v>305</v>
      </c>
    </row>
    <row r="1294" spans="2:4" x14ac:dyDescent="0.25">
      <c r="D1294" s="55" t="s">
        <v>4211</v>
      </c>
    </row>
    <row r="1296" spans="2:4" x14ac:dyDescent="0.25">
      <c r="D1296" s="285" t="s">
        <v>4211</v>
      </c>
    </row>
    <row r="1310" spans="39:39" x14ac:dyDescent="0.25">
      <c r="AM1310" s="285" t="s">
        <v>309</v>
      </c>
    </row>
    <row r="1311" spans="39:39" x14ac:dyDescent="0.25">
      <c r="AM1311" s="285" t="s">
        <v>4212</v>
      </c>
    </row>
    <row r="1312" spans="39:39" x14ac:dyDescent="0.25">
      <c r="AM1312" s="51" t="s">
        <v>3666</v>
      </c>
    </row>
    <row r="1314" spans="39:39" x14ac:dyDescent="0.25">
      <c r="AM1314" s="58" t="s">
        <v>3695</v>
      </c>
    </row>
    <row r="1344" spans="4:4" x14ac:dyDescent="0.25">
      <c r="D1344" s="285" t="s">
        <v>4259</v>
      </c>
    </row>
    <row r="1497" spans="4:25" x14ac:dyDescent="0.25">
      <c r="D1497" s="285" t="s">
        <v>309</v>
      </c>
      <c r="M1497" s="285" t="s">
        <v>365</v>
      </c>
    </row>
    <row r="1498" spans="4:25" x14ac:dyDescent="0.25">
      <c r="D1498" s="51" t="s">
        <v>3666</v>
      </c>
      <c r="M1498" s="51" t="s">
        <v>4266</v>
      </c>
    </row>
    <row r="1500" spans="4:25" x14ac:dyDescent="0.25">
      <c r="D1500" s="56" t="s">
        <v>34</v>
      </c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  <c r="X1500" s="52"/>
      <c r="Y1500" s="52"/>
    </row>
    <row r="1501" spans="4:25" x14ac:dyDescent="0.25">
      <c r="D1501" s="56" t="s">
        <v>1237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U1501" s="52"/>
      <c r="V1501" s="52"/>
      <c r="W1501" s="52"/>
      <c r="X1501" s="52"/>
      <c r="Y1501" s="52"/>
    </row>
    <row r="1502" spans="4:25" x14ac:dyDescent="0.25">
      <c r="D1502" s="56" t="s">
        <v>4267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U1502" s="52"/>
      <c r="V1502" s="52"/>
      <c r="W1502" s="52"/>
      <c r="X1502" s="52"/>
      <c r="Y1502" s="52"/>
    </row>
    <row r="1504" spans="4:25" x14ac:dyDescent="0.25">
      <c r="D1504" s="285" t="s">
        <v>4259</v>
      </c>
    </row>
    <row r="1544" spans="2:4" x14ac:dyDescent="0.25">
      <c r="B1544" s="49">
        <v>0</v>
      </c>
      <c r="D1544" s="51" t="s">
        <v>4240</v>
      </c>
    </row>
    <row r="1545" spans="2:4" x14ac:dyDescent="0.25">
      <c r="D1545" s="59" t="s">
        <v>303</v>
      </c>
    </row>
    <row r="1546" spans="2:4" x14ac:dyDescent="0.25">
      <c r="D1546" s="55" t="s">
        <v>35</v>
      </c>
    </row>
    <row r="1649" spans="2:4" x14ac:dyDescent="0.25">
      <c r="B1649" s="49">
        <v>0</v>
      </c>
      <c r="D1649" s="51" t="s">
        <v>4243</v>
      </c>
    </row>
    <row r="1650" spans="2:4" x14ac:dyDescent="0.25">
      <c r="D1650" s="59" t="s">
        <v>303</v>
      </c>
    </row>
    <row r="1651" spans="2:4" x14ac:dyDescent="0.25">
      <c r="D1651" s="55" t="s">
        <v>35</v>
      </c>
    </row>
    <row r="1692" spans="2:4" x14ac:dyDescent="0.25">
      <c r="B1692" s="48">
        <v>0</v>
      </c>
      <c r="D1692" s="51" t="s">
        <v>3970</v>
      </c>
    </row>
    <row r="1693" spans="2:4" x14ac:dyDescent="0.25">
      <c r="D1693" s="59" t="s">
        <v>304</v>
      </c>
    </row>
    <row r="1694" spans="2:4" x14ac:dyDescent="0.25">
      <c r="D1694" s="55" t="s">
        <v>3955</v>
      </c>
    </row>
    <row r="1695" spans="2:4" x14ac:dyDescent="0.25">
      <c r="D1695" s="55" t="s">
        <v>35</v>
      </c>
    </row>
    <row r="1848" spans="2:4" x14ac:dyDescent="0.25">
      <c r="B1848" s="48">
        <v>0</v>
      </c>
      <c r="D1848" s="51" t="s">
        <v>2226</v>
      </c>
    </row>
    <row r="1849" spans="2:4" x14ac:dyDescent="0.25">
      <c r="D184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A7B7-90E4-4D4E-B797-57A5F218B98F}">
  <dimension ref="A2:J36"/>
  <sheetViews>
    <sheetView topLeftCell="A21" workbookViewId="0">
      <selection activeCell="A32" sqref="A32"/>
    </sheetView>
  </sheetViews>
  <sheetFormatPr defaultColWidth="2.85546875" defaultRowHeight="15" x14ac:dyDescent="0.25"/>
  <cols>
    <col min="1" max="1" width="9.140625" style="377" bestFit="1" customWidth="1"/>
    <col min="2" max="2" width="39.85546875" style="377" bestFit="1" customWidth="1"/>
    <col min="3" max="3" width="18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7109375" style="377" customWidth="1"/>
    <col min="11" max="16384" width="2.85546875" style="377"/>
  </cols>
  <sheetData>
    <row r="2" spans="1:10" ht="18.75" x14ac:dyDescent="0.25">
      <c r="A2" s="428" t="s">
        <v>3610</v>
      </c>
      <c r="B2" s="429"/>
      <c r="C2" s="429"/>
      <c r="D2" s="429"/>
      <c r="E2" s="429"/>
      <c r="F2" s="429"/>
      <c r="G2" s="429"/>
      <c r="H2" s="429"/>
      <c r="I2" s="429"/>
      <c r="J2" s="429"/>
    </row>
    <row r="3" spans="1:10" x14ac:dyDescent="0.25">
      <c r="A3" s="429" t="s">
        <v>4188</v>
      </c>
      <c r="B3" s="429"/>
      <c r="C3" s="429"/>
      <c r="D3" s="429"/>
      <c r="E3" s="429"/>
      <c r="F3" s="429"/>
      <c r="G3" s="429"/>
      <c r="H3" s="429"/>
      <c r="I3" s="429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1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49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3667</v>
      </c>
      <c r="B8" s="351" t="s">
        <v>3668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3731</v>
      </c>
      <c r="B9" s="349" t="s">
        <v>3732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3761</v>
      </c>
      <c r="B10" s="351" t="s">
        <v>3769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3763</v>
      </c>
      <c r="B11" s="349" t="s">
        <v>3772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3845</v>
      </c>
      <c r="B12" s="351" t="s">
        <v>3846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3962</v>
      </c>
      <c r="B13" s="349" t="s">
        <v>3961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3985</v>
      </c>
      <c r="B14" s="351" t="s">
        <v>3986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3969</v>
      </c>
      <c r="B15" s="349" t="s">
        <v>3955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3971</v>
      </c>
      <c r="B16" s="351" t="s">
        <v>3972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3996</v>
      </c>
      <c r="B17" s="349" t="s">
        <v>3998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4020</v>
      </c>
      <c r="B18" s="351" t="s">
        <v>4019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4028</v>
      </c>
      <c r="B19" s="353" t="s">
        <v>4022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4043</v>
      </c>
      <c r="B20" s="358" t="s">
        <v>4042</v>
      </c>
      <c r="C20" s="358" t="s">
        <v>325</v>
      </c>
      <c r="D20" s="358" t="s">
        <v>330</v>
      </c>
      <c r="E20" s="358" t="s">
        <v>276</v>
      </c>
      <c r="F20" s="365">
        <v>44967.482638889</v>
      </c>
      <c r="G20" s="365">
        <v>45408.440972222001</v>
      </c>
      <c r="H20" s="358" t="s">
        <v>23</v>
      </c>
      <c r="I20" s="358" t="s">
        <v>18</v>
      </c>
      <c r="J20" s="358" t="s">
        <v>260</v>
      </c>
    </row>
    <row r="21" spans="1:10" ht="45" x14ac:dyDescent="0.25">
      <c r="A21" s="349" t="s">
        <v>4048</v>
      </c>
      <c r="B21" s="349" t="s">
        <v>4049</v>
      </c>
      <c r="C21" s="349" t="s">
        <v>361</v>
      </c>
      <c r="D21" s="349" t="s">
        <v>330</v>
      </c>
      <c r="E21" s="349" t="s">
        <v>276</v>
      </c>
      <c r="F21" s="350">
        <v>44967.584027778001</v>
      </c>
      <c r="G21" s="350">
        <v>45408.542361111002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4051</v>
      </c>
      <c r="B22" s="351" t="s">
        <v>4059</v>
      </c>
      <c r="C22" s="351" t="s">
        <v>361</v>
      </c>
      <c r="D22" s="351" t="s">
        <v>330</v>
      </c>
      <c r="E22" s="351" t="s">
        <v>276</v>
      </c>
      <c r="F22" s="352">
        <v>44967.584722222004</v>
      </c>
      <c r="G22" s="352">
        <v>45408.543055556001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4096</v>
      </c>
      <c r="B23" s="349" t="s">
        <v>4097</v>
      </c>
      <c r="C23" s="349" t="s">
        <v>356</v>
      </c>
      <c r="D23" s="349" t="s">
        <v>330</v>
      </c>
      <c r="E23" s="349" t="s">
        <v>276</v>
      </c>
      <c r="F23" s="350">
        <v>44970.4375</v>
      </c>
      <c r="G23" s="350">
        <v>45411.395833333001</v>
      </c>
      <c r="H23" s="349" t="s">
        <v>23</v>
      </c>
      <c r="I23" s="349" t="s">
        <v>18</v>
      </c>
      <c r="J23" s="349" t="s">
        <v>260</v>
      </c>
    </row>
    <row r="24" spans="1:10" ht="45" x14ac:dyDescent="0.25">
      <c r="A24" s="358" t="s">
        <v>4131</v>
      </c>
      <c r="B24" s="358" t="s">
        <v>4136</v>
      </c>
      <c r="C24" s="358" t="s">
        <v>4189</v>
      </c>
      <c r="D24" s="358" t="s">
        <v>330</v>
      </c>
      <c r="E24" s="358" t="s">
        <v>276</v>
      </c>
      <c r="F24" s="365">
        <v>44970.590972222002</v>
      </c>
      <c r="G24" s="365">
        <v>45411.549305556</v>
      </c>
      <c r="H24" s="358" t="s">
        <v>23</v>
      </c>
      <c r="I24" s="358" t="s">
        <v>18</v>
      </c>
      <c r="J24" s="358" t="s">
        <v>260</v>
      </c>
    </row>
    <row r="25" spans="1:10" ht="45" x14ac:dyDescent="0.25">
      <c r="A25" s="379" t="s">
        <v>4135</v>
      </c>
      <c r="B25" s="379" t="s">
        <v>4140</v>
      </c>
      <c r="C25" s="379" t="s">
        <v>356</v>
      </c>
      <c r="D25" s="379" t="s">
        <v>330</v>
      </c>
      <c r="E25" s="379" t="s">
        <v>276</v>
      </c>
      <c r="F25" s="380">
        <v>44970.604861111002</v>
      </c>
      <c r="G25" s="380">
        <v>45411.563194444003</v>
      </c>
      <c r="H25" s="379" t="s">
        <v>23</v>
      </c>
      <c r="I25" s="379" t="s">
        <v>18</v>
      </c>
      <c r="J25" s="379" t="s">
        <v>255</v>
      </c>
    </row>
    <row r="26" spans="1:10" ht="45" x14ac:dyDescent="0.25">
      <c r="A26" s="378" t="s">
        <v>4164</v>
      </c>
      <c r="B26" s="358" t="s">
        <v>4161</v>
      </c>
      <c r="C26" s="358" t="s">
        <v>325</v>
      </c>
      <c r="D26" s="358" t="s">
        <v>330</v>
      </c>
      <c r="E26" s="358" t="s">
        <v>276</v>
      </c>
      <c r="F26" s="365">
        <v>44970.701388889</v>
      </c>
      <c r="G26" s="365">
        <v>45411.659722222001</v>
      </c>
      <c r="H26" s="358" t="s">
        <v>23</v>
      </c>
      <c r="I26" s="358" t="s">
        <v>18</v>
      </c>
      <c r="J26" s="358" t="s">
        <v>255</v>
      </c>
    </row>
    <row r="28" spans="1:10" ht="30" x14ac:dyDescent="0.25">
      <c r="A28" s="355" t="s">
        <v>4192</v>
      </c>
      <c r="B28" s="355" t="s">
        <v>4194</v>
      </c>
      <c r="C28" s="355"/>
      <c r="D28" s="355"/>
      <c r="E28" s="355"/>
      <c r="F28" s="356"/>
      <c r="G28" s="356"/>
      <c r="H28" s="355"/>
      <c r="I28" s="355"/>
      <c r="J28" s="381" t="s">
        <v>346</v>
      </c>
    </row>
    <row r="29" spans="1:10" ht="30" x14ac:dyDescent="0.25">
      <c r="A29" s="378" t="s">
        <v>4195</v>
      </c>
      <c r="B29" s="358" t="s">
        <v>4196</v>
      </c>
      <c r="C29" s="358"/>
      <c r="D29" s="358"/>
      <c r="E29" s="358"/>
      <c r="F29" s="365"/>
      <c r="G29" s="365"/>
      <c r="H29" s="358"/>
      <c r="I29" s="358"/>
      <c r="J29" s="378" t="s">
        <v>346</v>
      </c>
    </row>
    <row r="30" spans="1:10" ht="30" x14ac:dyDescent="0.25">
      <c r="A30" s="368" t="s">
        <v>4198</v>
      </c>
      <c r="B30" s="366" t="s">
        <v>4200</v>
      </c>
      <c r="C30" s="366"/>
      <c r="D30" s="366"/>
      <c r="E30" s="366"/>
      <c r="F30" s="367"/>
      <c r="G30" s="367"/>
      <c r="H30" s="366"/>
      <c r="I30" s="366"/>
      <c r="J30" s="368" t="s">
        <v>346</v>
      </c>
    </row>
    <row r="31" spans="1:10" ht="60" x14ac:dyDescent="0.25">
      <c r="A31" s="369" t="s">
        <v>4213</v>
      </c>
      <c r="B31" s="370" t="s">
        <v>4214</v>
      </c>
      <c r="C31" s="370" t="s">
        <v>4198</v>
      </c>
      <c r="D31" s="370" t="s">
        <v>4200</v>
      </c>
      <c r="E31" s="369"/>
      <c r="F31" s="376"/>
      <c r="G31" s="376"/>
      <c r="H31" s="369"/>
      <c r="I31" s="369"/>
      <c r="J31" s="370" t="s">
        <v>346</v>
      </c>
    </row>
    <row r="32" spans="1:10" x14ac:dyDescent="0.25">
      <c r="A32" s="359" t="s">
        <v>4238</v>
      </c>
      <c r="B32" s="359" t="s">
        <v>4239</v>
      </c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 t="s">
        <v>4241</v>
      </c>
      <c r="B33" s="359" t="s">
        <v>4242</v>
      </c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  <row r="35" spans="1:10" x14ac:dyDescent="0.25">
      <c r="A35" s="359"/>
      <c r="B35" s="359"/>
      <c r="C35" s="359"/>
      <c r="D35" s="359"/>
      <c r="E35" s="359"/>
      <c r="F35" s="360"/>
      <c r="G35" s="360"/>
      <c r="H35" s="359"/>
      <c r="I35" s="359"/>
      <c r="J35" s="361" t="s">
        <v>346</v>
      </c>
    </row>
    <row r="36" spans="1:10" x14ac:dyDescent="0.25">
      <c r="A36" s="359"/>
      <c r="B36" s="359"/>
      <c r="C36" s="359"/>
      <c r="D36" s="359"/>
      <c r="E36" s="359"/>
      <c r="F36" s="360"/>
      <c r="G36" s="360"/>
      <c r="H36" s="359"/>
      <c r="I36" s="359"/>
      <c r="J36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CR905"/>
  <sheetViews>
    <sheetView topLeftCell="A258" workbookViewId="0">
      <selection activeCell="AC272" sqref="AC27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466</v>
      </c>
    </row>
    <row r="63" spans="2:4" x14ac:dyDescent="0.25">
      <c r="D63" s="285" t="s">
        <v>336</v>
      </c>
    </row>
    <row r="64" spans="2:4" x14ac:dyDescent="0.25">
      <c r="D64" s="51" t="s">
        <v>4324</v>
      </c>
    </row>
    <row r="66" spans="4:25" x14ac:dyDescent="0.25">
      <c r="D66" s="56" t="s">
        <v>341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4:25" x14ac:dyDescent="0.25">
      <c r="D67" s="56" t="s">
        <v>349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832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4325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1" spans="4:25" x14ac:dyDescent="0.25">
      <c r="D71" s="57" t="s">
        <v>357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</row>
    <row r="72" spans="4:25" x14ac:dyDescent="0.25">
      <c r="D72" s="57" t="s">
        <v>322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 t="s">
        <v>836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282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834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835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4326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 t="s">
        <v>263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264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358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90" spans="2:19" x14ac:dyDescent="0.25">
      <c r="B90" s="50">
        <v>0</v>
      </c>
      <c r="D90" s="51" t="s">
        <v>3970</v>
      </c>
    </row>
    <row r="91" spans="2:19" x14ac:dyDescent="0.25">
      <c r="D91" s="59" t="s">
        <v>306</v>
      </c>
    </row>
    <row r="92" spans="2:19" x14ac:dyDescent="0.25">
      <c r="D92" s="55" t="s">
        <v>35</v>
      </c>
    </row>
    <row r="276" spans="2:4" x14ac:dyDescent="0.25">
      <c r="B276" s="50">
        <v>0</v>
      </c>
      <c r="D276" s="51" t="s">
        <v>4323</v>
      </c>
    </row>
    <row r="277" spans="2:4" x14ac:dyDescent="0.25">
      <c r="D277" s="59" t="s">
        <v>304</v>
      </c>
    </row>
    <row r="278" spans="2:4" x14ac:dyDescent="0.25">
      <c r="D278" s="55" t="s">
        <v>35</v>
      </c>
    </row>
    <row r="280" spans="2:4" x14ac:dyDescent="0.25">
      <c r="D280" s="285" t="s">
        <v>4273</v>
      </c>
    </row>
    <row r="328" spans="4:13" x14ac:dyDescent="0.25">
      <c r="D328" s="285" t="s">
        <v>309</v>
      </c>
      <c r="M328" s="285" t="s">
        <v>365</v>
      </c>
    </row>
    <row r="329" spans="4:13" x14ac:dyDescent="0.25">
      <c r="D329" s="51" t="s">
        <v>4274</v>
      </c>
      <c r="M329" s="51" t="s">
        <v>4275</v>
      </c>
    </row>
    <row r="330" spans="4:13" x14ac:dyDescent="0.25">
      <c r="D330" s="51" t="s">
        <v>4276</v>
      </c>
      <c r="M330" s="51" t="s">
        <v>4277</v>
      </c>
    </row>
    <row r="331" spans="4:13" x14ac:dyDescent="0.25">
      <c r="D331" s="51" t="s">
        <v>4278</v>
      </c>
      <c r="M331" s="51" t="s">
        <v>4279</v>
      </c>
    </row>
    <row r="332" spans="4:13" x14ac:dyDescent="0.25">
      <c r="D332" s="51" t="s">
        <v>4280</v>
      </c>
      <c r="M332" s="51" t="s">
        <v>4281</v>
      </c>
    </row>
    <row r="333" spans="4:13" x14ac:dyDescent="0.25">
      <c r="D333" s="51" t="s">
        <v>4282</v>
      </c>
      <c r="M333" s="51" t="s">
        <v>4283</v>
      </c>
    </row>
    <row r="335" spans="4:13" x14ac:dyDescent="0.25">
      <c r="D335" s="285" t="s">
        <v>4284</v>
      </c>
    </row>
    <row r="417" spans="4:4" x14ac:dyDescent="0.25">
      <c r="D417" s="285" t="s">
        <v>269</v>
      </c>
    </row>
    <row r="418" spans="4:4" x14ac:dyDescent="0.25">
      <c r="D418" s="51" t="s">
        <v>4244</v>
      </c>
    </row>
    <row r="420" spans="4:4" x14ac:dyDescent="0.25">
      <c r="D420" s="51" t="s">
        <v>4247</v>
      </c>
    </row>
    <row r="421" spans="4:4" x14ac:dyDescent="0.25">
      <c r="D421" s="285" t="s">
        <v>4248</v>
      </c>
    </row>
    <row r="422" spans="4:4" x14ac:dyDescent="0.25">
      <c r="D422" s="285" t="s">
        <v>4249</v>
      </c>
    </row>
    <row r="423" spans="4:4" x14ac:dyDescent="0.25">
      <c r="D423" s="285" t="s">
        <v>4250</v>
      </c>
    </row>
    <row r="425" spans="4:4" x14ac:dyDescent="0.25">
      <c r="D425" s="51" t="s">
        <v>4251</v>
      </c>
    </row>
    <row r="426" spans="4:4" x14ac:dyDescent="0.25">
      <c r="D426" s="285" t="s">
        <v>4252</v>
      </c>
    </row>
    <row r="427" spans="4:4" x14ac:dyDescent="0.25">
      <c r="D427" s="285" t="s">
        <v>4253</v>
      </c>
    </row>
    <row r="428" spans="4:4" x14ac:dyDescent="0.25">
      <c r="D428" s="285" t="s">
        <v>4254</v>
      </c>
    </row>
    <row r="430" spans="4:4" x14ac:dyDescent="0.25">
      <c r="D430" s="51" t="s">
        <v>4255</v>
      </c>
    </row>
    <row r="431" spans="4:4" x14ac:dyDescent="0.25">
      <c r="D431" s="285" t="s">
        <v>4256</v>
      </c>
    </row>
    <row r="432" spans="4:4" x14ac:dyDescent="0.25">
      <c r="D432" s="285" t="s">
        <v>4257</v>
      </c>
    </row>
    <row r="433" spans="4:42" x14ac:dyDescent="0.25">
      <c r="D433" s="285" t="s">
        <v>4258</v>
      </c>
    </row>
    <row r="435" spans="4:42" x14ac:dyDescent="0.25">
      <c r="D435" s="56" t="s">
        <v>33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V435" s="56" t="s">
        <v>33</v>
      </c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</row>
    <row r="436" spans="4:42" x14ac:dyDescent="0.25">
      <c r="D436" s="56" t="s">
        <v>4260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V436" s="56" t="s">
        <v>627</v>
      </c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</row>
    <row r="437" spans="4:42" x14ac:dyDescent="0.25">
      <c r="D437" s="56" t="s">
        <v>4261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V437" s="56" t="s">
        <v>4300</v>
      </c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</row>
    <row r="438" spans="4:42" x14ac:dyDescent="0.25">
      <c r="D438" s="56" t="s">
        <v>4262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V438" s="56" t="s">
        <v>256</v>
      </c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</row>
    <row r="439" spans="4:42" x14ac:dyDescent="0.25">
      <c r="D439" s="56" t="s">
        <v>3196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V439" s="56" t="s">
        <v>1534</v>
      </c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</row>
    <row r="440" spans="4:42" x14ac:dyDescent="0.25">
      <c r="D440" s="56" t="s">
        <v>4263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V440" s="56" t="s">
        <v>1077</v>
      </c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</row>
    <row r="441" spans="4:42" x14ac:dyDescent="0.25">
      <c r="D441" s="56" t="s">
        <v>266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V441" s="56" t="s">
        <v>1535</v>
      </c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</row>
    <row r="442" spans="4:42" x14ac:dyDescent="0.25">
      <c r="D442" s="56" t="s">
        <v>277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V442" s="56" t="s">
        <v>478</v>
      </c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</row>
    <row r="443" spans="4:42" x14ac:dyDescent="0.25">
      <c r="D443" s="56" t="s">
        <v>273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V443" s="56" t="s">
        <v>476</v>
      </c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</row>
    <row r="444" spans="4:42" x14ac:dyDescent="0.25">
      <c r="D444" s="56" t="s">
        <v>801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V444" s="56" t="s">
        <v>1536</v>
      </c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</row>
    <row r="445" spans="4:42" x14ac:dyDescent="0.25">
      <c r="D445" s="56" t="s">
        <v>4264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V445" s="56" t="s">
        <v>4301</v>
      </c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</row>
    <row r="446" spans="4:42" x14ac:dyDescent="0.25">
      <c r="D446" s="56" t="s">
        <v>4265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</row>
    <row r="448" spans="4:42" x14ac:dyDescent="0.25">
      <c r="D448" s="57" t="s">
        <v>357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</row>
    <row r="449" spans="4:40" x14ac:dyDescent="0.25">
      <c r="D449" s="57" t="s">
        <v>322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</row>
    <row r="450" spans="4:40" x14ac:dyDescent="0.25">
      <c r="D450" s="57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</row>
    <row r="451" spans="4:40" x14ac:dyDescent="0.25">
      <c r="D451" s="57" t="s">
        <v>267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282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 t="s">
        <v>4294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4295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4296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4297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7" spans="4:40" x14ac:dyDescent="0.25">
      <c r="D457" s="57" t="s">
        <v>4298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</row>
    <row r="458" spans="4:40" x14ac:dyDescent="0.25">
      <c r="D458" s="57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</row>
    <row r="459" spans="4:40" x14ac:dyDescent="0.25">
      <c r="D459" s="57" t="s">
        <v>263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</row>
    <row r="460" spans="4:40" x14ac:dyDescent="0.25">
      <c r="D460" s="57" t="s">
        <v>264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</row>
    <row r="461" spans="4:40" x14ac:dyDescent="0.25">
      <c r="D461" s="57" t="s">
        <v>358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</row>
    <row r="463" spans="4:40" x14ac:dyDescent="0.25">
      <c r="D463" s="285" t="s">
        <v>4299</v>
      </c>
    </row>
    <row r="478" spans="4:4" x14ac:dyDescent="0.25">
      <c r="D478" s="285" t="s">
        <v>4299</v>
      </c>
    </row>
    <row r="530" spans="2:4" x14ac:dyDescent="0.25">
      <c r="B530" s="50">
        <v>0</v>
      </c>
      <c r="D530" s="51" t="s">
        <v>4243</v>
      </c>
    </row>
    <row r="531" spans="2:4" x14ac:dyDescent="0.25">
      <c r="D531" s="59" t="s">
        <v>304</v>
      </c>
    </row>
    <row r="533" spans="2:4" x14ac:dyDescent="0.25">
      <c r="D533" s="285" t="s">
        <v>36</v>
      </c>
    </row>
    <row r="536" spans="2:4" x14ac:dyDescent="0.25">
      <c r="D536" s="285" t="s">
        <v>4217</v>
      </c>
    </row>
    <row r="560" spans="4:4" x14ac:dyDescent="0.25">
      <c r="D560" s="51" t="s">
        <v>3951</v>
      </c>
    </row>
    <row r="562" spans="4:96" x14ac:dyDescent="0.25">
      <c r="M562" s="285" t="s">
        <v>274</v>
      </c>
      <c r="AH562" s="285" t="s">
        <v>275</v>
      </c>
    </row>
    <row r="563" spans="4:96" x14ac:dyDescent="0.25">
      <c r="D563" s="51" t="s">
        <v>309</v>
      </c>
      <c r="M563" s="51" t="s">
        <v>495</v>
      </c>
      <c r="V563" s="51" t="s">
        <v>496</v>
      </c>
      <c r="AB563" s="51" t="s">
        <v>316</v>
      </c>
      <c r="AH563" s="51" t="s">
        <v>495</v>
      </c>
      <c r="AP563" s="51" t="s">
        <v>496</v>
      </c>
      <c r="AV563" s="51" t="s">
        <v>316</v>
      </c>
    </row>
    <row r="564" spans="4:96" x14ac:dyDescent="0.25">
      <c r="D564" s="285" t="s">
        <v>4285</v>
      </c>
      <c r="M564" s="285" t="s">
        <v>4286</v>
      </c>
      <c r="V564" s="285" t="s">
        <v>4287</v>
      </c>
      <c r="AB564" s="285" t="s">
        <v>4288</v>
      </c>
      <c r="AH564" s="285" t="s">
        <v>4289</v>
      </c>
      <c r="AP564" s="285" t="s">
        <v>4290</v>
      </c>
      <c r="AV564" s="285" t="s">
        <v>4291</v>
      </c>
    </row>
    <row r="566" spans="4:96" x14ac:dyDescent="0.25">
      <c r="D566" s="56" t="s">
        <v>380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  <c r="BY566" s="52"/>
      <c r="BZ566" s="52"/>
      <c r="CA566" s="52"/>
      <c r="CB566" s="52"/>
      <c r="CC566" s="52"/>
      <c r="CD566" s="52"/>
      <c r="CE566" s="52"/>
      <c r="CF566" s="52"/>
      <c r="CG566" s="52"/>
      <c r="CH566" s="52"/>
      <c r="CI566" s="52"/>
      <c r="CJ566" s="52"/>
      <c r="CK566" s="52"/>
      <c r="CL566" s="52"/>
      <c r="CM566" s="52"/>
      <c r="CN566" s="52"/>
      <c r="CO566" s="52"/>
      <c r="CP566" s="52"/>
      <c r="CQ566" s="52"/>
      <c r="CR566" s="52"/>
    </row>
    <row r="567" spans="4:96" x14ac:dyDescent="0.25">
      <c r="D567" s="56" t="s">
        <v>350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  <c r="BY567" s="52"/>
      <c r="BZ567" s="52"/>
      <c r="CA567" s="52"/>
      <c r="CB567" s="52"/>
      <c r="CC567" s="52"/>
      <c r="CD567" s="52"/>
      <c r="CE567" s="52"/>
      <c r="CF567" s="52"/>
      <c r="CG567" s="52"/>
      <c r="CH567" s="52"/>
      <c r="CI567" s="52"/>
      <c r="CJ567" s="52"/>
      <c r="CK567" s="52"/>
      <c r="CL567" s="52"/>
      <c r="CM567" s="52"/>
      <c r="CN567" s="52"/>
      <c r="CO567" s="52"/>
      <c r="CP567" s="52"/>
      <c r="CQ567" s="52"/>
      <c r="CR567" s="52"/>
    </row>
    <row r="568" spans="4:96" x14ac:dyDescent="0.25">
      <c r="D568" s="57" t="str">
        <f>"select '" &amp; TRIM(D564) &amp; "' AgreementNumber, '" &amp; TRIM(M564) &amp; "' bChassisNumber, '" &amp; TRIM(V564) &amp; "' bEngineNumber, '" &amp; TRIM(AH564) &amp; "' aChassisNumber, '" &amp; TRIM(AP564) &amp; "' aEngineNumber union all"</f>
        <v>select '0000021/4/38/01/2023' AgreementNumber, 'MHKB3BA1JGK036437GS' bChassisNumber, 'K3MG69949GS' bEngineNumber, 'MHKP3BA1JNK180670' aChassisNumber, 'K3MJ30651' aEngineNumber union all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3"/>
      <c r="BZ568" s="53"/>
      <c r="CA568" s="53"/>
      <c r="CB568" s="53"/>
      <c r="CC568" s="52"/>
      <c r="CD568" s="52"/>
      <c r="CE568" s="52"/>
      <c r="CF568" s="52"/>
      <c r="CG568" s="52"/>
      <c r="CH568" s="52"/>
      <c r="CI568" s="52"/>
      <c r="CJ568" s="52"/>
      <c r="CK568" s="52"/>
      <c r="CL568" s="52"/>
      <c r="CM568" s="52"/>
      <c r="CN568" s="52"/>
      <c r="CO568" s="52"/>
      <c r="CP568" s="52"/>
      <c r="CQ568" s="52"/>
      <c r="CR568" s="52"/>
    </row>
    <row r="569" spans="4:96" x14ac:dyDescent="0.25">
      <c r="D569" s="56" t="s">
        <v>351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52"/>
      <c r="BX569" s="52"/>
      <c r="BY569" s="52"/>
      <c r="BZ569" s="52"/>
      <c r="CA569" s="52"/>
      <c r="CB569" s="52"/>
      <c r="CC569" s="52"/>
      <c r="CD569" s="52"/>
      <c r="CE569" s="52"/>
      <c r="CF569" s="52"/>
      <c r="CG569" s="52"/>
      <c r="CH569" s="52"/>
      <c r="CI569" s="52"/>
      <c r="CJ569" s="52"/>
      <c r="CK569" s="52"/>
      <c r="CL569" s="52"/>
      <c r="CM569" s="52"/>
      <c r="CN569" s="52"/>
      <c r="CO569" s="52"/>
      <c r="CP569" s="52"/>
      <c r="CQ569" s="52"/>
      <c r="CR569" s="52"/>
    </row>
    <row r="570" spans="4:96" x14ac:dyDescent="0.25">
      <c r="D570" s="56" t="s">
        <v>367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  <c r="BY570" s="52"/>
      <c r="BZ570" s="52"/>
      <c r="CA570" s="52"/>
      <c r="CB570" s="52"/>
      <c r="CC570" s="52"/>
      <c r="CD570" s="52"/>
      <c r="CE570" s="52"/>
      <c r="CF570" s="52"/>
      <c r="CG570" s="52"/>
      <c r="CH570" s="52"/>
      <c r="CI570" s="52"/>
      <c r="CJ570" s="52"/>
      <c r="CK570" s="52"/>
      <c r="CL570" s="52"/>
      <c r="CM570" s="52"/>
      <c r="CN570" s="52"/>
      <c r="CO570" s="52"/>
      <c r="CP570" s="52"/>
      <c r="CQ570" s="52"/>
      <c r="CR570" s="52"/>
    </row>
    <row r="571" spans="4:96" x14ac:dyDescent="0.25">
      <c r="D571" s="57" t="s">
        <v>354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53"/>
      <c r="CE571" s="53"/>
      <c r="CF571" s="53"/>
      <c r="CG571" s="53"/>
      <c r="CH571" s="53"/>
      <c r="CI571" s="53"/>
      <c r="CJ571" s="53"/>
      <c r="CK571" s="53"/>
      <c r="CL571" s="53"/>
      <c r="CM571" s="53"/>
      <c r="CN571" s="53"/>
      <c r="CO571" s="53"/>
      <c r="CP571" s="53"/>
      <c r="CQ571" s="53"/>
      <c r="CR571" s="53"/>
    </row>
    <row r="572" spans="4:96" x14ac:dyDescent="0.25">
      <c r="D572" s="57" t="s">
        <v>445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53"/>
      <c r="CE572" s="53"/>
      <c r="CF572" s="53"/>
      <c r="CG572" s="53"/>
      <c r="CH572" s="53"/>
      <c r="CI572" s="53"/>
      <c r="CJ572" s="53"/>
      <c r="CK572" s="53"/>
      <c r="CL572" s="53"/>
      <c r="CM572" s="53"/>
      <c r="CN572" s="53"/>
      <c r="CO572" s="53"/>
      <c r="CP572" s="53"/>
      <c r="CQ572" s="53"/>
      <c r="CR572" s="53"/>
    </row>
    <row r="573" spans="4:96" x14ac:dyDescent="0.25">
      <c r="D573" s="57" t="s">
        <v>461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53"/>
      <c r="CE573" s="53"/>
      <c r="CF573" s="53"/>
      <c r="CG573" s="53"/>
      <c r="CH573" s="53"/>
      <c r="CI573" s="53"/>
      <c r="CJ573" s="53"/>
      <c r="CK573" s="53"/>
      <c r="CL573" s="53"/>
      <c r="CM573" s="53"/>
      <c r="CN573" s="53"/>
      <c r="CO573" s="53"/>
      <c r="CP573" s="53"/>
      <c r="CQ573" s="53"/>
      <c r="CR573" s="53"/>
    </row>
    <row r="574" spans="4:96" x14ac:dyDescent="0.25">
      <c r="D574" s="57" t="s">
        <v>353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53"/>
      <c r="CE574" s="53"/>
      <c r="CF574" s="53"/>
      <c r="CG574" s="53"/>
      <c r="CH574" s="53"/>
      <c r="CI574" s="53"/>
      <c r="CJ574" s="53"/>
      <c r="CK574" s="53"/>
      <c r="CL574" s="53"/>
      <c r="CM574" s="53"/>
      <c r="CN574" s="53"/>
      <c r="CO574" s="53"/>
      <c r="CP574" s="53"/>
      <c r="CQ574" s="53"/>
      <c r="CR574" s="53"/>
    </row>
    <row r="575" spans="4:96" x14ac:dyDescent="0.25">
      <c r="D575" s="57" t="s">
        <v>452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53"/>
      <c r="CE575" s="53"/>
      <c r="CF575" s="53"/>
      <c r="CG575" s="53"/>
      <c r="CH575" s="53"/>
      <c r="CI575" s="53"/>
      <c r="CJ575" s="53"/>
      <c r="CK575" s="53"/>
      <c r="CL575" s="53"/>
      <c r="CM575" s="53"/>
      <c r="CN575" s="53"/>
      <c r="CO575" s="53"/>
      <c r="CP575" s="53"/>
      <c r="CQ575" s="53"/>
      <c r="CR575" s="53"/>
    </row>
    <row r="576" spans="4:96" x14ac:dyDescent="0.25">
      <c r="D576" s="37" t="s">
        <v>524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53"/>
      <c r="CE576" s="53"/>
      <c r="CF576" s="53"/>
      <c r="CG576" s="53"/>
      <c r="CH576" s="53"/>
      <c r="CI576" s="53"/>
      <c r="CJ576" s="53"/>
      <c r="CK576" s="53"/>
      <c r="CL576" s="53"/>
      <c r="CM576" s="53"/>
      <c r="CN576" s="53"/>
      <c r="CO576" s="53"/>
      <c r="CP576" s="53"/>
      <c r="CQ576" s="53"/>
      <c r="CR576" s="53"/>
    </row>
    <row r="577" spans="4:96" x14ac:dyDescent="0.25">
      <c r="D577" s="57" t="s">
        <v>257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53"/>
      <c r="CE577" s="53"/>
      <c r="CF577" s="53"/>
      <c r="CG577" s="53"/>
      <c r="CH577" s="53"/>
      <c r="CI577" s="53"/>
      <c r="CJ577" s="53"/>
      <c r="CK577" s="53"/>
      <c r="CL577" s="53"/>
      <c r="CM577" s="53"/>
      <c r="CN577" s="53"/>
      <c r="CO577" s="53"/>
      <c r="CP577" s="53"/>
      <c r="CQ577" s="53"/>
      <c r="CR577" s="53"/>
    </row>
    <row r="578" spans="4:96" x14ac:dyDescent="0.25">
      <c r="D578" s="57" t="s">
        <v>329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53"/>
      <c r="CE578" s="53"/>
      <c r="CF578" s="53"/>
      <c r="CG578" s="53"/>
      <c r="CH578" s="53"/>
      <c r="CI578" s="53"/>
      <c r="CJ578" s="53"/>
      <c r="CK578" s="53"/>
      <c r="CL578" s="53"/>
      <c r="CM578" s="53"/>
      <c r="CN578" s="53"/>
      <c r="CO578" s="53"/>
      <c r="CP578" s="53"/>
      <c r="CQ578" s="53"/>
      <c r="CR578" s="53"/>
    </row>
    <row r="579" spans="4:96" x14ac:dyDescent="0.25">
      <c r="D579" s="57" t="s">
        <v>279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53"/>
      <c r="CE579" s="53"/>
      <c r="CF579" s="53"/>
      <c r="CG579" s="53"/>
      <c r="CH579" s="53"/>
      <c r="CI579" s="53"/>
      <c r="CJ579" s="53"/>
      <c r="CK579" s="53"/>
      <c r="CL579" s="53"/>
      <c r="CM579" s="53"/>
      <c r="CN579" s="53"/>
      <c r="CO579" s="53"/>
      <c r="CP579" s="53"/>
      <c r="CQ579" s="53"/>
      <c r="CR579" s="53"/>
    </row>
    <row r="580" spans="4:96" x14ac:dyDescent="0.25">
      <c r="D580" s="57" t="s">
        <v>332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53"/>
      <c r="CE580" s="53"/>
      <c r="CF580" s="53"/>
      <c r="CG580" s="53"/>
      <c r="CH580" s="53"/>
      <c r="CI580" s="53"/>
      <c r="CJ580" s="53"/>
      <c r="CK580" s="53"/>
      <c r="CL580" s="53"/>
      <c r="CM580" s="53"/>
      <c r="CN580" s="53"/>
      <c r="CO580" s="53"/>
      <c r="CP580" s="53"/>
      <c r="CQ580" s="53"/>
      <c r="CR580" s="53"/>
    </row>
    <row r="581" spans="4:96" x14ac:dyDescent="0.25">
      <c r="D581" s="57" t="s">
        <v>333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53"/>
      <c r="CE581" s="53"/>
      <c r="CF581" s="53"/>
      <c r="CG581" s="53"/>
      <c r="CH581" s="53"/>
      <c r="CI581" s="53"/>
      <c r="CJ581" s="53"/>
      <c r="CK581" s="53"/>
      <c r="CL581" s="53"/>
      <c r="CM581" s="53"/>
      <c r="CN581" s="53"/>
      <c r="CO581" s="53"/>
      <c r="CP581" s="53"/>
      <c r="CQ581" s="53"/>
      <c r="CR581" s="53"/>
    </row>
    <row r="582" spans="4:96" x14ac:dyDescent="0.25">
      <c r="D582" s="56" t="s">
        <v>368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</row>
    <row r="583" spans="4:96" x14ac:dyDescent="0.25">
      <c r="D583" s="56" t="s">
        <v>508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</row>
    <row r="584" spans="4:96" x14ac:dyDescent="0.25">
      <c r="D584" s="56" t="s">
        <v>509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</row>
    <row r="585" spans="4:96" x14ac:dyDescent="0.25">
      <c r="D585" s="56" t="s">
        <v>510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52"/>
      <c r="BX585" s="52"/>
      <c r="BY585" s="52"/>
      <c r="BZ585" s="52"/>
      <c r="CA585" s="52"/>
      <c r="CB585" s="52"/>
      <c r="CC585" s="52"/>
      <c r="CD585" s="52"/>
      <c r="CE585" s="52"/>
      <c r="CF585" s="52"/>
      <c r="CG585" s="52"/>
      <c r="CH585" s="52"/>
      <c r="CI585" s="52"/>
      <c r="CJ585" s="52"/>
      <c r="CK585" s="52"/>
      <c r="CL585" s="52"/>
      <c r="CM585" s="52"/>
      <c r="CN585" s="52"/>
      <c r="CO585" s="52"/>
      <c r="CP585" s="52"/>
      <c r="CQ585" s="52"/>
      <c r="CR585" s="52"/>
    </row>
    <row r="587" spans="4:96" x14ac:dyDescent="0.25">
      <c r="D587" s="51" t="s">
        <v>309</v>
      </c>
      <c r="E587" s="51" t="s">
        <v>561</v>
      </c>
      <c r="F587" s="51" t="s">
        <v>562</v>
      </c>
      <c r="G587" s="51" t="s">
        <v>564</v>
      </c>
      <c r="H587" s="51" t="s">
        <v>565</v>
      </c>
      <c r="I587" s="51" t="s">
        <v>309</v>
      </c>
      <c r="J587" s="51" t="s">
        <v>567</v>
      </c>
      <c r="K587" s="51" t="s">
        <v>568</v>
      </c>
      <c r="L587" s="51" t="s">
        <v>569</v>
      </c>
      <c r="M587" s="51" t="s">
        <v>570</v>
      </c>
      <c r="N587" s="51" t="s">
        <v>571</v>
      </c>
      <c r="O587" s="51" t="s">
        <v>572</v>
      </c>
      <c r="P587" s="51">
        <v>1</v>
      </c>
    </row>
    <row r="588" spans="4:96" x14ac:dyDescent="0.25">
      <c r="D588" s="285" t="s">
        <v>4285</v>
      </c>
      <c r="E588" s="285" t="s">
        <v>4286</v>
      </c>
      <c r="F588" s="285" t="s">
        <v>4287</v>
      </c>
      <c r="G588" s="285" t="s">
        <v>4289</v>
      </c>
      <c r="H588" s="285" t="s">
        <v>4290</v>
      </c>
      <c r="I588" s="285" t="s">
        <v>4292</v>
      </c>
      <c r="J588" s="285">
        <v>19884</v>
      </c>
      <c r="K588" s="285" t="s">
        <v>4286</v>
      </c>
      <c r="L588" s="285" t="s">
        <v>4287</v>
      </c>
      <c r="M588" s="285">
        <v>19213</v>
      </c>
      <c r="N588" s="285" t="s">
        <v>4286</v>
      </c>
      <c r="O588" s="285" t="s">
        <v>4287</v>
      </c>
      <c r="P588" s="285">
        <v>1</v>
      </c>
    </row>
    <row r="590" spans="4:96" x14ac:dyDescent="0.25">
      <c r="D590" s="57" t="s">
        <v>357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</row>
    <row r="591" spans="4:96" x14ac:dyDescent="0.25">
      <c r="D591" s="57" t="s">
        <v>322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</row>
    <row r="592" spans="4:96" x14ac:dyDescent="0.25">
      <c r="D592" s="57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</row>
    <row r="593" spans="4:86" x14ac:dyDescent="0.25">
      <c r="D593" s="56" t="str">
        <f>"update Tb_OPL_Unit set ChassisNumber = '" &amp; TRIM(G588) &amp; "', EngineNumber = '" &amp; TRIM(H588) &amp; "' where IdTb_OPL_Unit = " &amp; M588 &amp; ";"</f>
        <v>update Tb_OPL_Unit set ChassisNumber = 'MHKP3BA1JNK180670', EngineNumber = 'K3MJ30651' where IdTb_OPL_Unit = 19213;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</row>
    <row r="594" spans="4:86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</row>
    <row r="595" spans="4:86" x14ac:dyDescent="0.25">
      <c r="D595" s="56" t="str">
        <f>"update OPLUObjectLease set Remarks = '" &amp; TRIM(G588) &amp; "', EngineNumber = '" &amp; TRIM(H588) &amp; "' where IdUObjLease = " &amp; J588 &amp; ";"</f>
        <v>update OPLUObjectLease set Remarks = 'MHKP3BA1JNK180670', EngineNumber = 'K3MJ30651' where IdUObjLease = 19884;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</row>
    <row r="596" spans="4:86" x14ac:dyDescent="0.25">
      <c r="D596" s="57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</row>
    <row r="597" spans="4:86" x14ac:dyDescent="0.25">
      <c r="D597" s="57" t="s">
        <v>263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</row>
    <row r="598" spans="4:86" x14ac:dyDescent="0.25">
      <c r="D598" s="57" t="s">
        <v>264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</row>
    <row r="599" spans="4:86" x14ac:dyDescent="0.25">
      <c r="D599" s="57" t="s">
        <v>358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</row>
    <row r="601" spans="4:86" x14ac:dyDescent="0.25">
      <c r="D601" s="285" t="s">
        <v>4293</v>
      </c>
      <c r="AN601" s="57" t="s">
        <v>357</v>
      </c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53"/>
      <c r="CE601" s="53"/>
      <c r="CF601" s="53"/>
      <c r="CG601" s="53"/>
      <c r="CH601" s="53"/>
    </row>
    <row r="602" spans="4:86" x14ac:dyDescent="0.25">
      <c r="AN602" s="57" t="s">
        <v>322</v>
      </c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53"/>
      <c r="CE602" s="53"/>
      <c r="CF602" s="53"/>
      <c r="CG602" s="53"/>
      <c r="CH602" s="53"/>
    </row>
    <row r="603" spans="4:86" x14ac:dyDescent="0.25">
      <c r="AN603" s="57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53"/>
      <c r="CE603" s="53"/>
      <c r="CF603" s="53"/>
      <c r="CG603" s="53"/>
      <c r="CH603" s="53"/>
    </row>
    <row r="604" spans="4:86" x14ac:dyDescent="0.25">
      <c r="AN604" s="57" t="s">
        <v>4455</v>
      </c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53"/>
      <c r="CE604" s="53"/>
      <c r="CF604" s="53"/>
      <c r="CG604" s="53"/>
      <c r="CH604" s="53"/>
    </row>
    <row r="605" spans="4:86" x14ac:dyDescent="0.25">
      <c r="AN605" s="57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53"/>
      <c r="CE605" s="53"/>
      <c r="CF605" s="53"/>
      <c r="CG605" s="53"/>
      <c r="CH605" s="53"/>
    </row>
    <row r="606" spans="4:86" x14ac:dyDescent="0.25">
      <c r="AN606" s="57" t="s">
        <v>4456</v>
      </c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53"/>
      <c r="CE606" s="53"/>
      <c r="CF606" s="53"/>
      <c r="CG606" s="53"/>
      <c r="CH606" s="53"/>
    </row>
    <row r="607" spans="4:86" x14ac:dyDescent="0.25">
      <c r="AN607" s="57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53"/>
      <c r="CE607" s="53"/>
      <c r="CF607" s="53"/>
      <c r="CG607" s="53"/>
      <c r="CH607" s="53"/>
    </row>
    <row r="608" spans="4:86" x14ac:dyDescent="0.25">
      <c r="AN608" s="57" t="s">
        <v>263</v>
      </c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53"/>
      <c r="CE608" s="53"/>
      <c r="CF608" s="53"/>
      <c r="CG608" s="53"/>
      <c r="CH608" s="53"/>
    </row>
    <row r="609" spans="40:86" x14ac:dyDescent="0.25">
      <c r="AN609" s="57" t="s">
        <v>264</v>
      </c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53"/>
      <c r="CE609" s="53"/>
      <c r="CF609" s="53"/>
      <c r="CG609" s="53"/>
      <c r="CH609" s="53"/>
    </row>
    <row r="610" spans="40:86" x14ac:dyDescent="0.25">
      <c r="AN610" s="57" t="s">
        <v>358</v>
      </c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53"/>
      <c r="CE610" s="53"/>
      <c r="CF610" s="53"/>
      <c r="CG610" s="53"/>
      <c r="CH610" s="53"/>
    </row>
    <row r="675" spans="2:4" x14ac:dyDescent="0.25">
      <c r="B675" s="50">
        <v>0</v>
      </c>
      <c r="D675" s="51" t="s">
        <v>4305</v>
      </c>
    </row>
    <row r="676" spans="2:4" x14ac:dyDescent="0.25">
      <c r="D676" s="59" t="s">
        <v>304</v>
      </c>
    </row>
    <row r="678" spans="2:4" x14ac:dyDescent="0.25">
      <c r="D678" s="285" t="s">
        <v>36</v>
      </c>
    </row>
    <row r="679" spans="2:4" x14ac:dyDescent="0.25">
      <c r="D679" s="54" t="s">
        <v>4308</v>
      </c>
    </row>
    <row r="681" spans="2:4" x14ac:dyDescent="0.25">
      <c r="D681" s="285" t="s">
        <v>4302</v>
      </c>
    </row>
    <row r="706" spans="4:23" x14ac:dyDescent="0.25">
      <c r="D706" s="285" t="s">
        <v>309</v>
      </c>
      <c r="M706" s="285" t="s">
        <v>1160</v>
      </c>
      <c r="T706" s="285" t="s">
        <v>646</v>
      </c>
    </row>
    <row r="707" spans="4:23" x14ac:dyDescent="0.25">
      <c r="D707" s="51" t="s">
        <v>3280</v>
      </c>
      <c r="M707" s="58" t="s">
        <v>1501</v>
      </c>
      <c r="T707" s="58" t="s">
        <v>3700</v>
      </c>
    </row>
    <row r="708" spans="4:23" x14ac:dyDescent="0.25">
      <c r="M708" s="28" t="s">
        <v>4312</v>
      </c>
      <c r="T708" s="28" t="s">
        <v>4316</v>
      </c>
    </row>
    <row r="710" spans="4:23" x14ac:dyDescent="0.25">
      <c r="D710" s="56" t="s">
        <v>33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</row>
    <row r="711" spans="4:23" x14ac:dyDescent="0.25">
      <c r="D711" s="56" t="s">
        <v>382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</row>
    <row r="712" spans="4:23" x14ac:dyDescent="0.25">
      <c r="D712" s="56" t="s">
        <v>838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</row>
    <row r="713" spans="4:23" x14ac:dyDescent="0.25">
      <c r="D713" s="56" t="s">
        <v>3720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</row>
    <row r="714" spans="4:23" x14ac:dyDescent="0.25">
      <c r="D714" s="56" t="s">
        <v>3870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</row>
    <row r="715" spans="4:23" x14ac:dyDescent="0.25">
      <c r="D715" s="56" t="s">
        <v>3871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</row>
    <row r="716" spans="4:23" x14ac:dyDescent="0.25">
      <c r="D716" s="56" t="s">
        <v>3872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</row>
    <row r="717" spans="4:23" x14ac:dyDescent="0.25">
      <c r="D717" s="56" t="s">
        <v>3873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</row>
    <row r="718" spans="4:23" x14ac:dyDescent="0.25">
      <c r="D718" s="56" t="s">
        <v>524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</row>
    <row r="719" spans="4:23" x14ac:dyDescent="0.25">
      <c r="D719" s="56" t="s">
        <v>257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</row>
    <row r="720" spans="4:23" x14ac:dyDescent="0.25">
      <c r="D720" s="56" t="s">
        <v>789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</row>
    <row r="721" spans="4:40" x14ac:dyDescent="0.25">
      <c r="D721" s="56" t="s">
        <v>279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</row>
    <row r="722" spans="4:40" x14ac:dyDescent="0.25">
      <c r="D722" s="56" t="s">
        <v>4313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</row>
    <row r="724" spans="4:40" x14ac:dyDescent="0.25">
      <c r="D724" s="57" t="s">
        <v>357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</row>
    <row r="725" spans="4:40" x14ac:dyDescent="0.25">
      <c r="D725" s="57" t="s">
        <v>322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</row>
    <row r="726" spans="4:40" x14ac:dyDescent="0.25">
      <c r="D726" s="57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</row>
    <row r="727" spans="4:40" x14ac:dyDescent="0.25">
      <c r="D727" s="57" t="s">
        <v>280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</row>
    <row r="728" spans="4:40" x14ac:dyDescent="0.25">
      <c r="D728" s="57" t="s">
        <v>282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</row>
    <row r="729" spans="4:40" x14ac:dyDescent="0.25">
      <c r="D729" s="37" t="s">
        <v>4315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</row>
    <row r="730" spans="4:40" x14ac:dyDescent="0.25">
      <c r="D730" s="37" t="s">
        <v>4318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</row>
    <row r="731" spans="4:40" x14ac:dyDescent="0.25">
      <c r="D731" s="57" t="s">
        <v>4320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</row>
    <row r="732" spans="4:40" x14ac:dyDescent="0.25">
      <c r="D732" s="57" t="s">
        <v>4314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</row>
    <row r="733" spans="4:40" x14ac:dyDescent="0.25">
      <c r="D733" s="57" t="s">
        <v>4319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</row>
    <row r="734" spans="4:40" x14ac:dyDescent="0.25">
      <c r="D734" s="57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</row>
    <row r="735" spans="4:40" x14ac:dyDescent="0.25">
      <c r="D735" s="57" t="s">
        <v>507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</row>
    <row r="736" spans="4:40" x14ac:dyDescent="0.25">
      <c r="D736" s="57" t="s">
        <v>282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</row>
    <row r="737" spans="4:40" x14ac:dyDescent="0.25">
      <c r="D737" s="57" t="s">
        <v>4317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</row>
    <row r="738" spans="4:40" x14ac:dyDescent="0.25">
      <c r="D738" s="57" t="s">
        <v>4314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</row>
    <row r="739" spans="4:40" x14ac:dyDescent="0.25">
      <c r="D739" s="57" t="s">
        <v>4321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</row>
    <row r="740" spans="4:40" x14ac:dyDescent="0.25">
      <c r="D740" s="57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</row>
    <row r="741" spans="4:40" x14ac:dyDescent="0.25">
      <c r="D741" s="57" t="s">
        <v>263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264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57" t="s">
        <v>358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5" spans="4:40" x14ac:dyDescent="0.25">
      <c r="D745" s="285" t="s">
        <v>4322</v>
      </c>
    </row>
    <row r="787" spans="2:4" x14ac:dyDescent="0.25">
      <c r="B787" s="50">
        <v>0</v>
      </c>
      <c r="D787" s="51" t="s">
        <v>4311</v>
      </c>
    </row>
    <row r="788" spans="2:4" x14ac:dyDescent="0.25">
      <c r="D788" s="59" t="s">
        <v>303</v>
      </c>
    </row>
    <row r="789" spans="2:4" x14ac:dyDescent="0.25">
      <c r="D789" s="55" t="s">
        <v>35</v>
      </c>
    </row>
    <row r="861" spans="2:29" x14ac:dyDescent="0.25">
      <c r="B861" s="48">
        <v>0</v>
      </c>
      <c r="D861" s="51" t="s">
        <v>4327</v>
      </c>
    </row>
    <row r="863" spans="2:29" x14ac:dyDescent="0.25">
      <c r="D863" s="56" t="s">
        <v>4328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</row>
    <row r="864" spans="2:29" x14ac:dyDescent="0.25">
      <c r="D864" s="56" t="s">
        <v>4329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</row>
    <row r="865" spans="4:29" x14ac:dyDescent="0.25">
      <c r="D865" s="56" t="s">
        <v>4330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</row>
    <row r="867" spans="4:29" x14ac:dyDescent="0.25">
      <c r="D867" s="57" t="s">
        <v>357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</row>
    <row r="868" spans="4:29" x14ac:dyDescent="0.25">
      <c r="D868" s="57" t="s">
        <v>322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</row>
    <row r="869" spans="4:29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</row>
    <row r="870" spans="4:29" x14ac:dyDescent="0.25">
      <c r="D870" s="57" t="s">
        <v>4331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</row>
    <row r="871" spans="4:29" x14ac:dyDescent="0.25">
      <c r="D871" s="57" t="s">
        <v>282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</row>
    <row r="872" spans="4:29" x14ac:dyDescent="0.25">
      <c r="D872" s="57" t="s">
        <v>4332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</row>
    <row r="873" spans="4:29" x14ac:dyDescent="0.25">
      <c r="D873" s="57" t="s">
        <v>4333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</row>
    <row r="874" spans="4:29" x14ac:dyDescent="0.25">
      <c r="D874" s="57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</row>
    <row r="875" spans="4:29" x14ac:dyDescent="0.25">
      <c r="D875" s="57" t="s">
        <v>263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</row>
    <row r="876" spans="4:29" x14ac:dyDescent="0.25">
      <c r="D876" s="57" t="s">
        <v>264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</row>
    <row r="877" spans="4:29" x14ac:dyDescent="0.25">
      <c r="D877" s="57" t="s">
        <v>358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</row>
    <row r="904" spans="2:4" x14ac:dyDescent="0.25">
      <c r="B904" s="48">
        <v>0</v>
      </c>
      <c r="D904" s="51" t="s">
        <v>2226</v>
      </c>
    </row>
    <row r="905" spans="2:4" x14ac:dyDescent="0.25">
      <c r="D905" s="59" t="s">
        <v>305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92D-AB04-4AC2-8EF7-E8E6E6B5B0D6}">
  <dimension ref="A2:J33"/>
  <sheetViews>
    <sheetView topLeftCell="A11" workbookViewId="0">
      <selection activeCell="A18" sqref="A18"/>
    </sheetView>
  </sheetViews>
  <sheetFormatPr defaultColWidth="2.85546875" defaultRowHeight="15" x14ac:dyDescent="0.25"/>
  <cols>
    <col min="1" max="1" width="9.140625" style="382" bestFit="1" customWidth="1"/>
    <col min="2" max="2" width="39.85546875" style="382" bestFit="1" customWidth="1"/>
    <col min="3" max="3" width="18" style="382" bestFit="1" customWidth="1"/>
    <col min="4" max="4" width="17" style="382" bestFit="1" customWidth="1"/>
    <col min="5" max="5" width="17.5703125" style="382" bestFit="1" customWidth="1"/>
    <col min="6" max="7" width="10.7109375" style="382" bestFit="1" customWidth="1"/>
    <col min="8" max="8" width="8.5703125" style="382" bestFit="1" customWidth="1"/>
    <col min="9" max="9" width="7.5703125" style="382" bestFit="1" customWidth="1"/>
    <col min="10" max="10" width="10.7109375" style="382" bestFit="1" customWidth="1"/>
    <col min="11" max="16384" width="2.85546875" style="382"/>
  </cols>
  <sheetData>
    <row r="2" spans="1:10" ht="18.75" x14ac:dyDescent="0.25">
      <c r="A2" s="410" t="s">
        <v>4270</v>
      </c>
      <c r="B2" s="411"/>
      <c r="C2" s="411"/>
      <c r="D2" s="411"/>
      <c r="E2" s="411"/>
      <c r="F2" s="411"/>
      <c r="G2" s="411"/>
      <c r="H2" s="411"/>
      <c r="I2" s="411"/>
      <c r="J2" s="411"/>
    </row>
    <row r="3" spans="1:10" x14ac:dyDescent="0.25">
      <c r="A3" s="411" t="s">
        <v>4269</v>
      </c>
      <c r="B3" s="411"/>
      <c r="C3" s="411"/>
      <c r="D3" s="411"/>
      <c r="E3" s="411"/>
      <c r="F3" s="411"/>
      <c r="G3" s="411"/>
      <c r="H3" s="411"/>
      <c r="I3" s="411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3667</v>
      </c>
      <c r="B8" s="63" t="s">
        <v>3668</v>
      </c>
      <c r="C8" s="63" t="s">
        <v>356</v>
      </c>
      <c r="D8" s="63" t="s">
        <v>330</v>
      </c>
      <c r="E8" s="63" t="s">
        <v>276</v>
      </c>
      <c r="F8" s="76">
        <v>44960.685416667002</v>
      </c>
      <c r="G8" s="76">
        <v>45399.643750000003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3731</v>
      </c>
      <c r="B9" s="67" t="s">
        <v>3732</v>
      </c>
      <c r="C9" s="67" t="s">
        <v>356</v>
      </c>
      <c r="D9" s="67" t="s">
        <v>330</v>
      </c>
      <c r="E9" s="67" t="s">
        <v>276</v>
      </c>
      <c r="F9" s="75">
        <v>44963.472222222001</v>
      </c>
      <c r="G9" s="75">
        <v>45400.430555555999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3761</v>
      </c>
      <c r="B10" s="63" t="s">
        <v>3769</v>
      </c>
      <c r="C10" s="63" t="s">
        <v>1182</v>
      </c>
      <c r="D10" s="63" t="s">
        <v>330</v>
      </c>
      <c r="E10" s="63" t="s">
        <v>276</v>
      </c>
      <c r="F10" s="76">
        <v>44963.631944444001</v>
      </c>
      <c r="G10" s="76">
        <v>45400.590277777999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3763</v>
      </c>
      <c r="B11" s="67" t="s">
        <v>3772</v>
      </c>
      <c r="C11" s="67" t="s">
        <v>1182</v>
      </c>
      <c r="D11" s="67" t="s">
        <v>330</v>
      </c>
      <c r="E11" s="67" t="s">
        <v>276</v>
      </c>
      <c r="F11" s="75">
        <v>44963.634027777996</v>
      </c>
      <c r="G11" s="75">
        <v>45400.592361110997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3845</v>
      </c>
      <c r="B12" s="63" t="s">
        <v>3846</v>
      </c>
      <c r="C12" s="63" t="s">
        <v>356</v>
      </c>
      <c r="D12" s="63" t="s">
        <v>330</v>
      </c>
      <c r="E12" s="63" t="s">
        <v>276</v>
      </c>
      <c r="F12" s="76">
        <v>44964.596527777998</v>
      </c>
      <c r="G12" s="76">
        <v>45401.554861110999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3962</v>
      </c>
      <c r="B13" s="67" t="s">
        <v>3961</v>
      </c>
      <c r="C13" s="67" t="s">
        <v>850</v>
      </c>
      <c r="D13" s="67" t="s">
        <v>330</v>
      </c>
      <c r="E13" s="67" t="s">
        <v>276</v>
      </c>
      <c r="F13" s="75">
        <v>44966.407638889003</v>
      </c>
      <c r="G13" s="75">
        <v>45405.370833333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3985</v>
      </c>
      <c r="B14" s="63" t="s">
        <v>3986</v>
      </c>
      <c r="C14" s="63" t="s">
        <v>850</v>
      </c>
      <c r="D14" s="63" t="s">
        <v>330</v>
      </c>
      <c r="E14" s="63" t="s">
        <v>276</v>
      </c>
      <c r="F14" s="76">
        <v>44966.409027777998</v>
      </c>
      <c r="G14" s="76">
        <v>45405.367361110999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3969</v>
      </c>
      <c r="B15" s="67" t="s">
        <v>3955</v>
      </c>
      <c r="C15" s="67" t="s">
        <v>335</v>
      </c>
      <c r="D15" s="67" t="s">
        <v>330</v>
      </c>
      <c r="E15" s="67" t="s">
        <v>276</v>
      </c>
      <c r="F15" s="75">
        <v>44966.422916666997</v>
      </c>
      <c r="G15" s="75">
        <v>45405.381249999999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3971</v>
      </c>
      <c r="B16" s="63" t="s">
        <v>3972</v>
      </c>
      <c r="C16" s="63" t="s">
        <v>356</v>
      </c>
      <c r="D16" s="63" t="s">
        <v>330</v>
      </c>
      <c r="E16" s="63" t="s">
        <v>276</v>
      </c>
      <c r="F16" s="76">
        <v>44966.4375</v>
      </c>
      <c r="G16" s="76">
        <v>45405.395833333001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3996</v>
      </c>
      <c r="B17" s="67" t="s">
        <v>3998</v>
      </c>
      <c r="C17" s="67" t="s">
        <v>356</v>
      </c>
      <c r="D17" s="67" t="s">
        <v>330</v>
      </c>
      <c r="E17" s="67" t="s">
        <v>276</v>
      </c>
      <c r="F17" s="75">
        <v>44966.655555555997</v>
      </c>
      <c r="G17" s="75">
        <v>45405.613888888998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4020</v>
      </c>
      <c r="B18" s="63" t="s">
        <v>4019</v>
      </c>
      <c r="C18" s="63" t="s">
        <v>1669</v>
      </c>
      <c r="D18" s="63" t="s">
        <v>330</v>
      </c>
      <c r="E18" s="63" t="s">
        <v>276</v>
      </c>
      <c r="F18" s="76">
        <v>44967.365277778001</v>
      </c>
      <c r="G18" s="76">
        <v>45405.656944444003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5" t="s">
        <v>4028</v>
      </c>
      <c r="B19" s="65" t="s">
        <v>4022</v>
      </c>
      <c r="C19" s="65" t="s">
        <v>433</v>
      </c>
      <c r="D19" s="65" t="s">
        <v>330</v>
      </c>
      <c r="E19" s="65" t="s">
        <v>276</v>
      </c>
      <c r="F19" s="77">
        <v>44967.389583333003</v>
      </c>
      <c r="G19" s="77">
        <v>45408.347916667</v>
      </c>
      <c r="H19" s="65" t="s">
        <v>23</v>
      </c>
      <c r="I19" s="65" t="s">
        <v>18</v>
      </c>
      <c r="J19" s="65" t="s">
        <v>255</v>
      </c>
    </row>
    <row r="20" spans="1:10" ht="45" x14ac:dyDescent="0.25">
      <c r="A20" s="63" t="s">
        <v>4048</v>
      </c>
      <c r="B20" s="63" t="s">
        <v>4049</v>
      </c>
      <c r="C20" s="63" t="s">
        <v>361</v>
      </c>
      <c r="D20" s="63" t="s">
        <v>330</v>
      </c>
      <c r="E20" s="63" t="s">
        <v>276</v>
      </c>
      <c r="F20" s="76">
        <v>44967.584027778001</v>
      </c>
      <c r="G20" s="76">
        <v>45408.542361111002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4051</v>
      </c>
      <c r="B21" s="67" t="s">
        <v>4059</v>
      </c>
      <c r="C21" s="67" t="s">
        <v>361</v>
      </c>
      <c r="D21" s="67" t="s">
        <v>330</v>
      </c>
      <c r="E21" s="67" t="s">
        <v>276</v>
      </c>
      <c r="F21" s="75">
        <v>44967.584722222004</v>
      </c>
      <c r="G21" s="75">
        <v>45408.543055556001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4096</v>
      </c>
      <c r="B22" s="63" t="s">
        <v>4097</v>
      </c>
      <c r="C22" s="63" t="s">
        <v>356</v>
      </c>
      <c r="D22" s="63" t="s">
        <v>330</v>
      </c>
      <c r="E22" s="63" t="s">
        <v>276</v>
      </c>
      <c r="F22" s="76">
        <v>44970.4375</v>
      </c>
      <c r="G22" s="76">
        <v>45411.395833333001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4135</v>
      </c>
      <c r="B23" s="67" t="s">
        <v>4140</v>
      </c>
      <c r="C23" s="67" t="s">
        <v>356</v>
      </c>
      <c r="D23" s="67" t="s">
        <v>330</v>
      </c>
      <c r="E23" s="67" t="s">
        <v>276</v>
      </c>
      <c r="F23" s="75">
        <v>44970.604861111002</v>
      </c>
      <c r="G23" s="75">
        <v>45411.563194444003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1" t="s">
        <v>4192</v>
      </c>
      <c r="B24" s="61" t="s">
        <v>4194</v>
      </c>
      <c r="C24" s="61" t="s">
        <v>4268</v>
      </c>
      <c r="D24" s="61" t="s">
        <v>330</v>
      </c>
      <c r="E24" s="61" t="s">
        <v>276</v>
      </c>
      <c r="F24" s="78">
        <v>44971.336805555999</v>
      </c>
      <c r="G24" s="78">
        <v>45411.628472222001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67" t="s">
        <v>4198</v>
      </c>
      <c r="B25" s="67" t="s">
        <v>4200</v>
      </c>
      <c r="C25" s="67" t="s">
        <v>361</v>
      </c>
      <c r="D25" s="67" t="s">
        <v>330</v>
      </c>
      <c r="E25" s="67" t="s">
        <v>276</v>
      </c>
      <c r="F25" s="75">
        <v>44971.338888888997</v>
      </c>
      <c r="G25" s="75">
        <v>45411.630555556003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86" t="s">
        <v>4238</v>
      </c>
      <c r="B26" s="86" t="s">
        <v>4239</v>
      </c>
      <c r="C26" s="86" t="s">
        <v>356</v>
      </c>
      <c r="D26" s="86" t="s">
        <v>330</v>
      </c>
      <c r="E26" s="86" t="s">
        <v>276</v>
      </c>
      <c r="F26" s="87">
        <v>44971.443055556003</v>
      </c>
      <c r="G26" s="87">
        <v>45412.401388888997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4241</v>
      </c>
      <c r="B27" s="66" t="s">
        <v>4242</v>
      </c>
      <c r="C27" s="66" t="s">
        <v>356</v>
      </c>
      <c r="D27" s="66" t="s">
        <v>330</v>
      </c>
      <c r="E27" s="66" t="s">
        <v>276</v>
      </c>
      <c r="F27" s="83">
        <v>44971.446527777996</v>
      </c>
      <c r="G27" s="83">
        <v>45412.404861110997</v>
      </c>
      <c r="H27" s="66" t="s">
        <v>23</v>
      </c>
      <c r="I27" s="66" t="s">
        <v>18</v>
      </c>
      <c r="J27" s="66" t="s">
        <v>255</v>
      </c>
    </row>
    <row r="29" spans="1:10" ht="30" x14ac:dyDescent="0.25">
      <c r="A29" s="62" t="s">
        <v>4271</v>
      </c>
      <c r="B29" s="62" t="s">
        <v>4272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86" t="s">
        <v>4303</v>
      </c>
      <c r="B30" s="86" t="s">
        <v>4304</v>
      </c>
      <c r="C30" s="86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0" t="s">
        <v>4309</v>
      </c>
      <c r="B31" s="60" t="s">
        <v>4310</v>
      </c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920-1925-4DB7-AE70-6ECF4AB839FA}">
  <dimension ref="B2:CR1226"/>
  <sheetViews>
    <sheetView topLeftCell="A818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4083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4086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306</v>
      </c>
    </row>
    <row r="58" spans="2:4" x14ac:dyDescent="0.25">
      <c r="D58" s="285" t="s">
        <v>3955</v>
      </c>
    </row>
    <row r="101" spans="4:4" x14ac:dyDescent="0.25">
      <c r="D101" s="285" t="s">
        <v>3956</v>
      </c>
    </row>
    <row r="129" spans="4:4" x14ac:dyDescent="0.25">
      <c r="D129" s="51" t="s">
        <v>3786</v>
      </c>
    </row>
    <row r="131" spans="4:4" x14ac:dyDescent="0.25">
      <c r="D131" s="285" t="s">
        <v>3956</v>
      </c>
    </row>
    <row r="156" spans="4:4" x14ac:dyDescent="0.25">
      <c r="D156" s="51" t="s">
        <v>3948</v>
      </c>
    </row>
    <row r="158" spans="4:4" x14ac:dyDescent="0.25">
      <c r="D158" s="285" t="s">
        <v>3956</v>
      </c>
    </row>
    <row r="181" spans="4:13" x14ac:dyDescent="0.25">
      <c r="D181" s="285" t="s">
        <v>309</v>
      </c>
      <c r="M181" s="285" t="s">
        <v>365</v>
      </c>
    </row>
    <row r="182" spans="4:13" x14ac:dyDescent="0.25">
      <c r="D182" s="51" t="s">
        <v>3098</v>
      </c>
      <c r="M182" s="51" t="s">
        <v>4245</v>
      </c>
    </row>
    <row r="183" spans="4:13" x14ac:dyDescent="0.25">
      <c r="D183" s="51" t="s">
        <v>3098</v>
      </c>
      <c r="M183" s="51" t="s">
        <v>4246</v>
      </c>
    </row>
    <row r="185" spans="4:13" x14ac:dyDescent="0.25">
      <c r="D185" s="51" t="s">
        <v>3951</v>
      </c>
    </row>
    <row r="187" spans="4:13" x14ac:dyDescent="0.25">
      <c r="D187" s="285" t="s">
        <v>3956</v>
      </c>
    </row>
    <row r="225" spans="4:23" x14ac:dyDescent="0.25">
      <c r="D225" s="51" t="s">
        <v>4083</v>
      </c>
    </row>
    <row r="227" spans="4:23" x14ac:dyDescent="0.25">
      <c r="D227" s="56" t="s">
        <v>342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</row>
    <row r="228" spans="4:23" x14ac:dyDescent="0.25">
      <c r="D228" s="56" t="s">
        <v>838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649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4399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257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2" spans="4:23" x14ac:dyDescent="0.25">
      <c r="D232" s="56" t="s">
        <v>3505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</row>
    <row r="234" spans="4:23" x14ac:dyDescent="0.25">
      <c r="D234" s="285" t="s">
        <v>4400</v>
      </c>
    </row>
    <row r="319" spans="2:4" x14ac:dyDescent="0.25">
      <c r="B319" s="50">
        <v>0</v>
      </c>
      <c r="D319" s="51" t="s">
        <v>4311</v>
      </c>
    </row>
    <row r="320" spans="2:4" x14ac:dyDescent="0.25">
      <c r="D320" s="59" t="s">
        <v>304</v>
      </c>
    </row>
    <row r="322" spans="4:4" x14ac:dyDescent="0.25">
      <c r="D322" s="285" t="s">
        <v>36</v>
      </c>
    </row>
    <row r="323" spans="4:4" x14ac:dyDescent="0.25">
      <c r="D323" s="54" t="s">
        <v>4340</v>
      </c>
    </row>
    <row r="325" spans="4:4" x14ac:dyDescent="0.25">
      <c r="D325" s="285" t="s">
        <v>4306</v>
      </c>
    </row>
    <row r="347" spans="4:4" x14ac:dyDescent="0.25">
      <c r="D347" s="285" t="s">
        <v>4307</v>
      </c>
    </row>
    <row r="370" spans="4:96" x14ac:dyDescent="0.25">
      <c r="D370" s="51" t="s">
        <v>4083</v>
      </c>
    </row>
    <row r="372" spans="4:96" x14ac:dyDescent="0.25">
      <c r="M372" s="285" t="s">
        <v>274</v>
      </c>
      <c r="AH372" s="285" t="s">
        <v>275</v>
      </c>
    </row>
    <row r="373" spans="4:96" x14ac:dyDescent="0.25">
      <c r="D373" s="51" t="s">
        <v>309</v>
      </c>
      <c r="M373" s="51" t="s">
        <v>495</v>
      </c>
      <c r="V373" s="51" t="s">
        <v>496</v>
      </c>
      <c r="AB373" s="51" t="s">
        <v>316</v>
      </c>
      <c r="AH373" s="51" t="s">
        <v>495</v>
      </c>
      <c r="AP373" s="51" t="s">
        <v>496</v>
      </c>
      <c r="AV373" s="51" t="s">
        <v>316</v>
      </c>
    </row>
    <row r="374" spans="4:96" x14ac:dyDescent="0.25">
      <c r="D374" s="285" t="s">
        <v>4341</v>
      </c>
      <c r="M374" s="285" t="s">
        <v>4343</v>
      </c>
      <c r="V374" s="285" t="s">
        <v>4349</v>
      </c>
      <c r="AB374" s="285" t="s">
        <v>4355</v>
      </c>
      <c r="AH374" s="285" t="s">
        <v>4343</v>
      </c>
      <c r="AP374" s="285" t="s">
        <v>4349</v>
      </c>
      <c r="AV374" s="285" t="s">
        <v>4355</v>
      </c>
    </row>
    <row r="375" spans="4:96" x14ac:dyDescent="0.25">
      <c r="D375" s="55" t="s">
        <v>4342</v>
      </c>
      <c r="M375" s="285" t="s">
        <v>4344</v>
      </c>
      <c r="V375" s="285" t="s">
        <v>4350</v>
      </c>
      <c r="AB375" s="285" t="s">
        <v>4356</v>
      </c>
      <c r="AH375" s="285" t="s">
        <v>4344</v>
      </c>
      <c r="AP375" s="285" t="s">
        <v>4350</v>
      </c>
      <c r="AV375" s="285" t="s">
        <v>4356</v>
      </c>
      <c r="BB375" s="55" t="s">
        <v>4370</v>
      </c>
    </row>
    <row r="376" spans="4:96" x14ac:dyDescent="0.25">
      <c r="D376" s="285" t="s">
        <v>4341</v>
      </c>
      <c r="M376" s="285" t="s">
        <v>4345</v>
      </c>
      <c r="V376" s="285" t="s">
        <v>4351</v>
      </c>
      <c r="AB376" s="285" t="s">
        <v>4357</v>
      </c>
      <c r="AH376" s="285" t="s">
        <v>4361</v>
      </c>
      <c r="AP376" s="285" t="s">
        <v>4363</v>
      </c>
      <c r="AV376" s="285" t="s">
        <v>4365</v>
      </c>
    </row>
    <row r="377" spans="4:96" x14ac:dyDescent="0.25">
      <c r="D377" s="285" t="s">
        <v>4342</v>
      </c>
      <c r="M377" s="285" t="s">
        <v>4346</v>
      </c>
      <c r="V377" s="285" t="s">
        <v>4352</v>
      </c>
      <c r="AB377" s="285" t="s">
        <v>4358</v>
      </c>
      <c r="AH377" s="285" t="s">
        <v>4346</v>
      </c>
      <c r="AP377" s="285" t="s">
        <v>4352</v>
      </c>
      <c r="AV377" s="285" t="s">
        <v>4358</v>
      </c>
    </row>
    <row r="378" spans="4:96" x14ac:dyDescent="0.25">
      <c r="D378" s="285" t="s">
        <v>4342</v>
      </c>
      <c r="M378" s="285" t="s">
        <v>4347</v>
      </c>
      <c r="V378" s="285" t="s">
        <v>4353</v>
      </c>
      <c r="AB378" s="285" t="s">
        <v>4359</v>
      </c>
      <c r="AH378" s="285" t="s">
        <v>4347</v>
      </c>
      <c r="AP378" s="285" t="s">
        <v>4353</v>
      </c>
      <c r="AV378" s="285" t="s">
        <v>4359</v>
      </c>
    </row>
    <row r="379" spans="4:96" x14ac:dyDescent="0.25">
      <c r="D379" s="285" t="s">
        <v>4342</v>
      </c>
      <c r="M379" s="285" t="s">
        <v>4348</v>
      </c>
      <c r="V379" s="285" t="s">
        <v>4354</v>
      </c>
      <c r="AB379" s="285" t="s">
        <v>4360</v>
      </c>
      <c r="AH379" s="285" t="s">
        <v>4348</v>
      </c>
      <c r="AP379" s="285" t="s">
        <v>4354</v>
      </c>
      <c r="AV379" s="285" t="s">
        <v>4360</v>
      </c>
    </row>
    <row r="380" spans="4:96" x14ac:dyDescent="0.25">
      <c r="D380" s="285" t="s">
        <v>4342</v>
      </c>
      <c r="M380" s="285" t="s">
        <v>4344</v>
      </c>
      <c r="V380" s="285" t="s">
        <v>4350</v>
      </c>
      <c r="AB380" s="285" t="s">
        <v>4356</v>
      </c>
      <c r="AH380" s="285" t="s">
        <v>4362</v>
      </c>
      <c r="AP380" s="285" t="s">
        <v>4364</v>
      </c>
      <c r="AV380" s="285" t="s">
        <v>4366</v>
      </c>
    </row>
    <row r="382" spans="4:96" x14ac:dyDescent="0.25">
      <c r="D382" s="56" t="s">
        <v>380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</row>
    <row r="383" spans="4:96" x14ac:dyDescent="0.25">
      <c r="D383" s="56" t="s">
        <v>350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</row>
    <row r="384" spans="4:96" x14ac:dyDescent="0.25">
      <c r="D384" s="57" t="str">
        <f>"select '" &amp; TRIM(D374) &amp; "' AgreementNumber, '" &amp; TRIM(M374) &amp; "' bChassisNumber, '" &amp; TRIM(V374) &amp; "' bEngineNumber, '" &amp; TRIM(AH374) &amp; "' aChassisNumber, '" &amp; TRIM(AP374) &amp; "' aEngineNumber, '" &amp; TRIM(SUBSTITUTE(AB374, " ", "")) &amp; "' bPoliceNumber, '" &amp; TRIM(SUBSTITUTE(AV374, " ", "")) &amp; "' aPoliceNumber union all"</f>
        <v>select '0001141/4/01/09/2022' AgreementNumber, 'MHMFE71P1DK044048GS' bChassisNumber, '4D34TJ73146GS' bEngineNumber, 'MHMFE71P1DK044048GS' aChassisNumber, '4D34TJ73146GS' aEngineNumber, 'B9086PCHGS' bPoliceNumber, 'B9086PCHGS' aPoliceNumber union all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</row>
    <row r="385" spans="4:96" x14ac:dyDescent="0.25">
      <c r="D385" s="57" t="str">
        <f>"select '" &amp; TRIM(D375) &amp; "' AgreementNumber, '" &amp; TRIM(M375) &amp; "' bChassisNumber, '" &amp; TRIM(V375) &amp; "' bEngineNumber, '" &amp; TRIM(AH375) &amp; "' aChassisNumber, '" &amp; TRIM(AP375) &amp; "' aEngineNumber, '" &amp; TRIM(SUBSTITUTE(AB375, " ", "")) &amp; "' bPoliceNumber, '" &amp; TRIM(SUBSTITUTE(AV375, " ", "")) &amp; "' aPoliceNumber union all"</f>
        <v>select '0001142/4/01/09/2022' AgreementNumber, 'MHCNHR55EEJ061077' bChassisNumber, 'M061077' bEngineNumber, 'MHCNHR55EEJ061077' aChassisNumber, 'M061077' aEngineNumber, 'L9980BW' bPoliceNumber, 'L9980BW' aPoliceNumber union all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</row>
    <row r="386" spans="4:96" x14ac:dyDescent="0.25">
      <c r="D386" s="57" t="str">
        <f>"select '" &amp; TRIM(D376) &amp; "' AgreementNumber, '" &amp; TRIM(M376) &amp; "' bChassisNumber, '" &amp; TRIM(V376) &amp; "' bEngineNumber, '" &amp; TRIM(AH376) &amp; "' aChassisNumber, '" &amp; TRIM(AP376) &amp; "' aEngineNumber, '" &amp; TRIM(SUBSTITUTE(AB376, " ", "")) &amp; "' bPoliceNumber, '" &amp; TRIM(SUBSTITUTE(AV376, " ", "")) &amp; "' aPoliceNumber union all"</f>
        <v>select '0001141/4/01/09/2022' AgreementNumber, 'MHCNHR55EGJ068713' bChassisNumber, 'M068713' bEngineNumber, 'TRUCK E-2 ELF NHR55 CC' aChassisNumber, 'M061069' aEngineNumber, 'L9749CH' bPoliceNumber, 'L8003BX' aPoliceNumber union all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</row>
    <row r="387" spans="4:96" x14ac:dyDescent="0.25">
      <c r="D387" s="57" t="str">
        <f>"select '" &amp; TRIM(D377) &amp; "' AgreementNumber, '" &amp; TRIM(M377) &amp; "' bChassisNumber, '" &amp; TRIM(V377) &amp; "' bEngineNumber, '" &amp; TRIM(AH377) &amp; "' aChassisNumber, '" &amp; TRIM(AP377) &amp; "' aEngineNumber, '" &amp; TRIM(SUBSTITUTE(AB377, " ", "")) &amp; "' bPoliceNumber, '" &amp; TRIM(SUBSTITUTE(AV377, " ", "")) &amp; "' aPoliceNumber union all"</f>
        <v>select '0001142/4/01/09/2022' AgreementNumber, 'MHCNHR55EEJ061071' bChassisNumber, 'M061071' bEngineNumber, 'MHCNHR55EEJ061071' aChassisNumber, 'M061071' aEngineNumber, 'L9974BW' bPoliceNumber, 'L9974BW' aPoliceNumber union all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</row>
    <row r="388" spans="4:96" x14ac:dyDescent="0.25">
      <c r="D388" s="57" t="str">
        <f>"select '" &amp; TRIM(D378) &amp; "' AgreementNumber, '" &amp; TRIM(M378) &amp; "' bChassisNumber, '" &amp; TRIM(V378) &amp; "' bEngineNumber, '" &amp; TRIM(AH378) &amp; "' aChassisNumber, '" &amp; TRIM(AP378) &amp; "' aEngineNumber, '" &amp; TRIM(SUBSTITUTE(AB378, " ", "")) &amp; "' bPoliceNumber, '" &amp; TRIM(SUBSTITUTE(AV378, " ", "")) &amp; "' aPoliceNumber union all"</f>
        <v>select '0001142/4/01/09/2022' AgreementNumber, 'MHCNHR55EEJ061226' bChassisNumber, 'M061226' bEngineNumber, 'MHCNHR55EEJ061226' aChassisNumber, 'M061226' aEngineNumber, 'L9985BW' bPoliceNumber, 'L9985BW' aPoliceNumber union all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tr">
        <f>"select '" &amp; TRIM(D379) &amp; "' AgreementNumber, '" &amp; TRIM(M379) &amp; "' bChassisNumber, '" &amp; TRIM(V379) &amp; "' bEngineNumber, '" &amp; TRIM(AH379) &amp; "' aChassisNumber, '" &amp; TRIM(AP379) &amp; "' aEngineNumber, '" &amp; TRIM(SUBSTITUTE(AB379, " ", "")) &amp; "' bPoliceNumber, '" &amp; TRIM(SUBSTITUTE(AV379, " ", "")) &amp; "' aPoliceNumber union all"</f>
        <v>select '0001142/4/01/09/2022' AgreementNumber, 'MHCNHR55EEJ061233' bChassisNumber, 'M061233' bEngineNumber, 'MHCNHR55EEJ061233' aChassisNumber, 'M061233' aEngineNumber, 'L9986BW' bPoliceNumber, 'L9986BW' aPoliceNumber union all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7" t="str">
        <f>"select '" &amp; TRIM(D380) &amp; "' AgreementNumber, '" &amp; TRIM(M380) &amp; "' bChassisNumber, '" &amp; TRIM(V380) &amp; "' bEngineNumber, '" &amp; TRIM(AH380) &amp; "' aChassisNumber, '" &amp; TRIM(AP380) &amp; "' aEngineNumber, '" &amp; TRIM(SUBSTITUTE(AB380, " ", "")) &amp; "' bPoliceNumber, '" &amp; TRIM(SUBSTITUTE(AV380, " ", "")) &amp; "' aPoliceNumber union all"</f>
        <v>select '0001142/4/01/09/2022' AgreementNumber, 'MHCNHR55EEJ061077' bChassisNumber, 'M061077' bEngineNumber, 'MHCNHR55EGJ068712' aChassisNumber, 'M068712' aEngineNumber, 'L9980BW' bPoliceNumber, 'L9745CH' aPoliceNumber union all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</row>
    <row r="391" spans="4:96" x14ac:dyDescent="0.25">
      <c r="D391" s="56" t="s">
        <v>351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</row>
    <row r="392" spans="4:96" x14ac:dyDescent="0.25">
      <c r="D392" s="56" t="s">
        <v>367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</row>
    <row r="393" spans="4:96" x14ac:dyDescent="0.25">
      <c r="D393" s="57" t="s">
        <v>354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</row>
    <row r="394" spans="4:96" x14ac:dyDescent="0.25">
      <c r="D394" s="57" t="s">
        <v>445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</row>
    <row r="395" spans="4:96" x14ac:dyDescent="0.25">
      <c r="D395" s="57" t="s">
        <v>461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</row>
    <row r="396" spans="4:96" x14ac:dyDescent="0.25">
      <c r="D396" s="57" t="s">
        <v>353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</row>
    <row r="397" spans="4:96" x14ac:dyDescent="0.25">
      <c r="D397" s="57" t="s">
        <v>452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</row>
    <row r="398" spans="4:96" x14ac:dyDescent="0.25">
      <c r="D398" s="37" t="s">
        <v>524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</row>
    <row r="399" spans="4:96" x14ac:dyDescent="0.25">
      <c r="D399" s="57" t="s">
        <v>257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</row>
    <row r="400" spans="4:96" x14ac:dyDescent="0.25">
      <c r="D400" s="57" t="s">
        <v>329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</row>
    <row r="401" spans="4:96" x14ac:dyDescent="0.25">
      <c r="D401" s="57" t="s">
        <v>279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</row>
    <row r="402" spans="4:96" x14ac:dyDescent="0.25">
      <c r="D402" s="57" t="s">
        <v>332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</row>
    <row r="403" spans="4:96" x14ac:dyDescent="0.25">
      <c r="D403" s="57" t="s">
        <v>333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</row>
    <row r="404" spans="4:96" x14ac:dyDescent="0.25">
      <c r="D404" s="56" t="s">
        <v>368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</row>
    <row r="405" spans="4:96" x14ac:dyDescent="0.25">
      <c r="D405" s="56" t="s">
        <v>508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</row>
    <row r="406" spans="4:96" x14ac:dyDescent="0.25">
      <c r="D406" s="56" t="s">
        <v>509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</row>
    <row r="407" spans="4:96" x14ac:dyDescent="0.25">
      <c r="D407" s="56" t="s">
        <v>510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</row>
    <row r="409" spans="4:96" x14ac:dyDescent="0.25">
      <c r="D409" s="51" t="s">
        <v>309</v>
      </c>
      <c r="E409" s="51" t="s">
        <v>561</v>
      </c>
      <c r="F409" s="51" t="s">
        <v>562</v>
      </c>
      <c r="G409" s="51" t="s">
        <v>564</v>
      </c>
      <c r="H409" s="51" t="s">
        <v>565</v>
      </c>
      <c r="I409" s="51" t="s">
        <v>309</v>
      </c>
      <c r="J409" s="51" t="s">
        <v>567</v>
      </c>
      <c r="K409" s="51" t="s">
        <v>568</v>
      </c>
      <c r="L409" s="51" t="s">
        <v>569</v>
      </c>
      <c r="M409" s="51" t="s">
        <v>570</v>
      </c>
      <c r="N409" s="51" t="s">
        <v>571</v>
      </c>
      <c r="O409" s="51" t="s">
        <v>572</v>
      </c>
      <c r="P409" s="51">
        <v>1</v>
      </c>
    </row>
    <row r="410" spans="4:96" x14ac:dyDescent="0.25">
      <c r="D410" s="285" t="s">
        <v>4341</v>
      </c>
      <c r="E410" s="285" t="s">
        <v>4343</v>
      </c>
      <c r="F410" s="285" t="s">
        <v>4349</v>
      </c>
      <c r="G410" s="285" t="s">
        <v>4343</v>
      </c>
      <c r="H410" s="285" t="s">
        <v>4349</v>
      </c>
      <c r="I410" s="285" t="s">
        <v>4341</v>
      </c>
      <c r="J410" s="285">
        <v>16881</v>
      </c>
      <c r="K410" s="285" t="s">
        <v>4343</v>
      </c>
      <c r="L410" s="285" t="s">
        <v>4349</v>
      </c>
      <c r="M410" s="285">
        <v>14968</v>
      </c>
      <c r="N410" s="285" t="s">
        <v>4343</v>
      </c>
      <c r="O410" s="285" t="s">
        <v>4349</v>
      </c>
      <c r="P410" s="285">
        <v>1</v>
      </c>
    </row>
    <row r="411" spans="4:96" x14ac:dyDescent="0.25">
      <c r="D411" s="285" t="s">
        <v>4342</v>
      </c>
      <c r="E411" s="285" t="s">
        <v>4344</v>
      </c>
      <c r="F411" s="285" t="s">
        <v>4350</v>
      </c>
      <c r="G411" s="285" t="s">
        <v>4344</v>
      </c>
      <c r="H411" s="285" t="s">
        <v>4350</v>
      </c>
      <c r="I411" s="285" t="s">
        <v>4342</v>
      </c>
      <c r="J411" s="285">
        <v>16878</v>
      </c>
      <c r="K411" s="285" t="s">
        <v>4344</v>
      </c>
      <c r="L411" s="285" t="s">
        <v>4350</v>
      </c>
      <c r="M411" s="285">
        <v>14965</v>
      </c>
      <c r="N411" s="285" t="s">
        <v>4344</v>
      </c>
      <c r="O411" s="285" t="s">
        <v>4350</v>
      </c>
      <c r="P411" s="285">
        <v>1</v>
      </c>
    </row>
    <row r="412" spans="4:96" x14ac:dyDescent="0.25">
      <c r="D412" s="285" t="s">
        <v>4341</v>
      </c>
      <c r="E412" s="285" t="s">
        <v>4345</v>
      </c>
      <c r="F412" s="285" t="s">
        <v>4351</v>
      </c>
      <c r="G412" s="285" t="s">
        <v>4361</v>
      </c>
      <c r="H412" s="285" t="s">
        <v>4363</v>
      </c>
      <c r="I412" s="285" t="s">
        <v>4341</v>
      </c>
      <c r="J412" s="285">
        <v>16883</v>
      </c>
      <c r="K412" s="285" t="s">
        <v>4345</v>
      </c>
      <c r="L412" s="285" t="s">
        <v>4351</v>
      </c>
      <c r="M412" s="285">
        <v>14970</v>
      </c>
      <c r="N412" s="285" t="s">
        <v>4345</v>
      </c>
      <c r="O412" s="285" t="s">
        <v>4351</v>
      </c>
      <c r="P412" s="285">
        <v>1</v>
      </c>
    </row>
    <row r="413" spans="4:96" x14ac:dyDescent="0.25">
      <c r="D413" s="285" t="s">
        <v>4342</v>
      </c>
      <c r="E413" s="285" t="s">
        <v>4346</v>
      </c>
      <c r="F413" s="285" t="s">
        <v>4352</v>
      </c>
      <c r="G413" s="285" t="s">
        <v>4346</v>
      </c>
      <c r="H413" s="285" t="s">
        <v>4352</v>
      </c>
      <c r="I413" s="285" t="s">
        <v>4342</v>
      </c>
      <c r="J413" s="285">
        <v>16877</v>
      </c>
      <c r="K413" s="285" t="s">
        <v>4346</v>
      </c>
      <c r="L413" s="285" t="s">
        <v>4352</v>
      </c>
      <c r="M413" s="285">
        <v>14964</v>
      </c>
      <c r="N413" s="285" t="s">
        <v>4346</v>
      </c>
      <c r="O413" s="285" t="s">
        <v>4352</v>
      </c>
      <c r="P413" s="285">
        <v>1</v>
      </c>
    </row>
    <row r="414" spans="4:96" x14ac:dyDescent="0.25">
      <c r="D414" s="285" t="s">
        <v>4342</v>
      </c>
      <c r="E414" s="285" t="s">
        <v>4347</v>
      </c>
      <c r="F414" s="285" t="s">
        <v>4353</v>
      </c>
      <c r="G414" s="285" t="s">
        <v>4347</v>
      </c>
      <c r="H414" s="285" t="s">
        <v>4353</v>
      </c>
      <c r="I414" s="285" t="s">
        <v>4342</v>
      </c>
      <c r="J414" s="285">
        <v>16880</v>
      </c>
      <c r="K414" s="285" t="s">
        <v>4347</v>
      </c>
      <c r="L414" s="285" t="s">
        <v>4353</v>
      </c>
      <c r="M414" s="285">
        <v>14967</v>
      </c>
      <c r="N414" s="285" t="s">
        <v>4347</v>
      </c>
      <c r="O414" s="285" t="s">
        <v>4353</v>
      </c>
      <c r="P414" s="285">
        <v>1</v>
      </c>
    </row>
    <row r="415" spans="4:96" x14ac:dyDescent="0.25">
      <c r="D415" s="285" t="s">
        <v>4342</v>
      </c>
      <c r="E415" s="285" t="s">
        <v>4348</v>
      </c>
      <c r="F415" s="285" t="s">
        <v>4354</v>
      </c>
      <c r="G415" s="285" t="s">
        <v>4348</v>
      </c>
      <c r="H415" s="285" t="s">
        <v>4354</v>
      </c>
      <c r="I415" s="285" t="s">
        <v>4342</v>
      </c>
      <c r="J415" s="285">
        <v>16879</v>
      </c>
      <c r="K415" s="285" t="s">
        <v>4348</v>
      </c>
      <c r="L415" s="285" t="s">
        <v>4354</v>
      </c>
      <c r="M415" s="285">
        <v>14966</v>
      </c>
      <c r="N415" s="285" t="s">
        <v>4348</v>
      </c>
      <c r="O415" s="285" t="s">
        <v>4354</v>
      </c>
      <c r="P415" s="285">
        <v>1</v>
      </c>
    </row>
    <row r="416" spans="4:96" x14ac:dyDescent="0.25">
      <c r="D416" s="285" t="s">
        <v>4342</v>
      </c>
      <c r="E416" s="285" t="s">
        <v>4344</v>
      </c>
      <c r="F416" s="285" t="s">
        <v>4350</v>
      </c>
      <c r="G416" s="285" t="s">
        <v>4362</v>
      </c>
      <c r="H416" s="285" t="s">
        <v>4364</v>
      </c>
      <c r="I416" s="285" t="s">
        <v>4342</v>
      </c>
      <c r="J416" s="285">
        <v>16878</v>
      </c>
      <c r="K416" s="285" t="s">
        <v>4344</v>
      </c>
      <c r="L416" s="285" t="s">
        <v>4350</v>
      </c>
      <c r="M416" s="285">
        <v>14965</v>
      </c>
      <c r="N416" s="285" t="s">
        <v>4344</v>
      </c>
      <c r="O416" s="285" t="s">
        <v>4350</v>
      </c>
      <c r="P416" s="285">
        <v>1</v>
      </c>
    </row>
    <row r="418" spans="4:50" x14ac:dyDescent="0.25">
      <c r="D418" s="57" t="s">
        <v>357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</row>
    <row r="419" spans="4:50" x14ac:dyDescent="0.25">
      <c r="D419" s="57" t="s">
        <v>322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</row>
    <row r="420" spans="4:5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</row>
    <row r="421" spans="4:50" x14ac:dyDescent="0.25">
      <c r="D421" s="56" t="str">
        <f>"update Tb_OPL_Unit set ChassisNumber = '" &amp; TRIM(G410) &amp; "', EngineNumber = '" &amp; TRIM(H410) &amp; "' where IdTb_OPL_Unit = " &amp; M410 &amp; ";"</f>
        <v>update Tb_OPL_Unit set ChassisNumber = 'MHMFE71P1DK044048GS', EngineNumber = '4D34TJ73146GS' where IdTb_OPL_Unit = 14968;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</row>
    <row r="422" spans="4:50" x14ac:dyDescent="0.25">
      <c r="D422" s="56" t="str">
        <f>"update Tb_OPL_Unit set ChassisNumber = '" &amp; TRIM(G411) &amp; "', EngineNumber = '" &amp; TRIM(H411) &amp; "' where IdTb_OPL_Unit = " &amp; M411 &amp; ";"</f>
        <v>update Tb_OPL_Unit set ChassisNumber = 'MHCNHR55EEJ061077', EngineNumber = 'M061077' where IdTb_OPL_Unit = 14965;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</row>
    <row r="423" spans="4:50" x14ac:dyDescent="0.25">
      <c r="D423" s="56" t="str">
        <f>"update Tb_OPL_Unit set ChassisNumber = '" &amp; TRIM(G412) &amp; "', EngineNumber = '" &amp; TRIM(H412) &amp; "' where IdTb_OPL_Unit = " &amp; M412 &amp; ";"</f>
        <v>update Tb_OPL_Unit set ChassisNumber = 'TRUCK E-2 ELF NHR55 CC', EngineNumber = 'M061069' where IdTb_OPL_Unit = 14970;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</row>
    <row r="424" spans="4:50" x14ac:dyDescent="0.25">
      <c r="D424" s="56" t="str">
        <f>"update Tb_OPL_Unit set ChassisNumber = '" &amp; TRIM(G413) &amp; "', EngineNumber = '" &amp; TRIM(H413) &amp; "' where IdTb_OPL_Unit = " &amp; M413 &amp; ";"</f>
        <v>update Tb_OPL_Unit set ChassisNumber = 'MHCNHR55EEJ061071', EngineNumber = 'M061071' where IdTb_OPL_Unit = 14964;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</row>
    <row r="425" spans="4:50" x14ac:dyDescent="0.25">
      <c r="D425" s="56" t="str">
        <f>"update Tb_OPL_Unit set ChassisNumber = '" &amp; TRIM(G414) &amp; "', EngineNumber = '" &amp; TRIM(H414) &amp; "' where IdTb_OPL_Unit = " &amp; M414 &amp; ";"</f>
        <v>update Tb_OPL_Unit set ChassisNumber = 'MHCNHR55EEJ061226', EngineNumber = 'M061226' where IdTb_OPL_Unit = 14967;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</row>
    <row r="426" spans="4:50" x14ac:dyDescent="0.25">
      <c r="D426" s="56" t="str">
        <f>"update Tb_OPL_Unit set ChassisNumber = '" &amp; TRIM(G415) &amp; "', EngineNumber = '" &amp; TRIM(H415) &amp; "' where IdTb_OPL_Unit = " &amp; M415 &amp; ";"</f>
        <v>update Tb_OPL_Unit set ChassisNumber = 'MHCNHR55EEJ061233', EngineNumber = 'M061233' where IdTb_OPL_Unit = 14966;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</row>
    <row r="427" spans="4:50" x14ac:dyDescent="0.25">
      <c r="D427" s="56" t="str">
        <f>"update Tb_OPL_Unit set ChassisNumber = '" &amp; TRIM(G416) &amp; "', EngineNumber = '" &amp; TRIM(H416) &amp; "' where IdTb_OPL_Unit = " &amp; M416 &amp; ";"</f>
        <v>update Tb_OPL_Unit set ChassisNumber = 'MHCNHR55EGJ068712', EngineNumber = 'M068712' where IdTb_OPL_Unit = 14965;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</row>
    <row r="428" spans="4:50" x14ac:dyDescent="0.25">
      <c r="D428" s="57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</row>
    <row r="429" spans="4:50" x14ac:dyDescent="0.25">
      <c r="D429" s="56" t="str">
        <f>"update OPLUObjectLease set Remarks = '" &amp; TRIM(G410) &amp; "', EngineNumber = '" &amp; TRIM(H410) &amp; "' where IdUObjLease = " &amp; J410 &amp; ";"</f>
        <v>update OPLUObjectLease set Remarks = 'MHMFE71P1DK044048GS', EngineNumber = '4D34TJ73146GS' where IdUObjLease = 16881;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</row>
    <row r="430" spans="4:50" x14ac:dyDescent="0.25">
      <c r="D430" s="56" t="str">
        <f>"update OPLUObjectLease set Remarks = '" &amp; TRIM(G411) &amp; "', EngineNumber = '" &amp; TRIM(H411) &amp; "' where IdUObjLease = " &amp; J411 &amp; ";"</f>
        <v>update OPLUObjectLease set Remarks = 'MHCNHR55EEJ061077', EngineNumber = 'M061077' where IdUObjLease = 16878;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</row>
    <row r="431" spans="4:50" x14ac:dyDescent="0.25">
      <c r="D431" s="56" t="str">
        <f>"update OPLUObjectLease set Remarks = '" &amp; TRIM(G412) &amp; "', EngineNumber = '" &amp; TRIM(H412) &amp; "' where IdUObjLease = " &amp; J412 &amp; ";"</f>
        <v>update OPLUObjectLease set Remarks = 'TRUCK E-2 ELF NHR55 CC', EngineNumber = 'M061069' where IdUObjLease = 16883;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</row>
    <row r="432" spans="4:50" x14ac:dyDescent="0.25">
      <c r="D432" s="56" t="str">
        <f>"update OPLUObjectLease set Remarks = '" &amp; TRIM(G413) &amp; "', EngineNumber = '" &amp; TRIM(H413) &amp; "' where IdUObjLease = " &amp; J413 &amp; ";"</f>
        <v>update OPLUObjectLease set Remarks = 'MHCNHR55EEJ061071', EngineNumber = 'M061071' where IdUObjLease = 16877;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</row>
    <row r="433" spans="4:50" x14ac:dyDescent="0.25">
      <c r="D433" s="56" t="str">
        <f>"update OPLUObjectLease set Remarks = '" &amp; TRIM(G414) &amp; "', EngineNumber = '" &amp; TRIM(H414) &amp; "' where IdUObjLease = " &amp; J414 &amp; ";"</f>
        <v>update OPLUObjectLease set Remarks = 'MHCNHR55EEJ061226', EngineNumber = 'M061226' where IdUObjLease = 16880;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</row>
    <row r="434" spans="4:50" x14ac:dyDescent="0.25">
      <c r="D434" s="56" t="str">
        <f>"update OPLUObjectLease set Remarks = '" &amp; TRIM(G415) &amp; "', EngineNumber = '" &amp; TRIM(H415) &amp; "' where IdUObjLease = " &amp; J415 &amp; ";"</f>
        <v>update OPLUObjectLease set Remarks = 'MHCNHR55EEJ061233', EngineNumber = 'M061233' where IdUObjLease = 16879;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</row>
    <row r="435" spans="4:50" x14ac:dyDescent="0.25">
      <c r="D435" s="56" t="str">
        <f>"update OPLUObjectLease set Remarks = '" &amp; TRIM(G416) &amp; "', EngineNumber = '" &amp; TRIM(H416) &amp; "' where IdUObjLease = " &amp; J416 &amp; ";"</f>
        <v>update OPLUObjectLease set Remarks = 'MHCNHR55EGJ068712', EngineNumber = 'M068712' where IdUObjLease = 16878;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</row>
    <row r="436" spans="4:50" x14ac:dyDescent="0.25">
      <c r="D436" s="57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</row>
    <row r="437" spans="4:50" x14ac:dyDescent="0.25">
      <c r="D437" s="57" t="s">
        <v>263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</row>
    <row r="438" spans="4:50" x14ac:dyDescent="0.25">
      <c r="D438" s="57" t="s">
        <v>264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</row>
    <row r="439" spans="4:50" x14ac:dyDescent="0.25">
      <c r="D439" s="57" t="s">
        <v>358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</row>
    <row r="441" spans="4:50" x14ac:dyDescent="0.25">
      <c r="D441" s="51" t="s">
        <v>309</v>
      </c>
      <c r="E441" s="51" t="s">
        <v>561</v>
      </c>
      <c r="F441" s="51" t="s">
        <v>562</v>
      </c>
      <c r="G441" s="51" t="s">
        <v>564</v>
      </c>
      <c r="H441" s="51" t="s">
        <v>565</v>
      </c>
      <c r="I441" s="401" t="s">
        <v>563</v>
      </c>
      <c r="J441" s="401" t="s">
        <v>566</v>
      </c>
      <c r="K441" s="51" t="s">
        <v>309</v>
      </c>
      <c r="L441" s="51" t="s">
        <v>567</v>
      </c>
      <c r="M441" s="51" t="s">
        <v>568</v>
      </c>
      <c r="N441" s="51" t="s">
        <v>569</v>
      </c>
      <c r="O441" s="51" t="s">
        <v>570</v>
      </c>
      <c r="P441" s="51" t="s">
        <v>571</v>
      </c>
      <c r="Q441" s="51" t="s">
        <v>572</v>
      </c>
      <c r="R441" s="51">
        <v>1</v>
      </c>
    </row>
    <row r="442" spans="4:50" x14ac:dyDescent="0.25">
      <c r="D442" s="285" t="s">
        <v>4341</v>
      </c>
      <c r="E442" s="285" t="s">
        <v>4343</v>
      </c>
      <c r="F442" s="285" t="s">
        <v>4349</v>
      </c>
      <c r="G442" s="285" t="s">
        <v>4343</v>
      </c>
      <c r="H442" s="285" t="s">
        <v>4349</v>
      </c>
      <c r="I442" s="290" t="s">
        <v>4355</v>
      </c>
      <c r="J442" s="290" t="s">
        <v>4355</v>
      </c>
      <c r="K442" s="285" t="s">
        <v>4341</v>
      </c>
      <c r="L442" s="285">
        <v>16881</v>
      </c>
      <c r="M442" s="285" t="s">
        <v>4343</v>
      </c>
      <c r="N442" s="285" t="s">
        <v>4349</v>
      </c>
      <c r="O442" s="285">
        <v>14968</v>
      </c>
      <c r="P442" s="285" t="s">
        <v>4343</v>
      </c>
      <c r="Q442" s="285" t="s">
        <v>4349</v>
      </c>
      <c r="R442" s="285">
        <v>1</v>
      </c>
    </row>
    <row r="443" spans="4:50" x14ac:dyDescent="0.25">
      <c r="D443" s="285" t="s">
        <v>4342</v>
      </c>
      <c r="E443" s="285" t="s">
        <v>4344</v>
      </c>
      <c r="F443" s="285" t="s">
        <v>4350</v>
      </c>
      <c r="G443" s="285" t="s">
        <v>4344</v>
      </c>
      <c r="H443" s="285" t="s">
        <v>4350</v>
      </c>
      <c r="I443" s="290" t="s">
        <v>4356</v>
      </c>
      <c r="J443" s="290" t="s">
        <v>4356</v>
      </c>
      <c r="K443" s="285" t="s">
        <v>3202</v>
      </c>
      <c r="L443" s="285" t="s">
        <v>3202</v>
      </c>
      <c r="M443" s="285" t="s">
        <v>3202</v>
      </c>
      <c r="N443" s="285" t="s">
        <v>3202</v>
      </c>
      <c r="O443" s="285" t="s">
        <v>3202</v>
      </c>
      <c r="P443" s="285" t="s">
        <v>3202</v>
      </c>
      <c r="Q443" s="285" t="s">
        <v>3202</v>
      </c>
      <c r="R443" s="285" t="s">
        <v>3202</v>
      </c>
    </row>
    <row r="444" spans="4:50" x14ac:dyDescent="0.25">
      <c r="D444" s="285" t="s">
        <v>4341</v>
      </c>
      <c r="E444" s="285" t="s">
        <v>4345</v>
      </c>
      <c r="F444" s="285" t="s">
        <v>4351</v>
      </c>
      <c r="G444" s="285" t="s">
        <v>4361</v>
      </c>
      <c r="H444" s="285" t="s">
        <v>4363</v>
      </c>
      <c r="I444" s="290" t="s">
        <v>4357</v>
      </c>
      <c r="J444" s="290" t="s">
        <v>4365</v>
      </c>
      <c r="K444" s="285" t="s">
        <v>4341</v>
      </c>
      <c r="L444" s="285">
        <v>16883</v>
      </c>
      <c r="M444" s="285" t="s">
        <v>4361</v>
      </c>
      <c r="N444" s="285" t="s">
        <v>4363</v>
      </c>
      <c r="O444" s="285">
        <v>14970</v>
      </c>
      <c r="P444" s="285" t="s">
        <v>4361</v>
      </c>
      <c r="Q444" s="285" t="s">
        <v>4363</v>
      </c>
      <c r="R444" s="285">
        <v>1</v>
      </c>
    </row>
    <row r="445" spans="4:50" x14ac:dyDescent="0.25">
      <c r="D445" s="285" t="s">
        <v>4342</v>
      </c>
      <c r="E445" s="285" t="s">
        <v>4346</v>
      </c>
      <c r="F445" s="285" t="s">
        <v>4352</v>
      </c>
      <c r="G445" s="285" t="s">
        <v>4346</v>
      </c>
      <c r="H445" s="285" t="s">
        <v>4352</v>
      </c>
      <c r="I445" s="290" t="s">
        <v>4358</v>
      </c>
      <c r="J445" s="290" t="s">
        <v>4358</v>
      </c>
      <c r="K445" s="285" t="s">
        <v>4342</v>
      </c>
      <c r="L445" s="285">
        <v>16877</v>
      </c>
      <c r="M445" s="285" t="s">
        <v>4346</v>
      </c>
      <c r="N445" s="285" t="s">
        <v>4352</v>
      </c>
      <c r="O445" s="285">
        <v>14964</v>
      </c>
      <c r="P445" s="285" t="s">
        <v>4346</v>
      </c>
      <c r="Q445" s="285" t="s">
        <v>4352</v>
      </c>
      <c r="R445" s="285">
        <v>1</v>
      </c>
    </row>
    <row r="446" spans="4:50" x14ac:dyDescent="0.25">
      <c r="D446" s="285" t="s">
        <v>4342</v>
      </c>
      <c r="E446" s="285" t="s">
        <v>4347</v>
      </c>
      <c r="F446" s="285" t="s">
        <v>4353</v>
      </c>
      <c r="G446" s="285" t="s">
        <v>4347</v>
      </c>
      <c r="H446" s="285" t="s">
        <v>4353</v>
      </c>
      <c r="I446" s="290" t="s">
        <v>4359</v>
      </c>
      <c r="J446" s="290" t="s">
        <v>4359</v>
      </c>
      <c r="K446" s="285" t="s">
        <v>4342</v>
      </c>
      <c r="L446" s="285">
        <v>16880</v>
      </c>
      <c r="M446" s="285" t="s">
        <v>4347</v>
      </c>
      <c r="N446" s="285" t="s">
        <v>4353</v>
      </c>
      <c r="O446" s="285">
        <v>14967</v>
      </c>
      <c r="P446" s="285" t="s">
        <v>4347</v>
      </c>
      <c r="Q446" s="285" t="s">
        <v>4353</v>
      </c>
      <c r="R446" s="285">
        <v>1</v>
      </c>
    </row>
    <row r="447" spans="4:50" x14ac:dyDescent="0.25">
      <c r="D447" s="285" t="s">
        <v>4342</v>
      </c>
      <c r="E447" s="285" t="s">
        <v>4348</v>
      </c>
      <c r="F447" s="285" t="s">
        <v>4354</v>
      </c>
      <c r="G447" s="285" t="s">
        <v>4348</v>
      </c>
      <c r="H447" s="285" t="s">
        <v>4354</v>
      </c>
      <c r="I447" s="290" t="s">
        <v>4360</v>
      </c>
      <c r="J447" s="290" t="s">
        <v>4360</v>
      </c>
      <c r="K447" s="285" t="s">
        <v>4342</v>
      </c>
      <c r="L447" s="285">
        <v>16879</v>
      </c>
      <c r="M447" s="285" t="s">
        <v>4348</v>
      </c>
      <c r="N447" s="285" t="s">
        <v>4354</v>
      </c>
      <c r="O447" s="285">
        <v>14966</v>
      </c>
      <c r="P447" s="285" t="s">
        <v>4348</v>
      </c>
      <c r="Q447" s="285" t="s">
        <v>4354</v>
      </c>
      <c r="R447" s="285">
        <v>1</v>
      </c>
    </row>
    <row r="448" spans="4:50" x14ac:dyDescent="0.25">
      <c r="D448" s="285" t="s">
        <v>4342</v>
      </c>
      <c r="E448" s="285" t="s">
        <v>4344</v>
      </c>
      <c r="F448" s="285" t="s">
        <v>4350</v>
      </c>
      <c r="G448" s="285" t="s">
        <v>4362</v>
      </c>
      <c r="H448" s="285" t="s">
        <v>4364</v>
      </c>
      <c r="I448" s="290" t="s">
        <v>4356</v>
      </c>
      <c r="J448" s="290" t="s">
        <v>4366</v>
      </c>
      <c r="K448" s="285" t="s">
        <v>4342</v>
      </c>
      <c r="L448" s="285">
        <v>16878</v>
      </c>
      <c r="M448" s="285" t="s">
        <v>4362</v>
      </c>
      <c r="N448" s="285" t="s">
        <v>4364</v>
      </c>
      <c r="O448" s="285">
        <v>14965</v>
      </c>
      <c r="P448" s="285" t="s">
        <v>4362</v>
      </c>
      <c r="Q448" s="285" t="s">
        <v>4364</v>
      </c>
      <c r="R448" s="285">
        <v>1</v>
      </c>
    </row>
    <row r="450" spans="4:50" x14ac:dyDescent="0.25">
      <c r="D450" s="57" t="s">
        <v>357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</row>
    <row r="451" spans="4:50" x14ac:dyDescent="0.25">
      <c r="D451" s="57" t="s">
        <v>322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</row>
    <row r="452" spans="4:50" x14ac:dyDescent="0.25">
      <c r="D452" s="57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</row>
    <row r="453" spans="4:50" x14ac:dyDescent="0.25">
      <c r="D453" s="56" t="str">
        <f>"update Tb_OPL_Unit set PoliceNumber = '" &amp; TRIM(J442) &amp; "', PoliceNumberAct = '" &amp; TRIM(J442) &amp; "' where IdTb_OPL_Unit = " &amp; O442 &amp; ";"</f>
        <v>update Tb_OPL_Unit set PoliceNumber = 'B9086PCHGS', PoliceNumberAct = 'B9086PCHGS' where IdTb_OPL_Unit = 14968;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</row>
    <row r="454" spans="4:50" x14ac:dyDescent="0.25">
      <c r="D454" s="56" t="str">
        <f>"update Tb_OPL_Unit set PoliceNumber = '" &amp; TRIM(J443) &amp; "', PoliceNumberAct = '" &amp; TRIM(J443) &amp; "' where IdTb_OPL_Unit = " &amp; O443 &amp; ";"</f>
        <v>update Tb_OPL_Unit set PoliceNumber = 'L9980BW', PoliceNumberAct = 'L9980BW' where IdTb_OPL_Unit = NULL;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</row>
    <row r="455" spans="4:50" x14ac:dyDescent="0.25">
      <c r="D455" s="56" t="str">
        <f>"update Tb_OPL_Unit set PoliceNumber = '" &amp; TRIM(J444) &amp; "', PoliceNumberAct = '" &amp; TRIM(J444) &amp; "' where IdTb_OPL_Unit = " &amp; O444 &amp; ";"</f>
        <v>update Tb_OPL_Unit set PoliceNumber = 'L8003BX', PoliceNumberAct = 'L8003BX' where IdTb_OPL_Unit = 14970;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</row>
    <row r="456" spans="4:50" x14ac:dyDescent="0.25">
      <c r="D456" s="56" t="str">
        <f>"update Tb_OPL_Unit set PoliceNumber = '" &amp; TRIM(J445) &amp; "', PoliceNumberAct = '" &amp; TRIM(J445) &amp; "' where IdTb_OPL_Unit = " &amp; O445 &amp; ";"</f>
        <v>update Tb_OPL_Unit set PoliceNumber = 'L9974BW', PoliceNumberAct = 'L9974BW' where IdTb_OPL_Unit = 14964;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</row>
    <row r="457" spans="4:50" x14ac:dyDescent="0.25">
      <c r="D457" s="56" t="str">
        <f>"update Tb_OPL_Unit set PoliceNumber = '" &amp; TRIM(J446) &amp; "', PoliceNumberAct = '" &amp; TRIM(J446) &amp; "' where IdTb_OPL_Unit = " &amp; O446 &amp; ";"</f>
        <v>update Tb_OPL_Unit set PoliceNumber = 'L9985BW', PoliceNumberAct = 'L9985BW' where IdTb_OPL_Unit = 14967;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</row>
    <row r="458" spans="4:50" x14ac:dyDescent="0.25">
      <c r="D458" s="56" t="str">
        <f>"update Tb_OPL_Unit set PoliceNumber = '" &amp; TRIM(J447) &amp; "', PoliceNumberAct = '" &amp; TRIM(J447) &amp; "' where IdTb_OPL_Unit = " &amp; O447 &amp; ";"</f>
        <v>update Tb_OPL_Unit set PoliceNumber = 'L9986BW', PoliceNumberAct = 'L9986BW' where IdTb_OPL_Unit = 14966;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</row>
    <row r="459" spans="4:50" x14ac:dyDescent="0.25">
      <c r="D459" s="56" t="str">
        <f>"update Tb_OPL_Unit set PoliceNumber = '" &amp; TRIM(J448) &amp; "', PoliceNumberAct = '" &amp; TRIM(J448) &amp; "' where IdTb_OPL_Unit = " &amp; O448 &amp; ";"</f>
        <v>update Tb_OPL_Unit set PoliceNumber = 'L9745CH', PoliceNumberAct = 'L9745CH' where IdTb_OPL_Unit = 14965;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</row>
    <row r="460" spans="4:50" x14ac:dyDescent="0.25">
      <c r="D460" s="57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</row>
    <row r="461" spans="4:50" x14ac:dyDescent="0.25">
      <c r="D461" s="56" t="str">
        <f>"update OPLUObjectLease set IdentityPoliceNumber = '" &amp; TRIM(J442) &amp; "' where IdUObjLease = " &amp; L442 &amp; ";"</f>
        <v>update OPLUObjectLease set IdentityPoliceNumber = 'B9086PCHGS' where IdUObjLease = 16881;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</row>
    <row r="462" spans="4:50" x14ac:dyDescent="0.25">
      <c r="D462" s="56" t="str">
        <f>"update OPLUObjectLease set IdentityPoliceNumber = '" &amp; TRIM(J443) &amp; "' where IdUObjLease = " &amp; L443 &amp; ";"</f>
        <v>update OPLUObjectLease set IdentityPoliceNumber = 'L9980BW' where IdUObjLease = NULL;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</row>
    <row r="463" spans="4:50" x14ac:dyDescent="0.25">
      <c r="D463" s="56" t="str">
        <f>"update OPLUObjectLease set IdentityPoliceNumber = '" &amp; TRIM(J444) &amp; "' where IdUObjLease = " &amp; L444 &amp; ";"</f>
        <v>update OPLUObjectLease set IdentityPoliceNumber = 'L8003BX' where IdUObjLease = 16883;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</row>
    <row r="464" spans="4:50" x14ac:dyDescent="0.25">
      <c r="D464" s="56" t="str">
        <f>"update OPLUObjectLease set IdentityPoliceNumber = '" &amp; TRIM(J445) &amp; "' where IdUObjLease = " &amp; L445 &amp; ";"</f>
        <v>update OPLUObjectLease set IdentityPoliceNumber = 'L9974BW' where IdUObjLease = 16877;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</row>
    <row r="465" spans="4:50" x14ac:dyDescent="0.25">
      <c r="D465" s="56" t="str">
        <f>"update OPLUObjectLease set IdentityPoliceNumber = '" &amp; TRIM(J446) &amp; "' where IdUObjLease = " &amp; L446 &amp; ";"</f>
        <v>update OPLUObjectLease set IdentityPoliceNumber = 'L9985BW' where IdUObjLease = 16880;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</row>
    <row r="466" spans="4:50" x14ac:dyDescent="0.25">
      <c r="D466" s="56" t="str">
        <f>"update OPLUObjectLease set IdentityPoliceNumber = '" &amp; TRIM(J447) &amp; "' where IdUObjLease = " &amp; L447 &amp; ";"</f>
        <v>update OPLUObjectLease set IdentityPoliceNumber = 'L9986BW' where IdUObjLease = 16879;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</row>
    <row r="467" spans="4:50" x14ac:dyDescent="0.25">
      <c r="D467" s="56" t="str">
        <f>"update OPLUObjectLease set IdentityPoliceNumber = '" &amp; TRIM(J448) &amp; "' where IdUObjLease = " &amp; L448 &amp; ";"</f>
        <v>update OPLUObjectLease set IdentityPoliceNumber = 'L9745CH' where IdUObjLease = 16878;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</row>
    <row r="468" spans="4:50" x14ac:dyDescent="0.25">
      <c r="D468" s="57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</row>
    <row r="469" spans="4:50" x14ac:dyDescent="0.25">
      <c r="D469" s="57" t="s">
        <v>263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</row>
    <row r="470" spans="4:50" x14ac:dyDescent="0.25">
      <c r="D470" s="57" t="s">
        <v>264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</row>
    <row r="471" spans="4:50" x14ac:dyDescent="0.25">
      <c r="D471" s="57" t="s">
        <v>358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</row>
    <row r="473" spans="4:50" x14ac:dyDescent="0.25">
      <c r="D473" s="285" t="s">
        <v>4371</v>
      </c>
    </row>
    <row r="504" spans="2:4" x14ac:dyDescent="0.25">
      <c r="B504" s="49">
        <v>0</v>
      </c>
      <c r="D504" s="51" t="s">
        <v>4337</v>
      </c>
    </row>
    <row r="505" spans="2:4" x14ac:dyDescent="0.25">
      <c r="D505" s="59" t="s">
        <v>303</v>
      </c>
    </row>
    <row r="507" spans="2:4" x14ac:dyDescent="0.25">
      <c r="D507" s="285" t="s">
        <v>36</v>
      </c>
    </row>
    <row r="510" spans="2:4" x14ac:dyDescent="0.25">
      <c r="D510" s="285" t="s">
        <v>4334</v>
      </c>
    </row>
    <row r="530" spans="4:40" x14ac:dyDescent="0.25">
      <c r="D530" s="285" t="s">
        <v>309</v>
      </c>
    </row>
    <row r="531" spans="4:40" x14ac:dyDescent="0.25">
      <c r="D531" s="51" t="s">
        <v>1508</v>
      </c>
    </row>
    <row r="533" spans="4:40" x14ac:dyDescent="0.25">
      <c r="D533" s="56" t="s">
        <v>342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</row>
    <row r="534" spans="4:40" x14ac:dyDescent="0.25">
      <c r="D534" s="56" t="s">
        <v>838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</row>
    <row r="535" spans="4:40" x14ac:dyDescent="0.25">
      <c r="D535" s="56" t="s">
        <v>505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</row>
    <row r="536" spans="4:40" x14ac:dyDescent="0.25">
      <c r="D536" s="56" t="s">
        <v>257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</row>
    <row r="537" spans="4:40" x14ac:dyDescent="0.25">
      <c r="D537" s="56" t="s">
        <v>1513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</row>
    <row r="539" spans="4:40" x14ac:dyDescent="0.25">
      <c r="D539" s="57" t="s">
        <v>357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</row>
    <row r="540" spans="4:40" x14ac:dyDescent="0.25">
      <c r="D540" s="57" t="s">
        <v>322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</row>
    <row r="541" spans="4:40" x14ac:dyDescent="0.25">
      <c r="D541" s="57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</row>
    <row r="542" spans="4:40" x14ac:dyDescent="0.25">
      <c r="D542" s="57" t="s">
        <v>280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</row>
    <row r="543" spans="4:40" x14ac:dyDescent="0.25">
      <c r="D543" s="57" t="s">
        <v>282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</row>
    <row r="544" spans="4:40" x14ac:dyDescent="0.25">
      <c r="D544" s="57" t="s">
        <v>4415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</row>
    <row r="545" spans="4:40" x14ac:dyDescent="0.25">
      <c r="D545" s="57" t="s">
        <v>4416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</row>
    <row r="546" spans="4:40" x14ac:dyDescent="0.25">
      <c r="D546" s="57" t="s">
        <v>1516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</row>
    <row r="547" spans="4:40" x14ac:dyDescent="0.25">
      <c r="D547" s="57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</row>
    <row r="548" spans="4:40" x14ac:dyDescent="0.25">
      <c r="D548" s="57" t="s">
        <v>263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</row>
    <row r="549" spans="4:40" x14ac:dyDescent="0.25">
      <c r="D549" s="57" t="s">
        <v>264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</row>
    <row r="550" spans="4:40" x14ac:dyDescent="0.25">
      <c r="D550" s="57" t="s">
        <v>358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</row>
    <row r="552" spans="4:40" x14ac:dyDescent="0.25">
      <c r="D552" s="285" t="s">
        <v>4417</v>
      </c>
    </row>
    <row r="584" spans="2:4" x14ac:dyDescent="0.25">
      <c r="B584" s="49">
        <v>0</v>
      </c>
      <c r="D584" s="51" t="s">
        <v>4369</v>
      </c>
    </row>
    <row r="585" spans="2:4" x14ac:dyDescent="0.25">
      <c r="D585" s="59" t="s">
        <v>303</v>
      </c>
    </row>
    <row r="587" spans="2:4" x14ac:dyDescent="0.25">
      <c r="D587" s="285" t="s">
        <v>36</v>
      </c>
    </row>
    <row r="588" spans="2:4" x14ac:dyDescent="0.25">
      <c r="D588" s="54" t="s">
        <v>4414</v>
      </c>
    </row>
    <row r="590" spans="2:4" x14ac:dyDescent="0.25">
      <c r="D590" s="285" t="s">
        <v>4339</v>
      </c>
    </row>
    <row r="614" spans="4:4" x14ac:dyDescent="0.25">
      <c r="D614" s="285" t="s">
        <v>4387</v>
      </c>
    </row>
    <row r="635" spans="4:23" x14ac:dyDescent="0.25">
      <c r="D635" s="285" t="s">
        <v>309</v>
      </c>
    </row>
    <row r="636" spans="4:23" x14ac:dyDescent="0.25">
      <c r="D636" s="51" t="s">
        <v>517</v>
      </c>
    </row>
    <row r="638" spans="4:23" x14ac:dyDescent="0.25">
      <c r="D638" s="56" t="s">
        <v>342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</row>
    <row r="639" spans="4:23" x14ac:dyDescent="0.25">
      <c r="D639" s="56" t="s">
        <v>838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</row>
    <row r="640" spans="4:23" x14ac:dyDescent="0.25">
      <c r="D640" s="56" t="s">
        <v>505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</row>
    <row r="641" spans="4:53" x14ac:dyDescent="0.25">
      <c r="D641" s="56" t="s">
        <v>257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</row>
    <row r="642" spans="4:53" x14ac:dyDescent="0.25">
      <c r="D642" s="56" t="s">
        <v>4413</v>
      </c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</row>
    <row r="644" spans="4:53" x14ac:dyDescent="0.25">
      <c r="D644" s="57" t="s">
        <v>357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P644" s="57" t="s">
        <v>357</v>
      </c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</row>
    <row r="645" spans="4:53" x14ac:dyDescent="0.25">
      <c r="D645" s="57" t="s">
        <v>322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P645" s="57" t="s">
        <v>322</v>
      </c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</row>
    <row r="646" spans="4:53" x14ac:dyDescent="0.25">
      <c r="D646" s="57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P646" s="57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</row>
    <row r="647" spans="4:53" x14ac:dyDescent="0.25">
      <c r="D647" s="57" t="s">
        <v>280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P647" s="57" t="s">
        <v>280</v>
      </c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</row>
    <row r="648" spans="4:53" x14ac:dyDescent="0.25">
      <c r="D648" s="57" t="s">
        <v>282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P648" s="57" t="s">
        <v>282</v>
      </c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</row>
    <row r="649" spans="4:53" x14ac:dyDescent="0.25">
      <c r="D649" s="57" t="s">
        <v>4418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P649" s="57" t="s">
        <v>4428</v>
      </c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</row>
    <row r="650" spans="4:53" x14ac:dyDescent="0.25">
      <c r="D650" s="57" t="s">
        <v>4419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P650" s="57" t="s">
        <v>4420</v>
      </c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</row>
    <row r="651" spans="4:53" x14ac:dyDescent="0.25">
      <c r="D651" s="57" t="s">
        <v>4420</v>
      </c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P651" s="57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</row>
    <row r="652" spans="4:53" x14ac:dyDescent="0.25">
      <c r="D652" s="57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P652" s="57" t="s">
        <v>263</v>
      </c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</row>
    <row r="653" spans="4:53" x14ac:dyDescent="0.25">
      <c r="D653" s="57" t="s">
        <v>263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P653" s="57" t="s">
        <v>264</v>
      </c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</row>
    <row r="654" spans="4:53" x14ac:dyDescent="0.25">
      <c r="D654" s="57" t="s">
        <v>264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P654" s="57" t="s">
        <v>358</v>
      </c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</row>
    <row r="655" spans="4:53" x14ac:dyDescent="0.25">
      <c r="D655" s="57" t="s">
        <v>358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7" spans="4:4" x14ac:dyDescent="0.25">
      <c r="D657" s="285" t="s">
        <v>4421</v>
      </c>
    </row>
    <row r="728" spans="2:4" x14ac:dyDescent="0.25">
      <c r="B728" s="49">
        <v>0</v>
      </c>
      <c r="D728" s="51" t="s">
        <v>4389</v>
      </c>
    </row>
    <row r="729" spans="2:4" x14ac:dyDescent="0.25">
      <c r="D729" s="59" t="s">
        <v>303</v>
      </c>
    </row>
    <row r="731" spans="2:4" x14ac:dyDescent="0.25">
      <c r="D731" s="285" t="s">
        <v>36</v>
      </c>
    </row>
    <row r="732" spans="2:4" x14ac:dyDescent="0.25">
      <c r="D732" s="54" t="s">
        <v>4422</v>
      </c>
    </row>
    <row r="734" spans="2:4" x14ac:dyDescent="0.25">
      <c r="D734" s="285" t="s">
        <v>4372</v>
      </c>
    </row>
    <row r="758" spans="4:63" x14ac:dyDescent="0.25">
      <c r="D758" s="285" t="s">
        <v>269</v>
      </c>
    </row>
    <row r="759" spans="4:63" x14ac:dyDescent="0.25">
      <c r="D759" s="51" t="s">
        <v>4423</v>
      </c>
    </row>
    <row r="761" spans="4:63" x14ac:dyDescent="0.25">
      <c r="D761" s="56" t="s">
        <v>575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AA761" s="57" t="s">
        <v>357</v>
      </c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</row>
    <row r="762" spans="4:63" x14ac:dyDescent="0.25">
      <c r="D762" s="38" t="s">
        <v>554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AA762" s="57" t="s">
        <v>322</v>
      </c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</row>
    <row r="763" spans="4:63" x14ac:dyDescent="0.25">
      <c r="D763" s="38" t="s">
        <v>555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AA763" s="57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</row>
    <row r="764" spans="4:63" x14ac:dyDescent="0.25">
      <c r="D764" s="56" t="s">
        <v>3323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AA764" s="57" t="s">
        <v>267</v>
      </c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</row>
    <row r="765" spans="4:63" x14ac:dyDescent="0.25">
      <c r="D765" s="56" t="s">
        <v>375</v>
      </c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AA765" s="57" t="s">
        <v>282</v>
      </c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</row>
    <row r="766" spans="4:63" x14ac:dyDescent="0.25">
      <c r="D766" s="56" t="s">
        <v>3028</v>
      </c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AA766" s="57" t="s">
        <v>4426</v>
      </c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</row>
    <row r="767" spans="4:63" x14ac:dyDescent="0.25">
      <c r="D767" s="38" t="s">
        <v>3196</v>
      </c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AA767" s="57" t="s">
        <v>4427</v>
      </c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</row>
    <row r="768" spans="4:63" x14ac:dyDescent="0.25">
      <c r="D768" s="38" t="s">
        <v>3443</v>
      </c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AA768" s="57" t="s">
        <v>4425</v>
      </c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</row>
    <row r="769" spans="4:63" x14ac:dyDescent="0.25">
      <c r="D769" s="38" t="s">
        <v>3444</v>
      </c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AA769" s="57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</row>
    <row r="770" spans="4:63" x14ac:dyDescent="0.25">
      <c r="D770" s="38" t="s">
        <v>3445</v>
      </c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AA770" s="57" t="s">
        <v>263</v>
      </c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</row>
    <row r="771" spans="4:63" x14ac:dyDescent="0.25">
      <c r="D771" s="56" t="s">
        <v>524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AA771" s="57" t="s">
        <v>264</v>
      </c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</row>
    <row r="772" spans="4:63" x14ac:dyDescent="0.25">
      <c r="D772" s="56" t="s">
        <v>266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AA772" s="57" t="s">
        <v>358</v>
      </c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</row>
    <row r="773" spans="4:63" x14ac:dyDescent="0.25">
      <c r="D773" s="56" t="s">
        <v>277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4:63" x14ac:dyDescent="0.25">
      <c r="D774" s="56" t="s">
        <v>273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4:63" x14ac:dyDescent="0.25">
      <c r="D775" s="38" t="s">
        <v>3446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4:63" x14ac:dyDescent="0.25">
      <c r="D776" s="38" t="s">
        <v>3447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4:63" x14ac:dyDescent="0.25">
      <c r="D777" s="56" t="s">
        <v>544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4:63" x14ac:dyDescent="0.25">
      <c r="D778" s="56" t="s">
        <v>545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4:63" x14ac:dyDescent="0.25">
      <c r="D779" s="38" t="s">
        <v>3448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4:63" x14ac:dyDescent="0.25">
      <c r="D780" s="38" t="s">
        <v>3449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4:63" x14ac:dyDescent="0.25">
      <c r="D781" s="38" t="s">
        <v>3450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4:63" x14ac:dyDescent="0.25">
      <c r="D782" s="38" t="s">
        <v>3451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4:63" x14ac:dyDescent="0.25">
      <c r="D783" s="38" t="s">
        <v>3452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4:63" x14ac:dyDescent="0.25">
      <c r="D784" s="56" t="s">
        <v>4424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6" spans="4:4" x14ac:dyDescent="0.25">
      <c r="D786" s="285" t="s">
        <v>4429</v>
      </c>
    </row>
    <row r="818" spans="2:4" x14ac:dyDescent="0.25">
      <c r="B818" s="49">
        <v>0</v>
      </c>
      <c r="D818" s="51" t="s">
        <v>4392</v>
      </c>
    </row>
    <row r="819" spans="2:4" x14ac:dyDescent="0.25">
      <c r="D819" s="59" t="s">
        <v>304</v>
      </c>
    </row>
    <row r="820" spans="2:4" x14ac:dyDescent="0.25">
      <c r="D820" s="55" t="s">
        <v>35</v>
      </c>
    </row>
    <row r="908" spans="2:4" x14ac:dyDescent="0.25">
      <c r="B908" s="49">
        <v>0</v>
      </c>
      <c r="D908" s="51" t="s">
        <v>4374</v>
      </c>
    </row>
    <row r="909" spans="2:4" x14ac:dyDescent="0.25">
      <c r="D909" s="59" t="s">
        <v>304</v>
      </c>
    </row>
    <row r="922" spans="4:19" x14ac:dyDescent="0.25">
      <c r="D922" s="285" t="s">
        <v>4375</v>
      </c>
    </row>
    <row r="923" spans="4:19" x14ac:dyDescent="0.25">
      <c r="D923" s="51" t="s">
        <v>4376</v>
      </c>
    </row>
    <row r="924" spans="4:19" x14ac:dyDescent="0.25">
      <c r="D924" s="51" t="s">
        <v>4377</v>
      </c>
    </row>
    <row r="925" spans="4:19" x14ac:dyDescent="0.25">
      <c r="D925" s="51" t="s">
        <v>4378</v>
      </c>
    </row>
    <row r="927" spans="4:19" x14ac:dyDescent="0.25">
      <c r="D927" s="56" t="s">
        <v>4379</v>
      </c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</row>
    <row r="928" spans="4:19" x14ac:dyDescent="0.25">
      <c r="D928" s="56" t="s">
        <v>4380</v>
      </c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</row>
    <row r="929" spans="2:19" x14ac:dyDescent="0.25">
      <c r="D929" s="56" t="s">
        <v>4381</v>
      </c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</row>
    <row r="930" spans="2:19" x14ac:dyDescent="0.25">
      <c r="D930" s="56" t="s">
        <v>4382</v>
      </c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</row>
    <row r="931" spans="2:19" x14ac:dyDescent="0.25">
      <c r="D931" s="56" t="s">
        <v>4383</v>
      </c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</row>
    <row r="932" spans="2:19" x14ac:dyDescent="0.25">
      <c r="D932" s="56" t="s">
        <v>4384</v>
      </c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</row>
    <row r="933" spans="2:19" x14ac:dyDescent="0.25">
      <c r="D933" s="56" t="s">
        <v>4385</v>
      </c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</row>
    <row r="934" spans="2:19" x14ac:dyDescent="0.25">
      <c r="D934" s="56" t="s">
        <v>4386</v>
      </c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</row>
    <row r="935" spans="2:19" x14ac:dyDescent="0.25">
      <c r="D935" s="56" t="s">
        <v>259</v>
      </c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</row>
    <row r="944" spans="2:19" x14ac:dyDescent="0.25">
      <c r="B944" s="49">
        <v>0</v>
      </c>
      <c r="D944" s="51" t="s">
        <v>4397</v>
      </c>
    </row>
    <row r="945" spans="4:4" x14ac:dyDescent="0.25">
      <c r="D945" s="59" t="s">
        <v>303</v>
      </c>
    </row>
    <row r="946" spans="4:4" x14ac:dyDescent="0.25">
      <c r="D946" s="55" t="s">
        <v>35</v>
      </c>
    </row>
    <row r="1014" spans="2:4" x14ac:dyDescent="0.25">
      <c r="B1014" s="49">
        <v>0</v>
      </c>
      <c r="D1014" s="51" t="s">
        <v>4405</v>
      </c>
    </row>
    <row r="1015" spans="2:4" x14ac:dyDescent="0.25">
      <c r="D1015" s="59" t="s">
        <v>303</v>
      </c>
    </row>
    <row r="1016" spans="2:4" x14ac:dyDescent="0.25">
      <c r="D1016" s="68" t="s">
        <v>4460</v>
      </c>
    </row>
    <row r="1018" spans="2:4" x14ac:dyDescent="0.25">
      <c r="D1018" s="285" t="s">
        <v>4401</v>
      </c>
    </row>
    <row r="1055" spans="2:4" x14ac:dyDescent="0.25">
      <c r="B1055" s="49">
        <v>0</v>
      </c>
      <c r="D1055" s="51" t="s">
        <v>4408</v>
      </c>
    </row>
    <row r="1056" spans="2:4" x14ac:dyDescent="0.25">
      <c r="D1056" s="59" t="s">
        <v>303</v>
      </c>
    </row>
    <row r="1057" spans="4:4" x14ac:dyDescent="0.25">
      <c r="D1057" s="55" t="s">
        <v>35</v>
      </c>
    </row>
    <row r="1141" spans="2:4" x14ac:dyDescent="0.25">
      <c r="B1141" s="49">
        <v>0</v>
      </c>
      <c r="D1141" s="51" t="s">
        <v>4412</v>
      </c>
    </row>
    <row r="1142" spans="2:4" x14ac:dyDescent="0.25">
      <c r="D1142" s="59" t="s">
        <v>305</v>
      </c>
    </row>
    <row r="1143" spans="2:4" x14ac:dyDescent="0.25">
      <c r="D1143" s="55" t="s">
        <v>35</v>
      </c>
    </row>
    <row r="1184" spans="2:4" x14ac:dyDescent="0.25">
      <c r="B1184" s="49">
        <v>0</v>
      </c>
      <c r="D1184" s="51" t="s">
        <v>4448</v>
      </c>
    </row>
    <row r="1185" spans="4:4" x14ac:dyDescent="0.25">
      <c r="D1185" s="59" t="s">
        <v>303</v>
      </c>
    </row>
    <row r="1186" spans="4:4" x14ac:dyDescent="0.25">
      <c r="D1186" s="68" t="s">
        <v>4460</v>
      </c>
    </row>
    <row r="1188" spans="4:4" x14ac:dyDescent="0.25">
      <c r="D1188" s="285" t="s">
        <v>4445</v>
      </c>
    </row>
    <row r="1225" spans="2:4" x14ac:dyDescent="0.25">
      <c r="B1225" s="48">
        <v>0</v>
      </c>
      <c r="D1225" s="51" t="s">
        <v>2226</v>
      </c>
    </row>
    <row r="1226" spans="2:4" x14ac:dyDescent="0.25">
      <c r="D1226" s="59" t="s">
        <v>305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F182-2A12-40D6-8495-BAA7D3BF17FD}">
  <dimension ref="A2:J42"/>
  <sheetViews>
    <sheetView topLeftCell="A18" workbookViewId="0">
      <selection activeCell="A21" sqref="A21"/>
    </sheetView>
  </sheetViews>
  <sheetFormatPr defaultColWidth="2.85546875" defaultRowHeight="15" x14ac:dyDescent="0.25"/>
  <cols>
    <col min="1" max="1" width="11.28515625" style="383" bestFit="1" customWidth="1"/>
    <col min="2" max="2" width="39.85546875" style="383" bestFit="1" customWidth="1"/>
    <col min="3" max="3" width="17" style="383" customWidth="1"/>
    <col min="4" max="4" width="17" style="383" bestFit="1" customWidth="1"/>
    <col min="5" max="5" width="17.5703125" style="383" bestFit="1" customWidth="1"/>
    <col min="6" max="7" width="10.7109375" style="383" bestFit="1" customWidth="1"/>
    <col min="8" max="8" width="8.5703125" style="383" bestFit="1" customWidth="1"/>
    <col min="9" max="9" width="7.5703125" style="383" bestFit="1" customWidth="1"/>
    <col min="10" max="10" width="10.7109375" style="383" bestFit="1" customWidth="1"/>
    <col min="11" max="16384" width="2.85546875" style="383"/>
  </cols>
  <sheetData>
    <row r="2" spans="1:10" ht="18.75" x14ac:dyDescent="0.25">
      <c r="A2" s="430" t="s">
        <v>2562</v>
      </c>
      <c r="B2" s="431"/>
      <c r="C2" s="431"/>
      <c r="D2" s="431"/>
      <c r="E2" s="431"/>
      <c r="F2" s="431"/>
      <c r="G2" s="431"/>
      <c r="H2" s="431"/>
      <c r="I2" s="431"/>
      <c r="J2" s="431"/>
    </row>
    <row r="3" spans="1:10" x14ac:dyDescent="0.25">
      <c r="A3" s="431" t="s">
        <v>4335</v>
      </c>
      <c r="B3" s="431"/>
      <c r="C3" s="431"/>
      <c r="D3" s="431"/>
      <c r="E3" s="431"/>
      <c r="F3" s="431"/>
      <c r="G3" s="431"/>
      <c r="H3" s="431"/>
      <c r="I3" s="431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96" t="s">
        <v>4303</v>
      </c>
      <c r="B27" s="396" t="s">
        <v>4304</v>
      </c>
      <c r="C27" s="396" t="s">
        <v>356</v>
      </c>
      <c r="D27" s="396" t="s">
        <v>330</v>
      </c>
      <c r="E27" s="396" t="s">
        <v>276</v>
      </c>
      <c r="F27" s="397">
        <v>44972.452777778002</v>
      </c>
      <c r="G27" s="397">
        <v>45419.411111111003</v>
      </c>
      <c r="H27" s="396" t="s">
        <v>23</v>
      </c>
      <c r="I27" s="396" t="s">
        <v>18</v>
      </c>
      <c r="J27" s="396" t="s">
        <v>260</v>
      </c>
    </row>
    <row r="28" spans="1:10" ht="45" x14ac:dyDescent="0.25">
      <c r="A28" s="388" t="s">
        <v>4271</v>
      </c>
      <c r="B28" s="388" t="s">
        <v>4272</v>
      </c>
      <c r="C28" s="388" t="s">
        <v>920</v>
      </c>
      <c r="D28" s="388" t="s">
        <v>330</v>
      </c>
      <c r="E28" s="388" t="s">
        <v>276</v>
      </c>
      <c r="F28" s="389">
        <v>44972.575694444</v>
      </c>
      <c r="G28" s="389">
        <v>45419.575694444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402" t="s">
        <v>4309</v>
      </c>
      <c r="B29" s="402" t="s">
        <v>4310</v>
      </c>
      <c r="C29" s="402" t="s">
        <v>356</v>
      </c>
      <c r="D29" s="402" t="s">
        <v>330</v>
      </c>
      <c r="E29" s="402" t="s">
        <v>276</v>
      </c>
      <c r="F29" s="403">
        <v>44972.636111111002</v>
      </c>
      <c r="G29" s="403">
        <v>45419.594444444003</v>
      </c>
      <c r="H29" s="402" t="s">
        <v>23</v>
      </c>
      <c r="I29" s="402" t="s">
        <v>18</v>
      </c>
      <c r="J29" s="402" t="s">
        <v>255</v>
      </c>
    </row>
    <row r="31" spans="1:10" x14ac:dyDescent="0.25">
      <c r="A31" s="404" t="s">
        <v>4336</v>
      </c>
      <c r="B31" s="404" t="s">
        <v>4338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407" t="s">
        <v>4367</v>
      </c>
      <c r="B32" s="407" t="s">
        <v>4368</v>
      </c>
      <c r="C32" s="407"/>
      <c r="D32" s="407"/>
      <c r="E32" s="407"/>
      <c r="F32" s="408"/>
      <c r="G32" s="408"/>
      <c r="H32" s="407"/>
      <c r="I32" s="407"/>
      <c r="J32" s="409" t="s">
        <v>346</v>
      </c>
    </row>
    <row r="33" spans="1:10" x14ac:dyDescent="0.25">
      <c r="A33" s="404" t="s">
        <v>4388</v>
      </c>
      <c r="B33" s="404" t="s">
        <v>4390</v>
      </c>
      <c r="C33" s="404"/>
      <c r="D33" s="404"/>
      <c r="E33" s="404"/>
      <c r="F33" s="405"/>
      <c r="G33" s="405"/>
      <c r="H33" s="404"/>
      <c r="I33" s="404"/>
      <c r="J33" s="406" t="s">
        <v>346</v>
      </c>
    </row>
    <row r="34" spans="1:10" x14ac:dyDescent="0.25">
      <c r="A34" s="392" t="s">
        <v>4391</v>
      </c>
      <c r="B34" s="398" t="s">
        <v>4393</v>
      </c>
      <c r="C34" s="398"/>
      <c r="D34" s="398"/>
      <c r="E34" s="398"/>
      <c r="F34" s="399"/>
      <c r="G34" s="399"/>
      <c r="H34" s="398"/>
      <c r="I34" s="398"/>
      <c r="J34" s="400" t="s">
        <v>346</v>
      </c>
    </row>
    <row r="35" spans="1:10" ht="30" x14ac:dyDescent="0.25">
      <c r="A35" s="392" t="s">
        <v>4396</v>
      </c>
      <c r="B35" s="398" t="s">
        <v>4398</v>
      </c>
      <c r="C35" s="398"/>
      <c r="D35" s="398"/>
      <c r="E35" s="398"/>
      <c r="F35" s="399"/>
      <c r="G35" s="399"/>
      <c r="H35" s="398"/>
      <c r="I35" s="398"/>
      <c r="J35" s="400" t="s">
        <v>346</v>
      </c>
    </row>
    <row r="36" spans="1:10" x14ac:dyDescent="0.25">
      <c r="A36" s="392" t="s">
        <v>4403</v>
      </c>
      <c r="B36" s="398" t="s">
        <v>4404</v>
      </c>
      <c r="C36" s="398"/>
      <c r="D36" s="398"/>
      <c r="E36" s="398"/>
      <c r="F36" s="399"/>
      <c r="G36" s="399"/>
      <c r="H36" s="398"/>
      <c r="I36" s="398"/>
      <c r="J36" s="400" t="s">
        <v>346</v>
      </c>
    </row>
    <row r="37" spans="1:10" ht="30" x14ac:dyDescent="0.25">
      <c r="A37" s="392" t="s">
        <v>4406</v>
      </c>
      <c r="B37" s="398" t="s">
        <v>4407</v>
      </c>
      <c r="C37" s="398"/>
      <c r="D37" s="398"/>
      <c r="E37" s="398"/>
      <c r="F37" s="399"/>
      <c r="G37" s="399"/>
      <c r="H37" s="398"/>
      <c r="I37" s="398"/>
      <c r="J37" s="400" t="s">
        <v>346</v>
      </c>
    </row>
    <row r="38" spans="1:10" x14ac:dyDescent="0.25">
      <c r="A38" s="392" t="s">
        <v>4410</v>
      </c>
      <c r="B38" s="398" t="s">
        <v>4411</v>
      </c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2" t="s">
        <v>4446</v>
      </c>
      <c r="B39" s="398" t="s">
        <v>4447</v>
      </c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  <row r="41" spans="1:10" x14ac:dyDescent="0.25">
      <c r="A41" s="398"/>
      <c r="B41" s="398"/>
      <c r="C41" s="398"/>
      <c r="D41" s="398"/>
      <c r="E41" s="398"/>
      <c r="F41" s="399"/>
      <c r="G41" s="399"/>
      <c r="H41" s="398"/>
      <c r="I41" s="398"/>
      <c r="J41" s="400" t="s">
        <v>346</v>
      </c>
    </row>
    <row r="42" spans="1:10" x14ac:dyDescent="0.25">
      <c r="A42" s="398"/>
      <c r="B42" s="398"/>
      <c r="C42" s="398"/>
      <c r="D42" s="398"/>
      <c r="E42" s="398"/>
      <c r="F42" s="399"/>
      <c r="G42" s="399"/>
      <c r="H42" s="398"/>
      <c r="I42" s="398"/>
      <c r="J42" s="400" t="s">
        <v>346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9">
    <sortCondition ref="A5:A29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D001-0295-42A8-8688-10F48D83C217}">
  <dimension ref="B2:CN1423"/>
  <sheetViews>
    <sheetView tabSelected="1" topLeftCell="A1141" workbookViewId="0">
      <selection activeCell="AK1158" sqref="AK115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4087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4141</v>
      </c>
    </row>
    <row r="56" spans="2:4" x14ac:dyDescent="0.25">
      <c r="D56" s="59" t="s">
        <v>303</v>
      </c>
    </row>
    <row r="58" spans="2:4" x14ac:dyDescent="0.25">
      <c r="D58" s="285" t="s">
        <v>36</v>
      </c>
    </row>
    <row r="59" spans="2:4" x14ac:dyDescent="0.25">
      <c r="D59" s="54" t="s">
        <v>4201</v>
      </c>
    </row>
    <row r="61" spans="2:4" x14ac:dyDescent="0.25">
      <c r="D61" s="285" t="s">
        <v>4133</v>
      </c>
    </row>
    <row r="89" spans="4:16" x14ac:dyDescent="0.25">
      <c r="D89" s="285" t="s">
        <v>269</v>
      </c>
    </row>
    <row r="90" spans="4:16" x14ac:dyDescent="0.25">
      <c r="D90" s="51" t="s">
        <v>4023</v>
      </c>
      <c r="L90" s="373" t="s">
        <v>475</v>
      </c>
      <c r="N90" s="51" t="s">
        <v>4134</v>
      </c>
    </row>
    <row r="92" spans="4:16" x14ac:dyDescent="0.25">
      <c r="D92" s="51" t="s">
        <v>3948</v>
      </c>
    </row>
    <row r="94" spans="4:16" x14ac:dyDescent="0.25">
      <c r="D94" s="56" t="s">
        <v>3085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</row>
    <row r="95" spans="4:16" x14ac:dyDescent="0.25">
      <c r="D95" s="56" t="s">
        <v>505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</row>
    <row r="96" spans="4:16" x14ac:dyDescent="0.25">
      <c r="D96" s="56" t="s">
        <v>266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</row>
    <row r="97" spans="4:40" x14ac:dyDescent="0.25">
      <c r="D97" s="56" t="s">
        <v>3826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</row>
    <row r="98" spans="4:40" x14ac:dyDescent="0.25">
      <c r="D98" s="38" t="s">
        <v>4202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</row>
    <row r="99" spans="4:40" x14ac:dyDescent="0.25">
      <c r="D99" s="56" t="s">
        <v>259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</row>
    <row r="101" spans="4:40" x14ac:dyDescent="0.25">
      <c r="D101" s="57" t="s">
        <v>357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</row>
    <row r="102" spans="4:40" x14ac:dyDescent="0.25">
      <c r="D102" s="57" t="s">
        <v>322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</row>
    <row r="103" spans="4:40" x14ac:dyDescent="0.25">
      <c r="D103" s="57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</row>
    <row r="104" spans="4:40" x14ac:dyDescent="0.25">
      <c r="D104" s="57" t="s">
        <v>3088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</row>
    <row r="105" spans="4:40" x14ac:dyDescent="0.25">
      <c r="D105" s="57" t="s">
        <v>282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</row>
    <row r="106" spans="4:40" x14ac:dyDescent="0.25">
      <c r="D106" s="57" t="s">
        <v>4183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</row>
    <row r="107" spans="4:40" x14ac:dyDescent="0.25">
      <c r="D107" s="57" t="s">
        <v>4182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</row>
    <row r="108" spans="4:40" x14ac:dyDescent="0.25">
      <c r="D108" s="57" t="s">
        <v>4184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</row>
    <row r="109" spans="4:40" x14ac:dyDescent="0.25">
      <c r="D109" s="57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</row>
    <row r="110" spans="4:40" x14ac:dyDescent="0.25">
      <c r="D110" s="57" t="s">
        <v>263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</row>
    <row r="111" spans="4:40" x14ac:dyDescent="0.25">
      <c r="D111" s="57" t="s">
        <v>264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</row>
    <row r="112" spans="4:40" x14ac:dyDescent="0.25">
      <c r="D112" s="57" t="s">
        <v>358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</row>
    <row r="114" spans="4:63" x14ac:dyDescent="0.25">
      <c r="D114" s="56" t="s">
        <v>33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AA114" s="57" t="s">
        <v>357</v>
      </c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</row>
    <row r="115" spans="4:63" x14ac:dyDescent="0.25">
      <c r="D115" s="56" t="s">
        <v>4206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AA115" s="57" t="s">
        <v>322</v>
      </c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</row>
    <row r="116" spans="4:63" x14ac:dyDescent="0.25">
      <c r="D116" s="56" t="s">
        <v>4207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AA116" s="57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</row>
    <row r="117" spans="4:63" x14ac:dyDescent="0.25">
      <c r="D117" s="56" t="s">
        <v>3285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AA117" s="57" t="s">
        <v>3088</v>
      </c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</row>
    <row r="118" spans="4:63" x14ac:dyDescent="0.25">
      <c r="D118" s="56" t="s">
        <v>524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AA118" s="57" t="s">
        <v>282</v>
      </c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</row>
    <row r="119" spans="4:63" x14ac:dyDescent="0.25">
      <c r="D119" s="56" t="s">
        <v>3882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AA119" s="57" t="s">
        <v>4208</v>
      </c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</row>
    <row r="120" spans="4:63" x14ac:dyDescent="0.25">
      <c r="D120" s="38" t="s">
        <v>3883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AA120" s="57" t="s">
        <v>4182</v>
      </c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</row>
    <row r="121" spans="4:63" x14ac:dyDescent="0.25">
      <c r="D121" s="38" t="s">
        <v>3884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AA121" s="57" t="s">
        <v>4209</v>
      </c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</row>
    <row r="122" spans="4:63" x14ac:dyDescent="0.25">
      <c r="D122" s="38" t="s">
        <v>3885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AA122" s="57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</row>
    <row r="123" spans="4:63" x14ac:dyDescent="0.25">
      <c r="D123" s="38" t="s">
        <v>3886</v>
      </c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AA123" s="57" t="s">
        <v>263</v>
      </c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</row>
    <row r="124" spans="4:63" x14ac:dyDescent="0.25">
      <c r="D124" s="38" t="s">
        <v>3887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264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</row>
    <row r="125" spans="4:63" x14ac:dyDescent="0.25">
      <c r="D125" s="38" t="s">
        <v>3888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358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</row>
    <row r="126" spans="4:63" x14ac:dyDescent="0.25">
      <c r="D126" s="56" t="s">
        <v>3889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</row>
    <row r="127" spans="4:63" x14ac:dyDescent="0.25">
      <c r="D127" s="56" t="s">
        <v>3894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</row>
    <row r="128" spans="4:63" x14ac:dyDescent="0.25">
      <c r="D128" s="56" t="s">
        <v>3895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</row>
    <row r="129" spans="4:24" x14ac:dyDescent="0.25">
      <c r="D129" s="56" t="s">
        <v>3896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</row>
    <row r="130" spans="4:24" x14ac:dyDescent="0.25">
      <c r="D130" s="56" t="s">
        <v>3901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</row>
    <row r="131" spans="4:24" x14ac:dyDescent="0.25">
      <c r="D131" s="56" t="s">
        <v>3902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</row>
    <row r="132" spans="4:24" x14ac:dyDescent="0.25">
      <c r="D132" s="38" t="s">
        <v>3897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</row>
    <row r="133" spans="4:24" x14ac:dyDescent="0.25">
      <c r="D133" s="38" t="s">
        <v>3898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</row>
    <row r="134" spans="4:24" x14ac:dyDescent="0.25">
      <c r="D134" s="38" t="s">
        <v>3899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</row>
    <row r="135" spans="4:24" x14ac:dyDescent="0.25">
      <c r="D135" s="38" t="s">
        <v>3900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</row>
    <row r="136" spans="4:24" x14ac:dyDescent="0.25">
      <c r="D136" s="56" t="s">
        <v>3890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</row>
    <row r="137" spans="4:24" x14ac:dyDescent="0.25">
      <c r="D137" s="38" t="s">
        <v>3891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</row>
    <row r="138" spans="4:24" x14ac:dyDescent="0.25">
      <c r="D138" s="38" t="s">
        <v>3892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</row>
    <row r="139" spans="4:24" x14ac:dyDescent="0.25">
      <c r="D139" s="38" t="s">
        <v>3893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</row>
    <row r="140" spans="4:24" x14ac:dyDescent="0.25">
      <c r="D140" s="38" t="s">
        <v>1921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</row>
    <row r="141" spans="4:24" x14ac:dyDescent="0.25">
      <c r="D141" s="38" t="s">
        <v>4203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24" x14ac:dyDescent="0.25">
      <c r="D142" s="38" t="s">
        <v>4204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24" x14ac:dyDescent="0.25">
      <c r="D143" s="56" t="s">
        <v>4205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5" spans="4:4" x14ac:dyDescent="0.25">
      <c r="D145" s="285" t="s">
        <v>4210</v>
      </c>
    </row>
    <row r="160" spans="4:4" x14ac:dyDescent="0.25">
      <c r="D160" s="51" t="s">
        <v>4083</v>
      </c>
    </row>
    <row r="162" spans="4:4" x14ac:dyDescent="0.25">
      <c r="D162" s="285" t="s">
        <v>4459</v>
      </c>
    </row>
    <row r="183" spans="4:4" x14ac:dyDescent="0.25">
      <c r="D183" s="285" t="s">
        <v>4210</v>
      </c>
    </row>
    <row r="216" spans="2:4" x14ac:dyDescent="0.25">
      <c r="B216" s="49">
        <v>0</v>
      </c>
      <c r="D216" s="51" t="s">
        <v>4392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4430</v>
      </c>
    </row>
    <row r="222" spans="2:4" x14ac:dyDescent="0.25">
      <c r="D222" s="285" t="s">
        <v>4373</v>
      </c>
    </row>
    <row r="247" spans="4:60" x14ac:dyDescent="0.25">
      <c r="D247" s="285" t="s">
        <v>309</v>
      </c>
      <c r="M247" s="285" t="s">
        <v>495</v>
      </c>
      <c r="V247" s="285" t="s">
        <v>496</v>
      </c>
      <c r="AC247" s="285" t="s">
        <v>495</v>
      </c>
      <c r="AL247" s="285" t="s">
        <v>496</v>
      </c>
    </row>
    <row r="248" spans="4:60" x14ac:dyDescent="0.25">
      <c r="D248" s="51" t="s">
        <v>4431</v>
      </c>
      <c r="M248" s="51"/>
      <c r="V248" s="51" t="s">
        <v>4438</v>
      </c>
      <c r="AC248" s="51"/>
      <c r="AL248" s="51" t="s">
        <v>4443</v>
      </c>
    </row>
    <row r="249" spans="4:60" x14ac:dyDescent="0.25">
      <c r="D249" s="51" t="s">
        <v>4433</v>
      </c>
      <c r="M249" s="51"/>
      <c r="V249" s="51" t="s">
        <v>4439</v>
      </c>
      <c r="AC249" s="51"/>
      <c r="AL249" s="51" t="s">
        <v>4444</v>
      </c>
    </row>
    <row r="250" spans="4:60" x14ac:dyDescent="0.25">
      <c r="D250" s="51" t="s">
        <v>4432</v>
      </c>
      <c r="M250" s="51" t="s">
        <v>4435</v>
      </c>
      <c r="V250" s="51"/>
      <c r="AC250" s="51" t="s">
        <v>4440</v>
      </c>
      <c r="AL250" s="51"/>
    </row>
    <row r="251" spans="4:60" x14ac:dyDescent="0.25">
      <c r="D251" s="51" t="s">
        <v>4015</v>
      </c>
      <c r="M251" s="51" t="s">
        <v>4436</v>
      </c>
      <c r="V251" s="51"/>
      <c r="AC251" s="51" t="s">
        <v>4441</v>
      </c>
      <c r="AL251" s="51"/>
    </row>
    <row r="252" spans="4:60" x14ac:dyDescent="0.25">
      <c r="D252" s="51" t="s">
        <v>4434</v>
      </c>
      <c r="M252" s="51" t="s">
        <v>4437</v>
      </c>
      <c r="V252" s="51"/>
      <c r="AC252" s="51" t="s">
        <v>4442</v>
      </c>
      <c r="AL252" s="51"/>
    </row>
    <row r="254" spans="4:60" x14ac:dyDescent="0.25">
      <c r="D254" s="56" t="s">
        <v>380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51" t="s">
        <v>309</v>
      </c>
      <c r="AY254" s="51" t="s">
        <v>562</v>
      </c>
      <c r="AZ254" s="51" t="s">
        <v>565</v>
      </c>
      <c r="BA254" s="51" t="s">
        <v>309</v>
      </c>
      <c r="BB254" s="51" t="s">
        <v>567</v>
      </c>
      <c r="BC254" s="51" t="s">
        <v>568</v>
      </c>
      <c r="BD254" s="51" t="s">
        <v>569</v>
      </c>
      <c r="BE254" s="51" t="s">
        <v>570</v>
      </c>
      <c r="BF254" s="51" t="s">
        <v>571</v>
      </c>
      <c r="BG254" s="51" t="s">
        <v>572</v>
      </c>
      <c r="BH254" s="51">
        <v>1</v>
      </c>
    </row>
    <row r="255" spans="4:60" x14ac:dyDescent="0.25">
      <c r="D255" s="56" t="s">
        <v>350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285" t="s">
        <v>4431</v>
      </c>
      <c r="AY255" s="285" t="s">
        <v>4438</v>
      </c>
      <c r="AZ255" s="285" t="s">
        <v>4443</v>
      </c>
      <c r="BA255" s="285" t="s">
        <v>4431</v>
      </c>
      <c r="BB255" s="285">
        <v>19824</v>
      </c>
      <c r="BC255" s="285" t="s">
        <v>4454</v>
      </c>
      <c r="BD255" s="285" t="s">
        <v>4438</v>
      </c>
      <c r="BE255" s="285">
        <v>19170</v>
      </c>
      <c r="BF255" s="285" t="s">
        <v>4454</v>
      </c>
      <c r="BG255" s="285" t="s">
        <v>4438</v>
      </c>
      <c r="BH255" s="285">
        <v>1</v>
      </c>
    </row>
    <row r="256" spans="4:60" x14ac:dyDescent="0.25">
      <c r="D256" s="57" t="str">
        <f>"select '" &amp; D248 &amp; "' AgreementNumber, '" &amp; V248 &amp; "' bEngineNumber, '" &amp; AL248 &amp; "' aEngineNumber union all"</f>
        <v>select '0000875/4/08/12/2022' AgreementNumber, '4F21Y93799' bEngineNumber, '4V21Y93799' aEngineNumber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X256" s="285" t="s">
        <v>4433</v>
      </c>
      <c r="AY256" s="285" t="s">
        <v>4439</v>
      </c>
      <c r="AZ256" s="285" t="s">
        <v>4444</v>
      </c>
      <c r="BA256" s="285" t="s">
        <v>3202</v>
      </c>
      <c r="BB256" s="285" t="s">
        <v>3202</v>
      </c>
      <c r="BC256" s="285" t="s">
        <v>3202</v>
      </c>
      <c r="BD256" s="285" t="s">
        <v>3202</v>
      </c>
      <c r="BE256" s="285" t="s">
        <v>3202</v>
      </c>
      <c r="BF256" s="285" t="s">
        <v>3202</v>
      </c>
      <c r="BG256" s="285" t="s">
        <v>3202</v>
      </c>
      <c r="BH256" s="285" t="s">
        <v>3202</v>
      </c>
    </row>
    <row r="257" spans="4:82" x14ac:dyDescent="0.25">
      <c r="D257" s="57" t="str">
        <f>"select '" &amp; D249 &amp; "' AgreementNumber, '" &amp; V249 &amp; "' bEngineNumber, '" &amp; AL249 &amp; "' aEngineNumber union all"</f>
        <v>select '0000446/4/10/04/2022' AgreementNumber, '3NRH66875' bEngineNumber, '3NRH666875' aEngineNumber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</row>
    <row r="258" spans="4:82" x14ac:dyDescent="0.25">
      <c r="D258" s="56" t="s">
        <v>351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X258" s="57" t="s">
        <v>357</v>
      </c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</row>
    <row r="259" spans="4:82" x14ac:dyDescent="0.25">
      <c r="D259" s="56" t="s">
        <v>367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X259" s="57" t="s">
        <v>322</v>
      </c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</row>
    <row r="260" spans="4:82" x14ac:dyDescent="0.25">
      <c r="D260" s="57" t="s">
        <v>354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X260" s="57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</row>
    <row r="261" spans="4:82" x14ac:dyDescent="0.25">
      <c r="D261" s="57" t="s">
        <v>445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X261" s="56" t="str">
        <f>"update Tb_OPL_Unit set EngineNumber = '" &amp; TRIM(AZ255) &amp; "' where IdTb_OPL_Unit = " &amp; BE255 &amp; ";"</f>
        <v>update Tb_OPL_Unit set EngineNumber = '4V21Y93799' where IdTb_OPL_Unit = 19170;</v>
      </c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</row>
    <row r="262" spans="4:82" x14ac:dyDescent="0.25">
      <c r="D262" s="57" t="s">
        <v>461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X262" s="56" t="str">
        <f>"update Tb_OPL_Unit set EngineNumber = '" &amp; TRIM(AZ256) &amp; "' where IdTb_OPL_Unit = " &amp; BE256 &amp; ";"</f>
        <v>update Tb_OPL_Unit set EngineNumber = '3NRH666875' where IdTb_OPL_Unit = NULL;</v>
      </c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</row>
    <row r="263" spans="4:82" x14ac:dyDescent="0.25">
      <c r="D263" s="57" t="s">
        <v>353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X263" s="57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</row>
    <row r="264" spans="4:82" x14ac:dyDescent="0.25">
      <c r="D264" s="57" t="s">
        <v>452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X264" s="56" t="str">
        <f>"update OPLUObjectLease set EngineNumber = '" &amp; TRIM(AZ255) &amp; "' where IdUObjLease = " &amp; BB255 &amp; ";"</f>
        <v>update OPLUObjectLease set EngineNumber = '4V21Y93799' where IdUObjLease = 19824;</v>
      </c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</row>
    <row r="265" spans="4:82" x14ac:dyDescent="0.25">
      <c r="D265" s="57" t="s">
        <v>524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X265" s="56" t="str">
        <f>"update OPLUObjectLease set EngineNumber = '" &amp; TRIM(AZ256) &amp; "' where IdUObjLease = " &amp; BB256 &amp; ";"</f>
        <v>update OPLUObjectLease set EngineNumber = '3NRH666875' where IdUObjLease = NULL;</v>
      </c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</row>
    <row r="266" spans="4:82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X266" s="57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</row>
    <row r="267" spans="4:82" x14ac:dyDescent="0.25">
      <c r="D267" s="57" t="s">
        <v>329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X267" s="57" t="s">
        <v>263</v>
      </c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</row>
    <row r="268" spans="4:82" x14ac:dyDescent="0.25">
      <c r="D268" s="57" t="s">
        <v>279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X268" s="57" t="s">
        <v>264</v>
      </c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</row>
    <row r="269" spans="4:82" x14ac:dyDescent="0.25">
      <c r="D269" s="57" t="s">
        <v>332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X269" s="57" t="s">
        <v>358</v>
      </c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</row>
    <row r="270" spans="4:82" x14ac:dyDescent="0.25">
      <c r="D270" s="57" t="s">
        <v>333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</row>
    <row r="271" spans="4:82" x14ac:dyDescent="0.25">
      <c r="D271" s="56" t="s">
        <v>368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</row>
    <row r="272" spans="4:82" x14ac:dyDescent="0.25">
      <c r="D272" s="56" t="s">
        <v>508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</row>
    <row r="273" spans="4:92" x14ac:dyDescent="0.25">
      <c r="D273" s="56" t="s">
        <v>4449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</row>
    <row r="275" spans="4:92" x14ac:dyDescent="0.25">
      <c r="D275" s="56" t="s">
        <v>380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E275" s="51" t="s">
        <v>309</v>
      </c>
      <c r="BF275" s="51" t="s">
        <v>561</v>
      </c>
      <c r="BG275" s="51" t="s">
        <v>564</v>
      </c>
      <c r="BH275" s="51" t="s">
        <v>309</v>
      </c>
      <c r="BI275" s="51" t="s">
        <v>567</v>
      </c>
      <c r="BJ275" s="51" t="s">
        <v>568</v>
      </c>
      <c r="BK275" s="51" t="s">
        <v>569</v>
      </c>
      <c r="BL275" s="51" t="s">
        <v>570</v>
      </c>
      <c r="BM275" s="51" t="s">
        <v>571</v>
      </c>
      <c r="BN275" s="51" t="s">
        <v>572</v>
      </c>
      <c r="BO275" s="51">
        <v>1</v>
      </c>
    </row>
    <row r="276" spans="4:92" x14ac:dyDescent="0.25">
      <c r="D276" s="56" t="s">
        <v>350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E276" s="285" t="s">
        <v>4432</v>
      </c>
      <c r="BF276" s="285" t="s">
        <v>4435</v>
      </c>
      <c r="BG276" s="285" t="s">
        <v>4440</v>
      </c>
      <c r="BH276" s="285" t="s">
        <v>4432</v>
      </c>
      <c r="BI276" s="285">
        <v>16734</v>
      </c>
      <c r="BJ276" s="285" t="s">
        <v>4435</v>
      </c>
      <c r="BK276" s="285" t="s">
        <v>4451</v>
      </c>
      <c r="BL276" s="285">
        <v>14823</v>
      </c>
      <c r="BM276" s="285" t="s">
        <v>4435</v>
      </c>
      <c r="BN276" s="285" t="s">
        <v>4451</v>
      </c>
      <c r="BO276" s="285">
        <v>1</v>
      </c>
    </row>
    <row r="277" spans="4:92" x14ac:dyDescent="0.25">
      <c r="D277" s="57" t="str">
        <f>"select '" &amp; D250 &amp; "' AgreementNumber, '" &amp; M250 &amp; "' bChassisNumber, '" &amp; AC250 &amp; "' aChassisNumber union all"</f>
        <v>select '0000150/4/04/04/2022' AgreementNumber, 'MMBJJKL10NH044375' bChassisNumber, 'MMBJJKL10MH044375' aChassisNumber union all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E277" s="285" t="s">
        <v>4015</v>
      </c>
      <c r="BF277" s="285" t="s">
        <v>4436</v>
      </c>
      <c r="BG277" s="285" t="s">
        <v>4441</v>
      </c>
      <c r="BH277" s="285" t="s">
        <v>4015</v>
      </c>
      <c r="BI277" s="285">
        <v>19748</v>
      </c>
      <c r="BJ277" s="285" t="s">
        <v>4436</v>
      </c>
      <c r="BK277" s="285" t="s">
        <v>4452</v>
      </c>
      <c r="BL277" s="285">
        <v>19094</v>
      </c>
      <c r="BM277" s="285" t="s">
        <v>4436</v>
      </c>
      <c r="BN277" s="285" t="s">
        <v>4452</v>
      </c>
      <c r="BO277" s="285">
        <v>1</v>
      </c>
    </row>
    <row r="278" spans="4:92" x14ac:dyDescent="0.25">
      <c r="D278" s="57" t="str">
        <f>"select '" &amp; D251 &amp; "' AgreementNumber, '" &amp; M251 &amp; "' bChassisNumber, '" &amp; AC251 &amp; "' aChassisNumber union all"</f>
        <v>select '0000802/4/08/10/2022' AgreementNumber, 'MHCNLR85SENJ000431' bChassisNumber, 'MHCNLR85ENJ000431' aChassisNumber union all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E278" s="285" t="s">
        <v>4434</v>
      </c>
      <c r="BF278" s="285" t="s">
        <v>4437</v>
      </c>
      <c r="BG278" s="285" t="s">
        <v>4442</v>
      </c>
      <c r="BH278" s="285" t="s">
        <v>4434</v>
      </c>
      <c r="BI278" s="285">
        <v>16543</v>
      </c>
      <c r="BJ278" s="285" t="s">
        <v>4437</v>
      </c>
      <c r="BK278" s="285" t="s">
        <v>4453</v>
      </c>
      <c r="BL278" s="285">
        <v>14644</v>
      </c>
      <c r="BM278" s="285" t="s">
        <v>4437</v>
      </c>
      <c r="BN278" s="285" t="s">
        <v>4453</v>
      </c>
      <c r="BO278" s="285">
        <v>1</v>
      </c>
    </row>
    <row r="279" spans="4:92" x14ac:dyDescent="0.25">
      <c r="D279" s="57" t="str">
        <f>"select '" &amp; D252 &amp; "' AgreementNumber, '" &amp; M252 &amp; "' bChassisNumber, '" &amp; AC252 &amp; "' aChassisNumber union all"</f>
        <v>select '0000508/4/10/08/2022' AgreementNumber, 'JTNGF30H8N8036859' bChassisNumber, 'JTNGF3DH8N8036859' aChassisNumber union all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4:92" x14ac:dyDescent="0.25">
      <c r="D280" s="56" t="s">
        <v>351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E280" s="57" t="s">
        <v>357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</row>
    <row r="281" spans="4:92" x14ac:dyDescent="0.25">
      <c r="D281" s="56" t="s">
        <v>367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E281" s="57" t="s">
        <v>322</v>
      </c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</row>
    <row r="282" spans="4:92" x14ac:dyDescent="0.25">
      <c r="D282" s="57" t="s">
        <v>354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E282" s="57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</row>
    <row r="283" spans="4:92" x14ac:dyDescent="0.25">
      <c r="D283" s="57" t="s">
        <v>445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E283" s="56" t="str">
        <f>"update Tb_OPL_Unit set ChassisNumber = '" &amp; TRIM(BG276) &amp; "' where IdTb_OPL_Unit = " &amp; BL276 &amp; ";"</f>
        <v>update Tb_OPL_Unit set ChassisNumber = 'MMBJJKL10MH044375' where IdTb_OPL_Unit = 14823;</v>
      </c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</row>
    <row r="284" spans="4:92" x14ac:dyDescent="0.25">
      <c r="D284" s="57" t="s">
        <v>461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E284" s="56" t="str">
        <f>"update Tb_OPL_Unit set ChassisNumber = '" &amp; TRIM(BG277) &amp; "' where IdTb_OPL_Unit = " &amp; BL277 &amp; ";"</f>
        <v>update Tb_OPL_Unit set ChassisNumber = 'MHCNLR85ENJ000431' where IdTb_OPL_Unit = 19094;</v>
      </c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</row>
    <row r="285" spans="4:92" x14ac:dyDescent="0.25">
      <c r="D285" s="57" t="s">
        <v>353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E285" s="56" t="str">
        <f>"update Tb_OPL_Unit set ChassisNumber = '" &amp; TRIM(BG278) &amp; "' where IdTb_OPL_Unit = " &amp; BL278 &amp; ";"</f>
        <v>update Tb_OPL_Unit set ChassisNumber = 'JTNGF3DH8N8036859' where IdTb_OPL_Unit = 14644;</v>
      </c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</row>
    <row r="286" spans="4:92" x14ac:dyDescent="0.25">
      <c r="D286" s="57" t="s">
        <v>452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E286" s="57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</row>
    <row r="287" spans="4:92" x14ac:dyDescent="0.25">
      <c r="D287" s="57" t="s">
        <v>524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E287" s="56" t="str">
        <f>"update OPLUObjectLease set EngineNumber = '" &amp; TRIM(BG276) &amp; "' where IdUObjLease = " &amp; BI276 &amp; ";"</f>
        <v>update OPLUObjectLease set EngineNumber = 'MMBJJKL10MH044375' where IdUObjLease = 16734;</v>
      </c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</row>
    <row r="288" spans="4:92" x14ac:dyDescent="0.25">
      <c r="D288" s="57" t="s">
        <v>257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E288" s="56" t="str">
        <f>"update OPLUObjectLease set EngineNumber = '" &amp; TRIM(BG277) &amp; "' where IdUObjLease = " &amp; BI277 &amp; ";"</f>
        <v>update OPLUObjectLease set EngineNumber = 'MHCNLR85ENJ000431' where IdUObjLease = 19748;</v>
      </c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</row>
    <row r="289" spans="4:92" x14ac:dyDescent="0.25">
      <c r="D289" s="57" t="s">
        <v>329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E289" s="56" t="str">
        <f>"update OPLUObjectLease set EngineNumber = '" &amp; TRIM(BG278) &amp; "' where IdUObjLease = " &amp; BI278 &amp; ";"</f>
        <v>update OPLUObjectLease set EngineNumber = 'JTNGF3DH8N8036859' where IdUObjLease = 16543;</v>
      </c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</row>
    <row r="290" spans="4:92" x14ac:dyDescent="0.25">
      <c r="D290" s="57" t="s">
        <v>279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E290" s="57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</row>
    <row r="291" spans="4:92" x14ac:dyDescent="0.25">
      <c r="D291" s="57" t="s">
        <v>332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E291" s="57" t="s">
        <v>263</v>
      </c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</row>
    <row r="292" spans="4:92" x14ac:dyDescent="0.25">
      <c r="D292" s="57" t="s">
        <v>333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E292" s="57" t="s">
        <v>264</v>
      </c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</row>
    <row r="293" spans="4:92" x14ac:dyDescent="0.25">
      <c r="D293" s="56" t="s">
        <v>368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E293" s="57" t="s">
        <v>358</v>
      </c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</row>
    <row r="294" spans="4:92" x14ac:dyDescent="0.25">
      <c r="D294" s="56" t="s">
        <v>508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</row>
    <row r="295" spans="4:92" x14ac:dyDescent="0.25">
      <c r="D295" s="56" t="s">
        <v>4450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</row>
    <row r="297" spans="4:92" x14ac:dyDescent="0.25">
      <c r="D297" s="51" t="s">
        <v>4087</v>
      </c>
    </row>
    <row r="299" spans="4:92" x14ac:dyDescent="0.25">
      <c r="D299" s="285" t="s">
        <v>4496</v>
      </c>
    </row>
    <row r="336" spans="2:4" x14ac:dyDescent="0.25">
      <c r="B336" s="49">
        <v>0</v>
      </c>
      <c r="D336" s="51" t="s">
        <v>4397</v>
      </c>
    </row>
    <row r="337" spans="4:4" x14ac:dyDescent="0.25">
      <c r="D337" s="59" t="s">
        <v>304</v>
      </c>
    </row>
    <row r="339" spans="4:4" x14ac:dyDescent="0.25">
      <c r="D339" s="285" t="s">
        <v>36</v>
      </c>
    </row>
    <row r="340" spans="4:4" x14ac:dyDescent="0.25">
      <c r="D340" s="54" t="s">
        <v>4510</v>
      </c>
    </row>
    <row r="342" spans="4:4" x14ac:dyDescent="0.25">
      <c r="D342" s="285" t="s">
        <v>4394</v>
      </c>
    </row>
    <row r="389" spans="4:22" x14ac:dyDescent="0.25">
      <c r="D389" s="285" t="s">
        <v>348</v>
      </c>
    </row>
    <row r="390" spans="4:22" x14ac:dyDescent="0.25">
      <c r="D390" s="51" t="s">
        <v>2250</v>
      </c>
      <c r="M390" s="28" t="s">
        <v>4395</v>
      </c>
    </row>
    <row r="392" spans="4:22" x14ac:dyDescent="0.25">
      <c r="D392" s="51" t="s">
        <v>4087</v>
      </c>
    </row>
    <row r="394" spans="4:22" x14ac:dyDescent="0.25">
      <c r="D394" s="56" t="s">
        <v>4155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</row>
    <row r="395" spans="4:22" x14ac:dyDescent="0.25">
      <c r="D395" s="56" t="s">
        <v>653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22" x14ac:dyDescent="0.25">
      <c r="D396" s="56" t="s">
        <v>2648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22" x14ac:dyDescent="0.25">
      <c r="D397" s="56" t="s">
        <v>2649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8" spans="4:22" x14ac:dyDescent="0.25">
      <c r="D398" s="56" t="s">
        <v>2650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</row>
    <row r="399" spans="4:22" x14ac:dyDescent="0.25">
      <c r="D399" s="56" t="s">
        <v>2651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</row>
    <row r="400" spans="4:22" x14ac:dyDescent="0.25">
      <c r="D400" s="56" t="s">
        <v>4497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</row>
    <row r="402" spans="4:27" x14ac:dyDescent="0.25">
      <c r="D402" s="57" t="s">
        <v>357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4:27" x14ac:dyDescent="0.25">
      <c r="D403" s="57" t="s">
        <v>322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4:27" x14ac:dyDescent="0.25">
      <c r="D404" s="57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4:27" x14ac:dyDescent="0.25">
      <c r="D405" s="57" t="s">
        <v>4157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4:27" x14ac:dyDescent="0.25">
      <c r="D406" s="57" t="s">
        <v>282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4:27" x14ac:dyDescent="0.25">
      <c r="D407" s="57" t="s">
        <v>4498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4:27" x14ac:dyDescent="0.25">
      <c r="D408" s="57" t="s">
        <v>4499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4:27" x14ac:dyDescent="0.25">
      <c r="D409" s="57" t="s">
        <v>4500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4:27" x14ac:dyDescent="0.25">
      <c r="D410" s="57" t="s">
        <v>4501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4:27" x14ac:dyDescent="0.25">
      <c r="D411" s="57" t="s">
        <v>4502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4:27" x14ac:dyDescent="0.25">
      <c r="D412" s="57" t="s">
        <v>4503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4:27" x14ac:dyDescent="0.25">
      <c r="D413" s="57" t="s">
        <v>4504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4:27" x14ac:dyDescent="0.25">
      <c r="D414" s="57" t="s">
        <v>4505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4:27" x14ac:dyDescent="0.25">
      <c r="D415" s="57" t="s">
        <v>4506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4:27" x14ac:dyDescent="0.25">
      <c r="D416" s="57" t="s">
        <v>4507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4:27" x14ac:dyDescent="0.25">
      <c r="D417" s="57" t="s">
        <v>4508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4:27" x14ac:dyDescent="0.25">
      <c r="D418" s="37" t="s">
        <v>4509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4:27" x14ac:dyDescent="0.25">
      <c r="D419" s="57" t="s">
        <v>259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4:27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4:27" x14ac:dyDescent="0.25">
      <c r="D421" s="57" t="s">
        <v>263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4:27" x14ac:dyDescent="0.25">
      <c r="D422" s="57" t="s">
        <v>264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4:27" x14ac:dyDescent="0.25">
      <c r="D423" s="57" t="s">
        <v>358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5" spans="4:27" x14ac:dyDescent="0.25">
      <c r="D425" s="285" t="s">
        <v>4511</v>
      </c>
    </row>
    <row r="458" spans="2:4" x14ac:dyDescent="0.25">
      <c r="B458" s="48">
        <v>0</v>
      </c>
      <c r="D458" s="51" t="s">
        <v>4408</v>
      </c>
    </row>
    <row r="459" spans="2:4" x14ac:dyDescent="0.25">
      <c r="D459" s="59" t="s">
        <v>305</v>
      </c>
    </row>
    <row r="461" spans="2:4" x14ac:dyDescent="0.25">
      <c r="D461" s="285" t="s">
        <v>36</v>
      </c>
    </row>
    <row r="464" spans="2:4" x14ac:dyDescent="0.25">
      <c r="D464" s="285" t="s">
        <v>4402</v>
      </c>
    </row>
    <row r="512" spans="4:4" x14ac:dyDescent="0.25">
      <c r="D512" s="51" t="s">
        <v>4087</v>
      </c>
    </row>
    <row r="544" spans="2:4" x14ac:dyDescent="0.25">
      <c r="B544" s="49">
        <v>0</v>
      </c>
      <c r="D544" s="51" t="s">
        <v>4412</v>
      </c>
    </row>
    <row r="545" spans="4:4" x14ac:dyDescent="0.25">
      <c r="D545" s="59" t="s">
        <v>304</v>
      </c>
    </row>
    <row r="547" spans="4:4" x14ac:dyDescent="0.25">
      <c r="D547" s="285" t="s">
        <v>36</v>
      </c>
    </row>
    <row r="548" spans="4:4" x14ac:dyDescent="0.25">
      <c r="D548" s="54" t="s">
        <v>4465</v>
      </c>
    </row>
    <row r="550" spans="4:4" x14ac:dyDescent="0.25">
      <c r="D550" s="285" t="s">
        <v>4409</v>
      </c>
    </row>
    <row r="574" spans="4:23" x14ac:dyDescent="0.25">
      <c r="D574" s="51" t="s">
        <v>4087</v>
      </c>
    </row>
    <row r="576" spans="4:23" x14ac:dyDescent="0.25">
      <c r="D576" s="56" t="s">
        <v>4466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</row>
    <row r="577" spans="4:40" x14ac:dyDescent="0.25">
      <c r="D577" s="56" t="s">
        <v>838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</row>
    <row r="578" spans="4:40" x14ac:dyDescent="0.25">
      <c r="D578" s="56" t="s">
        <v>505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</row>
    <row r="579" spans="4:40" x14ac:dyDescent="0.25">
      <c r="D579" s="56" t="s">
        <v>257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</row>
    <row r="580" spans="4:40" x14ac:dyDescent="0.25">
      <c r="D580" s="56" t="s">
        <v>4467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</row>
    <row r="582" spans="4:40" x14ac:dyDescent="0.25">
      <c r="D582" s="57" t="s">
        <v>357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</row>
    <row r="583" spans="4:40" x14ac:dyDescent="0.25">
      <c r="D583" s="57" t="s">
        <v>322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</row>
    <row r="584" spans="4:40" x14ac:dyDescent="0.25">
      <c r="D584" s="57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</row>
    <row r="585" spans="4:40" x14ac:dyDescent="0.25">
      <c r="D585" s="57" t="s">
        <v>280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</row>
    <row r="586" spans="4:40" x14ac:dyDescent="0.25">
      <c r="D586" s="57" t="s">
        <v>282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</row>
    <row r="587" spans="4:40" x14ac:dyDescent="0.25">
      <c r="D587" s="57" t="s">
        <v>4468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</row>
    <row r="588" spans="4:40" x14ac:dyDescent="0.25">
      <c r="D588" s="57" t="s">
        <v>4469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</row>
    <row r="589" spans="4:40" x14ac:dyDescent="0.25">
      <c r="D589" s="57" t="s">
        <v>4470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</row>
    <row r="590" spans="4:40" x14ac:dyDescent="0.25">
      <c r="D590" s="57" t="s">
        <v>3508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</row>
    <row r="591" spans="4:40" x14ac:dyDescent="0.25">
      <c r="D591" s="57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</row>
    <row r="592" spans="4:40" x14ac:dyDescent="0.25">
      <c r="D592" s="57" t="s">
        <v>263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</row>
    <row r="593" spans="4:40" x14ac:dyDescent="0.25">
      <c r="D593" s="57" t="s">
        <v>264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</row>
    <row r="594" spans="4:40" x14ac:dyDescent="0.25">
      <c r="D594" s="57" t="s">
        <v>358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</row>
    <row r="596" spans="4:40" x14ac:dyDescent="0.25">
      <c r="D596" s="285" t="s">
        <v>4471</v>
      </c>
    </row>
    <row r="633" spans="2:4" x14ac:dyDescent="0.25">
      <c r="B633" s="49">
        <v>0</v>
      </c>
      <c r="D633" s="51" t="s">
        <v>4464</v>
      </c>
    </row>
    <row r="634" spans="2:4" x14ac:dyDescent="0.25">
      <c r="D634" s="59" t="s">
        <v>304</v>
      </c>
    </row>
    <row r="636" spans="2:4" x14ac:dyDescent="0.25">
      <c r="D636" s="285" t="s">
        <v>36</v>
      </c>
    </row>
    <row r="637" spans="2:4" x14ac:dyDescent="0.25">
      <c r="D637" s="54" t="s">
        <v>4472</v>
      </c>
    </row>
    <row r="639" spans="2:4" x14ac:dyDescent="0.25">
      <c r="D639" s="285" t="s">
        <v>4461</v>
      </c>
    </row>
    <row r="663" spans="4:82" x14ac:dyDescent="0.25">
      <c r="D663" s="285" t="s">
        <v>309</v>
      </c>
      <c r="M663" s="285" t="s">
        <v>495</v>
      </c>
      <c r="V663" s="285" t="s">
        <v>496</v>
      </c>
      <c r="AC663" s="285" t="s">
        <v>495</v>
      </c>
      <c r="AL663" s="285" t="s">
        <v>496</v>
      </c>
    </row>
    <row r="664" spans="4:82" x14ac:dyDescent="0.25">
      <c r="D664" s="51" t="s">
        <v>4473</v>
      </c>
      <c r="M664" s="51"/>
      <c r="V664" s="51" t="s">
        <v>4474</v>
      </c>
      <c r="AC664" s="51"/>
      <c r="AL664" s="51" t="s">
        <v>4475</v>
      </c>
    </row>
    <row r="666" spans="4:82" x14ac:dyDescent="0.25">
      <c r="D666" s="56" t="s">
        <v>380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X666" s="51" t="s">
        <v>309</v>
      </c>
      <c r="AY666" s="51" t="s">
        <v>562</v>
      </c>
      <c r="AZ666" s="51" t="s">
        <v>565</v>
      </c>
      <c r="BA666" s="51" t="s">
        <v>309</v>
      </c>
      <c r="BB666" s="51" t="s">
        <v>567</v>
      </c>
      <c r="BC666" s="51" t="s">
        <v>568</v>
      </c>
      <c r="BD666" s="51" t="s">
        <v>569</v>
      </c>
      <c r="BE666" s="51" t="s">
        <v>570</v>
      </c>
      <c r="BF666" s="51" t="s">
        <v>571</v>
      </c>
      <c r="BG666" s="51" t="s">
        <v>572</v>
      </c>
      <c r="BH666" s="51">
        <v>1</v>
      </c>
    </row>
    <row r="667" spans="4:82" x14ac:dyDescent="0.25">
      <c r="D667" s="56" t="s">
        <v>350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X667" s="285" t="s">
        <v>4473</v>
      </c>
      <c r="AY667" s="285" t="s">
        <v>4474</v>
      </c>
      <c r="AZ667" s="285" t="s">
        <v>4475</v>
      </c>
      <c r="BA667" s="285" t="s">
        <v>4473</v>
      </c>
      <c r="BB667" s="285">
        <v>19920</v>
      </c>
      <c r="BC667" s="285" t="s">
        <v>4474</v>
      </c>
      <c r="BD667" s="285" t="s">
        <v>4474</v>
      </c>
      <c r="BE667" s="285">
        <v>19247</v>
      </c>
      <c r="BF667" s="285" t="s">
        <v>4474</v>
      </c>
      <c r="BG667" s="285" t="s">
        <v>4474</v>
      </c>
      <c r="BH667" s="285">
        <v>1</v>
      </c>
    </row>
    <row r="668" spans="4:82" x14ac:dyDescent="0.25">
      <c r="D668" s="57" t="str">
        <f>"select '" &amp; D664 &amp; "' AgreementNumber, '" &amp; V664 &amp; "' bEngineNumber, '" &amp; AL664 &amp; "' aEngineNumber union all"</f>
        <v>select '0000898/4/08/10/2022' AgreementNumber, 'PAEL67MYNNB000282' bEngineNumber, '4N14UAL9907' aEngineNumber union all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</row>
    <row r="669" spans="4:82" x14ac:dyDescent="0.25">
      <c r="D669" s="56" t="s">
        <v>351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X669" s="57" t="s">
        <v>357</v>
      </c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</row>
    <row r="670" spans="4:82" x14ac:dyDescent="0.25">
      <c r="D670" s="56" t="s">
        <v>367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X670" s="57" t="s">
        <v>322</v>
      </c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</row>
    <row r="671" spans="4:82" x14ac:dyDescent="0.25">
      <c r="D671" s="57" t="s">
        <v>354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X671" s="57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</row>
    <row r="672" spans="4:82" x14ac:dyDescent="0.25">
      <c r="D672" s="57" t="s">
        <v>445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X672" s="56" t="str">
        <f>"update Tb_OPL_Unit set EngineNumber = '" &amp; TRIM(AZ667) &amp; "' where IdTb_OPL_Unit = " &amp; BE667 &amp; ";"</f>
        <v>update Tb_OPL_Unit set EngineNumber = '4N14UAL9907' where IdTb_OPL_Unit = 19247;</v>
      </c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</row>
    <row r="673" spans="4:82" x14ac:dyDescent="0.25">
      <c r="D673" s="57" t="s">
        <v>461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X673" s="57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</row>
    <row r="674" spans="4:82" x14ac:dyDescent="0.25">
      <c r="D674" s="57" t="s">
        <v>353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X674" s="56" t="str">
        <f>"update OPLUObjectLease set EngineNumber = '" &amp; TRIM(AZ667) &amp; "' where IdUObjLease = " &amp; BB667 &amp; ";"</f>
        <v>update OPLUObjectLease set EngineNumber = '4N14UAL9907' where IdUObjLease = 19920;</v>
      </c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</row>
    <row r="675" spans="4:82" x14ac:dyDescent="0.25">
      <c r="D675" s="57" t="s">
        <v>452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X675" s="57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</row>
    <row r="676" spans="4:82" x14ac:dyDescent="0.25">
      <c r="D676" s="57" t="s">
        <v>524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X676" s="57" t="s">
        <v>263</v>
      </c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</row>
    <row r="677" spans="4:82" x14ac:dyDescent="0.25">
      <c r="D677" s="57" t="s">
        <v>257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X677" s="57" t="s">
        <v>264</v>
      </c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</row>
    <row r="678" spans="4:82" x14ac:dyDescent="0.25">
      <c r="D678" s="57" t="s">
        <v>329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X678" s="57" t="s">
        <v>358</v>
      </c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</row>
    <row r="679" spans="4:82" x14ac:dyDescent="0.25">
      <c r="D679" s="57" t="s">
        <v>279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</row>
    <row r="680" spans="4:82" x14ac:dyDescent="0.25">
      <c r="D680" s="57" t="s">
        <v>332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</row>
    <row r="681" spans="4:82" x14ac:dyDescent="0.25">
      <c r="D681" s="57" t="s">
        <v>333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</row>
    <row r="682" spans="4:82" x14ac:dyDescent="0.25">
      <c r="D682" s="56" t="s">
        <v>368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</row>
    <row r="683" spans="4:82" x14ac:dyDescent="0.25">
      <c r="D683" s="56" t="s">
        <v>508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</row>
    <row r="684" spans="4:82" x14ac:dyDescent="0.25">
      <c r="D684" s="56" t="s">
        <v>4449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</row>
    <row r="686" spans="4:82" x14ac:dyDescent="0.25">
      <c r="D686" s="285" t="s">
        <v>4479</v>
      </c>
    </row>
    <row r="744" spans="2:4" x14ac:dyDescent="0.25">
      <c r="B744" s="49">
        <v>0</v>
      </c>
      <c r="D744" s="51" t="s">
        <v>474</v>
      </c>
    </row>
    <row r="745" spans="2:4" x14ac:dyDescent="0.25">
      <c r="D745" s="59" t="s">
        <v>304</v>
      </c>
    </row>
    <row r="747" spans="2:4" x14ac:dyDescent="0.25">
      <c r="D747" s="285" t="s">
        <v>4476</v>
      </c>
    </row>
    <row r="795" spans="4:23" x14ac:dyDescent="0.25">
      <c r="D795" s="285" t="s">
        <v>309</v>
      </c>
      <c r="M795" s="285" t="s">
        <v>365</v>
      </c>
    </row>
    <row r="796" spans="4:23" x14ac:dyDescent="0.25">
      <c r="D796" s="51" t="s">
        <v>4477</v>
      </c>
      <c r="M796" s="51" t="s">
        <v>4478</v>
      </c>
    </row>
    <row r="798" spans="4:23" x14ac:dyDescent="0.25">
      <c r="D798" s="56" t="s">
        <v>4466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4480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505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3" x14ac:dyDescent="0.25">
      <c r="D801" s="56" t="s">
        <v>257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3" x14ac:dyDescent="0.25">
      <c r="D802" s="56" t="s">
        <v>4481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3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</row>
    <row r="805" spans="4:23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 t="s">
        <v>280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282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4482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0" spans="4:23" x14ac:dyDescent="0.25">
      <c r="D810" s="57" t="s">
        <v>4483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</row>
    <row r="811" spans="4:23" x14ac:dyDescent="0.25">
      <c r="D811" s="57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</row>
    <row r="812" spans="4:23" x14ac:dyDescent="0.25">
      <c r="D812" s="57" t="s">
        <v>263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</row>
    <row r="813" spans="4:23" x14ac:dyDescent="0.25">
      <c r="D813" s="57" t="s">
        <v>264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</row>
    <row r="814" spans="4:23" x14ac:dyDescent="0.25">
      <c r="D814" s="57" t="s">
        <v>358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</row>
    <row r="816" spans="4:23" x14ac:dyDescent="0.25">
      <c r="D816" s="285" t="s">
        <v>4484</v>
      </c>
    </row>
    <row r="896" spans="2:4" x14ac:dyDescent="0.25">
      <c r="B896" s="49">
        <v>0</v>
      </c>
      <c r="D896" s="51" t="s">
        <v>4493</v>
      </c>
    </row>
    <row r="897" spans="4:4" x14ac:dyDescent="0.25">
      <c r="D897" s="59" t="s">
        <v>304</v>
      </c>
    </row>
    <row r="899" spans="4:4" x14ac:dyDescent="0.25">
      <c r="D899" s="285" t="s">
        <v>3517</v>
      </c>
    </row>
    <row r="938" spans="4:4" x14ac:dyDescent="0.25">
      <c r="D938" s="285" t="s">
        <v>3518</v>
      </c>
    </row>
    <row r="950" spans="4:4" x14ac:dyDescent="0.25">
      <c r="D950" s="51" t="s">
        <v>4087</v>
      </c>
    </row>
    <row r="952" spans="4:4" x14ac:dyDescent="0.25">
      <c r="D952" s="285" t="s">
        <v>3518</v>
      </c>
    </row>
    <row r="967" spans="4:4" x14ac:dyDescent="0.25">
      <c r="D967" s="285" t="s">
        <v>309</v>
      </c>
    </row>
    <row r="968" spans="4:4" x14ac:dyDescent="0.25">
      <c r="D968" s="51" t="s">
        <v>4485</v>
      </c>
    </row>
    <row r="969" spans="4:4" x14ac:dyDescent="0.25">
      <c r="D969" s="51" t="s">
        <v>4486</v>
      </c>
    </row>
    <row r="971" spans="4:4" x14ac:dyDescent="0.25">
      <c r="D971" s="285" t="s">
        <v>3518</v>
      </c>
    </row>
    <row r="1063" spans="4:4" x14ac:dyDescent="0.25">
      <c r="D1063" s="285" t="s">
        <v>4495</v>
      </c>
    </row>
    <row r="1170" spans="2:25" x14ac:dyDescent="0.25">
      <c r="B1170" s="48">
        <v>0</v>
      </c>
      <c r="D1170" s="51" t="s">
        <v>4487</v>
      </c>
    </row>
    <row r="1171" spans="2:25" x14ac:dyDescent="0.25">
      <c r="D1171" s="59" t="s">
        <v>305</v>
      </c>
    </row>
    <row r="1179" spans="2:25" x14ac:dyDescent="0.25">
      <c r="D1179" s="285" t="s">
        <v>336</v>
      </c>
    </row>
    <row r="1180" spans="2:25" x14ac:dyDescent="0.25">
      <c r="D1180" s="51" t="s">
        <v>4488</v>
      </c>
    </row>
    <row r="1182" spans="2:25" x14ac:dyDescent="0.25">
      <c r="D1182" s="56" t="s">
        <v>341</v>
      </c>
      <c r="E1182" s="52"/>
      <c r="F1182" s="52"/>
      <c r="G1182" s="52"/>
      <c r="H1182" s="52"/>
      <c r="I1182" s="52"/>
      <c r="J1182" s="52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2:25" x14ac:dyDescent="0.25">
      <c r="D1183" s="56" t="s">
        <v>349</v>
      </c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2:25" x14ac:dyDescent="0.25">
      <c r="D1184" s="56" t="s">
        <v>832</v>
      </c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4:25" x14ac:dyDescent="0.25">
      <c r="D1185" s="56" t="s">
        <v>4489</v>
      </c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7" spans="4:25" x14ac:dyDescent="0.25">
      <c r="D1187" s="57" t="s">
        <v>357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</row>
    <row r="1188" spans="4:25" x14ac:dyDescent="0.25">
      <c r="D1188" s="57" t="s">
        <v>322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</row>
    <row r="1189" spans="4:25" x14ac:dyDescent="0.25">
      <c r="D1189" s="57"/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</row>
    <row r="1190" spans="4:25" x14ac:dyDescent="0.25">
      <c r="D1190" s="57" t="s">
        <v>836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</row>
    <row r="1191" spans="4:25" x14ac:dyDescent="0.25">
      <c r="D1191" s="57" t="s">
        <v>282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</row>
    <row r="1192" spans="4:25" x14ac:dyDescent="0.25">
      <c r="D1192" s="57" t="s">
        <v>834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</row>
    <row r="1193" spans="4:25" x14ac:dyDescent="0.25">
      <c r="D1193" s="57" t="s">
        <v>835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</row>
    <row r="1194" spans="4:25" x14ac:dyDescent="0.25">
      <c r="D1194" s="57" t="s">
        <v>4490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</row>
    <row r="1195" spans="4:25" x14ac:dyDescent="0.25">
      <c r="D1195" s="57"/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</row>
    <row r="1196" spans="4:25" x14ac:dyDescent="0.25">
      <c r="D1196" s="57" t="s">
        <v>263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</row>
    <row r="1197" spans="4:25" x14ac:dyDescent="0.25">
      <c r="D1197" s="57" t="s">
        <v>264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</row>
    <row r="1198" spans="4:25" x14ac:dyDescent="0.25">
      <c r="D1198" s="57" t="s">
        <v>358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</row>
    <row r="1207" spans="2:4" x14ac:dyDescent="0.25">
      <c r="B1207" s="49">
        <v>0</v>
      </c>
      <c r="D1207" s="51" t="s">
        <v>4021</v>
      </c>
    </row>
    <row r="1208" spans="2:4" x14ac:dyDescent="0.25">
      <c r="D1208" s="59" t="s">
        <v>306</v>
      </c>
    </row>
    <row r="1210" spans="2:4" x14ac:dyDescent="0.25">
      <c r="D1210" s="285" t="s">
        <v>4019</v>
      </c>
    </row>
    <row r="1258" spans="4:4" x14ac:dyDescent="0.25">
      <c r="D1258" s="285" t="s">
        <v>4030</v>
      </c>
    </row>
    <row r="1279" spans="4:13" x14ac:dyDescent="0.25">
      <c r="D1279" s="285" t="s">
        <v>309</v>
      </c>
    </row>
    <row r="1280" spans="4:13" x14ac:dyDescent="0.25">
      <c r="D1280" s="51" t="s">
        <v>560</v>
      </c>
      <c r="M1280" s="285" t="s">
        <v>4031</v>
      </c>
    </row>
    <row r="1281" spans="4:26" x14ac:dyDescent="0.25">
      <c r="D1281" s="51" t="s">
        <v>579</v>
      </c>
      <c r="M1281" s="285" t="s">
        <v>4031</v>
      </c>
    </row>
    <row r="1282" spans="4:26" x14ac:dyDescent="0.25">
      <c r="D1282" s="51" t="s">
        <v>1002</v>
      </c>
      <c r="M1282" s="285" t="s">
        <v>4031</v>
      </c>
    </row>
    <row r="1283" spans="4:26" x14ac:dyDescent="0.25">
      <c r="D1283" s="51" t="s">
        <v>1003</v>
      </c>
      <c r="M1283" s="285" t="s">
        <v>4031</v>
      </c>
    </row>
    <row r="1284" spans="4:26" x14ac:dyDescent="0.25">
      <c r="D1284" s="51" t="s">
        <v>1004</v>
      </c>
      <c r="M1284" s="285" t="s">
        <v>4031</v>
      </c>
    </row>
    <row r="1285" spans="4:26" x14ac:dyDescent="0.25">
      <c r="D1285" s="51" t="s">
        <v>1004</v>
      </c>
      <c r="M1285" s="285" t="s">
        <v>4031</v>
      </c>
    </row>
    <row r="1286" spans="4:26" x14ac:dyDescent="0.25">
      <c r="D1286" s="51" t="s">
        <v>4026</v>
      </c>
      <c r="M1286" s="285" t="s">
        <v>4031</v>
      </c>
    </row>
    <row r="1287" spans="4:26" x14ac:dyDescent="0.25">
      <c r="D1287" s="51" t="s">
        <v>4027</v>
      </c>
      <c r="M1287" s="285" t="s">
        <v>4031</v>
      </c>
    </row>
    <row r="1289" spans="4:26" x14ac:dyDescent="0.25">
      <c r="D1289" s="56" t="s">
        <v>34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Z1289" s="52"/>
    </row>
    <row r="1290" spans="4:26" x14ac:dyDescent="0.25">
      <c r="D1290" s="56" t="s">
        <v>1237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Z1290" s="52"/>
    </row>
    <row r="1291" spans="4:26" x14ac:dyDescent="0.25">
      <c r="D1291" s="56" t="s">
        <v>4032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Z1291" s="52"/>
    </row>
    <row r="1292" spans="4:26" x14ac:dyDescent="0.25">
      <c r="D1292" s="56" t="s">
        <v>4033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Z1292" s="52"/>
    </row>
    <row r="1308" spans="4:4" x14ac:dyDescent="0.25">
      <c r="D1308" s="285" t="s">
        <v>4034</v>
      </c>
    </row>
    <row r="1338" spans="4:4" x14ac:dyDescent="0.25">
      <c r="D1338" s="51" t="s">
        <v>3944</v>
      </c>
    </row>
    <row r="1377" spans="4:4" x14ac:dyDescent="0.25">
      <c r="D1377" s="51" t="s">
        <v>4087</v>
      </c>
    </row>
    <row r="1379" spans="4:4" x14ac:dyDescent="0.25">
      <c r="D1379" s="285" t="s">
        <v>4494</v>
      </c>
    </row>
    <row r="1422" spans="2:4" x14ac:dyDescent="0.25">
      <c r="B1422" s="48">
        <v>0</v>
      </c>
      <c r="D1422" s="51" t="s">
        <v>2226</v>
      </c>
    </row>
    <row r="1423" spans="2:4" x14ac:dyDescent="0.25">
      <c r="D1423" s="59" t="s">
        <v>305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AD3E-8529-438A-B96B-16D6DFA93D00}">
  <dimension ref="A2:J40"/>
  <sheetViews>
    <sheetView topLeftCell="A26" workbookViewId="0">
      <selection activeCell="A38" sqref="A38"/>
    </sheetView>
  </sheetViews>
  <sheetFormatPr defaultColWidth="2.85546875" defaultRowHeight="15" x14ac:dyDescent="0.25"/>
  <cols>
    <col min="1" max="1" width="9.140625" style="384" bestFit="1" customWidth="1"/>
    <col min="2" max="2" width="39.85546875" style="384" bestFit="1" customWidth="1"/>
    <col min="3" max="3" width="17.28515625" style="384" bestFit="1" customWidth="1"/>
    <col min="4" max="4" width="17" style="384" bestFit="1" customWidth="1"/>
    <col min="5" max="5" width="17.5703125" style="384" bestFit="1" customWidth="1"/>
    <col min="6" max="7" width="10.7109375" style="384" bestFit="1" customWidth="1"/>
    <col min="8" max="8" width="8.5703125" style="384" bestFit="1" customWidth="1"/>
    <col min="9" max="9" width="7.5703125" style="384" bestFit="1" customWidth="1"/>
    <col min="10" max="10" width="10.7109375" style="384" bestFit="1" customWidth="1"/>
    <col min="11" max="16384" width="2.85546875" style="384"/>
  </cols>
  <sheetData>
    <row r="2" spans="1:10" ht="18.75" x14ac:dyDescent="0.25">
      <c r="A2" s="430" t="s">
        <v>3964</v>
      </c>
      <c r="B2" s="431"/>
      <c r="C2" s="431"/>
      <c r="D2" s="431"/>
      <c r="E2" s="431"/>
      <c r="F2" s="431"/>
      <c r="G2" s="431"/>
      <c r="H2" s="431"/>
      <c r="I2" s="431"/>
      <c r="J2" s="431"/>
    </row>
    <row r="3" spans="1:10" x14ac:dyDescent="0.25">
      <c r="A3" s="431" t="s">
        <v>4458</v>
      </c>
      <c r="B3" s="431"/>
      <c r="C3" s="431"/>
      <c r="D3" s="431"/>
      <c r="E3" s="431"/>
      <c r="F3" s="431"/>
      <c r="G3" s="431"/>
      <c r="H3" s="431"/>
      <c r="I3" s="431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3667</v>
      </c>
      <c r="B8" s="388" t="s">
        <v>3668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3731</v>
      </c>
      <c r="B9" s="386" t="s">
        <v>3732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3761</v>
      </c>
      <c r="B10" s="388" t="s">
        <v>3769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3763</v>
      </c>
      <c r="B11" s="386" t="s">
        <v>3772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3845</v>
      </c>
      <c r="B12" s="388" t="s">
        <v>3846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3962</v>
      </c>
      <c r="B13" s="386" t="s">
        <v>3961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3985</v>
      </c>
      <c r="B14" s="388" t="s">
        <v>3986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3969</v>
      </c>
      <c r="B15" s="386" t="s">
        <v>3955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3971</v>
      </c>
      <c r="B16" s="388" t="s">
        <v>3972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3996</v>
      </c>
      <c r="B17" s="386" t="s">
        <v>3998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4020</v>
      </c>
      <c r="B18" s="388" t="s">
        <v>4019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4028</v>
      </c>
      <c r="B19" s="390" t="s">
        <v>4022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4048</v>
      </c>
      <c r="B20" s="388" t="s">
        <v>4049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4051</v>
      </c>
      <c r="B21" s="386" t="s">
        <v>4059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4096</v>
      </c>
      <c r="B22" s="388" t="s">
        <v>4097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90" t="s">
        <v>4135</v>
      </c>
      <c r="B23" s="386" t="s">
        <v>4140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4192</v>
      </c>
      <c r="B24" s="392" t="s">
        <v>4194</v>
      </c>
      <c r="C24" s="392" t="s">
        <v>4268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4198</v>
      </c>
      <c r="B25" s="386" t="s">
        <v>4200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4241</v>
      </c>
      <c r="B26" s="388" t="s">
        <v>4242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86" t="s">
        <v>4271</v>
      </c>
      <c r="B27" s="386" t="s">
        <v>4272</v>
      </c>
      <c r="C27" s="386" t="s">
        <v>920</v>
      </c>
      <c r="D27" s="386" t="s">
        <v>330</v>
      </c>
      <c r="E27" s="386" t="s">
        <v>276</v>
      </c>
      <c r="F27" s="387">
        <v>44972.575694444</v>
      </c>
      <c r="G27" s="387">
        <v>45419.575694444</v>
      </c>
      <c r="H27" s="386" t="s">
        <v>23</v>
      </c>
      <c r="I27" s="386" t="s">
        <v>18</v>
      </c>
      <c r="J27" s="386" t="s">
        <v>260</v>
      </c>
    </row>
    <row r="28" spans="1:10" ht="45" x14ac:dyDescent="0.25">
      <c r="A28" s="388" t="s">
        <v>4309</v>
      </c>
      <c r="B28" s="388" t="s">
        <v>4310</v>
      </c>
      <c r="C28" s="388" t="s">
        <v>356</v>
      </c>
      <c r="D28" s="388" t="s">
        <v>330</v>
      </c>
      <c r="E28" s="388" t="s">
        <v>276</v>
      </c>
      <c r="F28" s="389">
        <v>44972.636111111002</v>
      </c>
      <c r="G28" s="389">
        <v>45419.594444444003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386" t="s">
        <v>4336</v>
      </c>
      <c r="B29" s="386" t="s">
        <v>4338</v>
      </c>
      <c r="C29" s="386" t="s">
        <v>356</v>
      </c>
      <c r="D29" s="386" t="s">
        <v>330</v>
      </c>
      <c r="E29" s="386" t="s">
        <v>276</v>
      </c>
      <c r="F29" s="387">
        <v>44973.395833333001</v>
      </c>
      <c r="G29" s="387">
        <v>45420.354166666999</v>
      </c>
      <c r="H29" s="386" t="s">
        <v>23</v>
      </c>
      <c r="I29" s="386" t="s">
        <v>18</v>
      </c>
      <c r="J29" s="386" t="s">
        <v>260</v>
      </c>
    </row>
    <row r="30" spans="1:10" ht="45" x14ac:dyDescent="0.25">
      <c r="A30" s="388" t="s">
        <v>4388</v>
      </c>
      <c r="B30" s="388" t="s">
        <v>4390</v>
      </c>
      <c r="C30" s="388" t="s">
        <v>356</v>
      </c>
      <c r="D30" s="388" t="s">
        <v>330</v>
      </c>
      <c r="E30" s="388" t="s">
        <v>276</v>
      </c>
      <c r="F30" s="389">
        <v>44973.443055556003</v>
      </c>
      <c r="G30" s="389">
        <v>45420.401388888997</v>
      </c>
      <c r="H30" s="388" t="s">
        <v>23</v>
      </c>
      <c r="I30" s="388" t="s">
        <v>18</v>
      </c>
      <c r="J30" s="388" t="s">
        <v>260</v>
      </c>
    </row>
    <row r="31" spans="1:10" ht="45" x14ac:dyDescent="0.25">
      <c r="A31" s="402" t="s">
        <v>4391</v>
      </c>
      <c r="B31" s="402" t="s">
        <v>4393</v>
      </c>
      <c r="C31" s="402" t="s">
        <v>356</v>
      </c>
      <c r="D31" s="402" t="s">
        <v>330</v>
      </c>
      <c r="E31" s="402" t="s">
        <v>276</v>
      </c>
      <c r="F31" s="403">
        <v>44973.454861111</v>
      </c>
      <c r="G31" s="403">
        <v>45420.413194444001</v>
      </c>
      <c r="H31" s="402" t="s">
        <v>23</v>
      </c>
      <c r="I31" s="402" t="s">
        <v>18</v>
      </c>
      <c r="J31" s="402" t="s">
        <v>255</v>
      </c>
    </row>
    <row r="32" spans="1:10" ht="45" x14ac:dyDescent="0.25">
      <c r="A32" s="404" t="s">
        <v>4396</v>
      </c>
      <c r="B32" s="404" t="s">
        <v>4398</v>
      </c>
      <c r="C32" s="404" t="s">
        <v>361</v>
      </c>
      <c r="D32" s="404" t="s">
        <v>330</v>
      </c>
      <c r="E32" s="404" t="s">
        <v>276</v>
      </c>
      <c r="F32" s="405">
        <v>44973.482638889</v>
      </c>
      <c r="G32" s="405">
        <v>45420.440972222001</v>
      </c>
      <c r="H32" s="404" t="s">
        <v>23</v>
      </c>
      <c r="I32" s="404" t="s">
        <v>18</v>
      </c>
      <c r="J32" s="404" t="s">
        <v>255</v>
      </c>
    </row>
    <row r="33" spans="1:10" ht="45" x14ac:dyDescent="0.25">
      <c r="A33" s="392" t="s">
        <v>4406</v>
      </c>
      <c r="B33" s="392" t="s">
        <v>4407</v>
      </c>
      <c r="C33" s="392" t="s">
        <v>465</v>
      </c>
      <c r="D33" s="392" t="s">
        <v>330</v>
      </c>
      <c r="E33" s="392" t="s">
        <v>276</v>
      </c>
      <c r="F33" s="393">
        <v>44973.584722222004</v>
      </c>
      <c r="G33" s="393">
        <v>45421.333333333001</v>
      </c>
      <c r="H33" s="392" t="s">
        <v>23</v>
      </c>
      <c r="I33" s="392" t="s">
        <v>18</v>
      </c>
      <c r="J33" s="392" t="s">
        <v>255</v>
      </c>
    </row>
    <row r="34" spans="1:10" ht="45" x14ac:dyDescent="0.25">
      <c r="A34" s="396" t="s">
        <v>4410</v>
      </c>
      <c r="B34" s="396" t="s">
        <v>4411</v>
      </c>
      <c r="C34" s="396" t="s">
        <v>4457</v>
      </c>
      <c r="D34" s="396" t="s">
        <v>330</v>
      </c>
      <c r="E34" s="396" t="s">
        <v>276</v>
      </c>
      <c r="F34" s="397">
        <v>44973.599305556003</v>
      </c>
      <c r="G34" s="397">
        <v>45420.557638888997</v>
      </c>
      <c r="H34" s="396" t="s">
        <v>23</v>
      </c>
      <c r="I34" s="396" t="s">
        <v>18</v>
      </c>
      <c r="J34" s="396" t="s">
        <v>255</v>
      </c>
    </row>
    <row r="36" spans="1:10" x14ac:dyDescent="0.25">
      <c r="A36" s="409" t="s">
        <v>4462</v>
      </c>
      <c r="B36" s="407" t="s">
        <v>4463</v>
      </c>
      <c r="C36" s="407"/>
      <c r="D36" s="407"/>
      <c r="E36" s="407"/>
      <c r="F36" s="408"/>
      <c r="G36" s="408"/>
      <c r="H36" s="407"/>
      <c r="I36" s="407"/>
      <c r="J36" s="409" t="s">
        <v>346</v>
      </c>
    </row>
    <row r="37" spans="1:10" ht="30" x14ac:dyDescent="0.25">
      <c r="A37" s="404" t="s">
        <v>4491</v>
      </c>
      <c r="B37" s="404" t="s">
        <v>4492</v>
      </c>
      <c r="C37" s="404"/>
      <c r="D37" s="404"/>
      <c r="E37" s="404"/>
      <c r="F37" s="405"/>
      <c r="G37" s="405"/>
      <c r="H37" s="404"/>
      <c r="I37" s="404"/>
      <c r="J37" s="406" t="s">
        <v>346</v>
      </c>
    </row>
    <row r="38" spans="1:10" x14ac:dyDescent="0.25">
      <c r="A38" s="398"/>
      <c r="B38" s="398"/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8"/>
      <c r="B39" s="398"/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65BB-E101-4D1C-A1E4-A3CF79553A81}">
  <dimension ref="B2:AT56"/>
  <sheetViews>
    <sheetView topLeftCell="A14" workbookViewId="0">
      <selection activeCell="D56" sqref="D5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4091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4092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4093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4094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20230213MONa</vt:lpstr>
      <vt:lpstr>20230214TUE</vt:lpstr>
      <vt:lpstr>20230214TUEa</vt:lpstr>
      <vt:lpstr>20230215WED</vt:lpstr>
      <vt:lpstr>20230215WEDa</vt:lpstr>
      <vt:lpstr>20230216THU</vt:lpstr>
      <vt:lpstr>20230216THUa</vt:lpstr>
      <vt:lpstr>20230217FRI</vt:lpstr>
      <vt:lpstr>20230217FRIa</vt:lpstr>
      <vt:lpstr>20230220MON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2023-02-17T10:48:34Z</dcterms:modified>
</cp:coreProperties>
</file>