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PJB Autorent\"/>
    </mc:Choice>
  </mc:AlternateContent>
  <xr:revisionPtr revIDLastSave="0" documentId="13_ncr:1_{44CC8FA2-A01C-4E25-9C66-49226046B7F0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TB_DIS_AGREEMENT" sheetId="4" r:id="rId1"/>
    <sheet name="TB_DIS_BUYERS" sheetId="1" r:id="rId2"/>
    <sheet name="SCRIPT" sheetId="2" r:id="rId3"/>
    <sheet name="SCREENSHOO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N5" i="1"/>
  <c r="M5" i="1"/>
  <c r="N3" i="1" l="1"/>
  <c r="M3" i="1"/>
</calcChain>
</file>

<file path=xl/sharedStrings.xml><?xml version="1.0" encoding="utf-8"?>
<sst xmlns="http://schemas.openxmlformats.org/spreadsheetml/2006/main" count="238" uniqueCount="77">
  <si>
    <t>BEFORE</t>
  </si>
  <si>
    <t>INSERT</t>
  </si>
  <si>
    <t>IdTb_DIS_Buyers</t>
  </si>
  <si>
    <t>IdTb_DIS_Agreement</t>
  </si>
  <si>
    <t>IdTb_DIS_AssetSelling</t>
  </si>
  <si>
    <t>Tb_DIS_AssetSelling_IdTb_DIS_AssetSelling</t>
  </si>
  <si>
    <t>Name</t>
  </si>
  <si>
    <t>Address</t>
  </si>
  <si>
    <t>KTP</t>
  </si>
  <si>
    <t>NPWP</t>
  </si>
  <si>
    <t>OfferPriceAmount</t>
  </si>
  <si>
    <t>OfferPriceDate</t>
  </si>
  <si>
    <t>Winner</t>
  </si>
  <si>
    <t>Remarks</t>
  </si>
  <si>
    <t>JBAOfferPriceAmount</t>
  </si>
  <si>
    <t>DSFOfferPriceAmount</t>
  </si>
  <si>
    <t>MobilisationFee</t>
  </si>
  <si>
    <t>AuctionFee</t>
  </si>
  <si>
    <t>AdminFee</t>
  </si>
  <si>
    <t>Ppn</t>
  </si>
  <si>
    <t>Pph</t>
  </si>
  <si>
    <t>UnitLocation</t>
  </si>
  <si>
    <t>DocumentOwnership</t>
  </si>
  <si>
    <t>Status</t>
  </si>
  <si>
    <t>FakturNumber</t>
  </si>
  <si>
    <t>FakturDate</t>
  </si>
  <si>
    <t>SellingNumber</t>
  </si>
  <si>
    <t>Insert TB_DIS_BUYERS</t>
  </si>
  <si>
    <t>MEMO 00228/COP/11/2021</t>
  </si>
  <si>
    <t>NULL</t>
  </si>
  <si>
    <t>PT MOBILINDO LESTARI SEJAHTERA</t>
  </si>
  <si>
    <t>Jl Boulevard Permata Medang B II/ B16 Kel Madang Kec Pagedangan Kab Tangerang, Banten</t>
  </si>
  <si>
    <t>BPKB</t>
  </si>
  <si>
    <t>AFTER</t>
  </si>
  <si>
    <t>DisposalNumber</t>
  </si>
  <si>
    <t>AgreementNumber</t>
  </si>
  <si>
    <t>AssetCode</t>
  </si>
  <si>
    <t>EngineNumber</t>
  </si>
  <si>
    <t>Depreciation</t>
  </si>
  <si>
    <t>BookValue</t>
  </si>
  <si>
    <t>Impairement</t>
  </si>
  <si>
    <t>ProductPrice</t>
  </si>
  <si>
    <t>Registration</t>
  </si>
  <si>
    <t>Maintenance</t>
  </si>
  <si>
    <t>Replacement</t>
  </si>
  <si>
    <t>InsuranceCost</t>
  </si>
  <si>
    <t>MediatorFee</t>
  </si>
  <si>
    <t>Mobilization</t>
  </si>
  <si>
    <t>Demobilization</t>
  </si>
  <si>
    <t>InterestCost</t>
  </si>
  <si>
    <t>TermOfPaymentCost</t>
  </si>
  <si>
    <t>InterestCostBeforeBAST</t>
  </si>
  <si>
    <t>CreatedDate</t>
  </si>
  <si>
    <t>CreatedBy</t>
  </si>
  <si>
    <t>SyncDate</t>
  </si>
  <si>
    <t>DeletedDate</t>
  </si>
  <si>
    <t>DeletedBy</t>
  </si>
  <si>
    <t>DeletedReason</t>
  </si>
  <si>
    <t>Payment</t>
  </si>
  <si>
    <t>PaymentDate</t>
  </si>
  <si>
    <t>BPKBReleased</t>
  </si>
  <si>
    <t>BPKBReleasedDate</t>
  </si>
  <si>
    <t>AssetReleased</t>
  </si>
  <si>
    <t>AssetReleasedDate</t>
  </si>
  <si>
    <t>Invalid</t>
  </si>
  <si>
    <t>InvalidReason</t>
  </si>
  <si>
    <t>DepreciationDate</t>
  </si>
  <si>
    <t>0000815/4/01/07/2021</t>
  </si>
  <si>
    <t>4M4OUAC3023</t>
  </si>
  <si>
    <t>FEDRIK</t>
  </si>
  <si>
    <t>4M4OUAD3682</t>
  </si>
  <si>
    <t>Insert TB_DIS_AGREEMENT</t>
  </si>
  <si>
    <t>MEMO 00229/COP/11/2021</t>
  </si>
  <si>
    <t>UPDATE</t>
  </si>
  <si>
    <t xml:space="preserve">update tb_dis_agreement set BookValue = '24000000.0112239', ProductPrice = '80000000' where IdTb_DIS_Agreement = 8226 </t>
  </si>
  <si>
    <t xml:space="preserve">update tb_dis_agreement set BookValue = '25500000.0119254', ProductPrice = '85000000' where IdTb_DIS_Agreement = 8227 </t>
  </si>
  <si>
    <t>INSERT TB_DIS_BUYERS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</si>
</sst>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" fontId="0" fillId="0" borderId="0" xfId="1" applyNumberFormat="1" applyFont="1"/>
    <xf numFmtId="0" fontId="0" fillId="2" borderId="0" xfId="0" applyFill="1"/>
    <xf numFmtId="1" fontId="0" fillId="0" borderId="0" xfId="0" applyNumberFormat="1"/>
    <xf numFmtId="0" fontId="2" fillId="0" borderId="0" xfId="0" applyFont="1"/>
    <xf numFmtId="4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27</xdr:col>
      <xdr:colOff>607695</xdr:colOff>
      <xdr:row>45</xdr:row>
      <xdr:rowOff>189428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B17CAE-BD12-4289-9ED7-216669873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1905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27</xdr:col>
      <xdr:colOff>607695</xdr:colOff>
      <xdr:row>92</xdr:row>
      <xdr:rowOff>189428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8351AA-7DCF-46D0-ACA0-B645C36EE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91440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27</xdr:col>
      <xdr:colOff>607695</xdr:colOff>
      <xdr:row>139</xdr:row>
      <xdr:rowOff>189428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ACFE5D-A1EC-4EEC-8303-1F6F7718A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180975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142</xdr:row>
      <xdr:rowOff>0</xdr:rowOff>
    </xdr:from>
    <xdr:to>
      <xdr:col>27</xdr:col>
      <xdr:colOff>607695</xdr:colOff>
      <xdr:row>186</xdr:row>
      <xdr:rowOff>189428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619A85-6077-4F83-8FDB-D78FAA069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27051000"/>
          <a:ext cx="15238095" cy="85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24</xdr:col>
      <xdr:colOff>559569</xdr:colOff>
      <xdr:row>46</xdr:row>
      <xdr:rowOff>189428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5148D6-9918-4E50-81D4-CEC7AE7B2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24</xdr:col>
      <xdr:colOff>559569</xdr:colOff>
      <xdr:row>94</xdr:row>
      <xdr:rowOff>189428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CAC151-4B93-4AC4-A70D-78EEE260F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5250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70184</xdr:rowOff>
    </xdr:from>
    <xdr:to>
      <xdr:col>11</xdr:col>
      <xdr:colOff>581526</xdr:colOff>
      <xdr:row>115</xdr:row>
      <xdr:rowOff>30078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B77075-6697-46BC-9B7B-DA9E67BCAE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661" t="9125" r="26371" b="49116"/>
        <a:stretch/>
      </xdr:blipFill>
      <xdr:spPr>
        <a:xfrm>
          <a:off x="0" y="18358184"/>
          <a:ext cx="7309184" cy="35793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24</xdr:col>
      <xdr:colOff>559569</xdr:colOff>
      <xdr:row>163</xdr:row>
      <xdr:rowOff>189428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BA44D3-3786-4B0A-98EA-61C6CE954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26695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24</xdr:col>
      <xdr:colOff>559569</xdr:colOff>
      <xdr:row>211</xdr:row>
      <xdr:rowOff>189428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25A41E-3885-4B0D-BEAF-213DEF08A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18135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214</xdr:row>
      <xdr:rowOff>70184</xdr:rowOff>
    </xdr:from>
    <xdr:to>
      <xdr:col>12</xdr:col>
      <xdr:colOff>40104</xdr:colOff>
      <xdr:row>235</xdr:row>
      <xdr:rowOff>100263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D8323D-C438-40E8-8E4F-386FA5A489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5331" t="8305" r="26242" b="44672"/>
        <a:stretch/>
      </xdr:blipFill>
      <xdr:spPr>
        <a:xfrm>
          <a:off x="0" y="40837184"/>
          <a:ext cx="7379367" cy="4030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F6EEF-9062-42DB-A0B9-7EBEBEFC000D}">
  <dimension ref="A1:AI17"/>
  <sheetViews>
    <sheetView workbookViewId="0">
      <selection activeCell="B20" sqref="B20"/>
    </sheetView>
  </sheetViews>
  <sheetFormatPr defaultRowHeight="15" x14ac:dyDescent="0.25"/>
  <cols>
    <col min="2" max="2" width="18.28515625" bestFit="1" customWidth="1"/>
    <col min="3" max="3" width="20.7109375" bestFit="1" customWidth="1"/>
    <col min="4" max="4" width="12.42578125" bestFit="1" customWidth="1"/>
    <col min="5" max="5" width="14.42578125" bestFit="1" customWidth="1"/>
    <col min="21" max="21" width="15.85546875" bestFit="1" customWidth="1"/>
    <col min="23" max="23" width="15.85546875" bestFit="1" customWidth="1"/>
    <col min="35" max="35" width="16.7109375" bestFit="1" customWidth="1"/>
  </cols>
  <sheetData>
    <row r="1" spans="1:35" x14ac:dyDescent="0.25">
      <c r="A1" t="s">
        <v>72</v>
      </c>
    </row>
    <row r="2" spans="1:35" x14ac:dyDescent="0.25">
      <c r="A2" t="s">
        <v>1</v>
      </c>
    </row>
    <row r="3" spans="1:35" x14ac:dyDescent="0.25">
      <c r="A3" t="s">
        <v>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48</v>
      </c>
      <c r="Q3" t="s">
        <v>49</v>
      </c>
      <c r="R3" t="s">
        <v>50</v>
      </c>
      <c r="S3" t="s">
        <v>51</v>
      </c>
      <c r="T3" t="s">
        <v>13</v>
      </c>
      <c r="U3" t="s">
        <v>52</v>
      </c>
      <c r="V3" t="s">
        <v>53</v>
      </c>
      <c r="W3" t="s">
        <v>54</v>
      </c>
      <c r="X3" t="s">
        <v>55</v>
      </c>
      <c r="Y3" t="s">
        <v>56</v>
      </c>
      <c r="Z3" t="s">
        <v>57</v>
      </c>
      <c r="AA3" t="s">
        <v>58</v>
      </c>
      <c r="AB3" t="s">
        <v>59</v>
      </c>
      <c r="AC3" t="s">
        <v>60</v>
      </c>
      <c r="AD3" t="s">
        <v>61</v>
      </c>
      <c r="AE3" t="s">
        <v>62</v>
      </c>
      <c r="AF3" t="s">
        <v>63</v>
      </c>
      <c r="AG3" t="s">
        <v>64</v>
      </c>
      <c r="AH3" t="s">
        <v>65</v>
      </c>
      <c r="AI3" t="s">
        <v>66</v>
      </c>
    </row>
    <row r="4" spans="1:35" ht="15.75" x14ac:dyDescent="0.3">
      <c r="B4" s="4">
        <v>2.02111290905E+16</v>
      </c>
      <c r="C4" t="s">
        <v>67</v>
      </c>
      <c r="D4" s="5">
        <v>4120036566</v>
      </c>
      <c r="E4" t="s">
        <v>68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29</v>
      </c>
      <c r="U4" s="1">
        <v>44529.378472222219</v>
      </c>
      <c r="V4" t="s">
        <v>69</v>
      </c>
      <c r="W4" s="1">
        <v>44529.378472222219</v>
      </c>
      <c r="X4" t="s">
        <v>29</v>
      </c>
      <c r="Y4" t="s">
        <v>29</v>
      </c>
      <c r="Z4" t="s">
        <v>29</v>
      </c>
      <c r="AA4">
        <v>0</v>
      </c>
      <c r="AB4" t="s">
        <v>29</v>
      </c>
      <c r="AC4">
        <v>0</v>
      </c>
      <c r="AD4" t="s">
        <v>29</v>
      </c>
      <c r="AE4">
        <v>0</v>
      </c>
      <c r="AF4" t="s">
        <v>29</v>
      </c>
      <c r="AG4">
        <v>0</v>
      </c>
      <c r="AI4" s="1">
        <v>44439</v>
      </c>
    </row>
    <row r="5" spans="1:35" ht="15.75" x14ac:dyDescent="0.3">
      <c r="B5" s="4">
        <v>2.02111290905E+16</v>
      </c>
      <c r="C5" t="s">
        <v>67</v>
      </c>
      <c r="D5" s="5">
        <v>4120037786</v>
      </c>
      <c r="E5" t="s">
        <v>70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">
        <v>29</v>
      </c>
      <c r="U5" s="1">
        <v>44529.378472222219</v>
      </c>
      <c r="V5" t="s">
        <v>69</v>
      </c>
      <c r="W5" s="1">
        <v>44529.378472222219</v>
      </c>
      <c r="X5" t="s">
        <v>29</v>
      </c>
      <c r="Y5" t="s">
        <v>29</v>
      </c>
      <c r="Z5" t="s">
        <v>29</v>
      </c>
      <c r="AA5">
        <v>0</v>
      </c>
      <c r="AB5" t="s">
        <v>29</v>
      </c>
      <c r="AC5">
        <v>0</v>
      </c>
      <c r="AD5" t="s">
        <v>29</v>
      </c>
      <c r="AE5">
        <v>0</v>
      </c>
      <c r="AF5" t="s">
        <v>29</v>
      </c>
      <c r="AG5">
        <v>0</v>
      </c>
      <c r="AI5" s="1">
        <v>44439</v>
      </c>
    </row>
    <row r="8" spans="1:35" x14ac:dyDescent="0.25">
      <c r="A8" t="s">
        <v>0</v>
      </c>
    </row>
    <row r="9" spans="1:35" x14ac:dyDescent="0.25">
      <c r="A9" t="s">
        <v>3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t="s">
        <v>40</v>
      </c>
      <c r="I9" t="s">
        <v>41</v>
      </c>
      <c r="J9" t="s">
        <v>42</v>
      </c>
      <c r="K9" t="s">
        <v>43</v>
      </c>
      <c r="L9" t="s">
        <v>44</v>
      </c>
      <c r="M9" t="s">
        <v>45</v>
      </c>
      <c r="N9" t="s">
        <v>46</v>
      </c>
      <c r="O9" t="s">
        <v>47</v>
      </c>
      <c r="P9" t="s">
        <v>48</v>
      </c>
      <c r="Q9" t="s">
        <v>49</v>
      </c>
      <c r="R9" t="s">
        <v>50</v>
      </c>
      <c r="S9" t="s">
        <v>51</v>
      </c>
      <c r="T9" t="s">
        <v>13</v>
      </c>
      <c r="U9" t="s">
        <v>52</v>
      </c>
      <c r="V9" t="s">
        <v>53</v>
      </c>
      <c r="W9" t="s">
        <v>54</v>
      </c>
      <c r="X9" t="s">
        <v>55</v>
      </c>
      <c r="Y9" t="s">
        <v>56</v>
      </c>
      <c r="Z9" t="s">
        <v>57</v>
      </c>
      <c r="AA9" t="s">
        <v>58</v>
      </c>
      <c r="AB9" t="s">
        <v>59</v>
      </c>
      <c r="AC9" t="s">
        <v>60</v>
      </c>
      <c r="AD9" t="s">
        <v>61</v>
      </c>
      <c r="AE9" t="s">
        <v>62</v>
      </c>
      <c r="AF9" t="s">
        <v>63</v>
      </c>
      <c r="AG9" t="s">
        <v>64</v>
      </c>
      <c r="AH9" t="s">
        <v>65</v>
      </c>
      <c r="AI9" t="s">
        <v>66</v>
      </c>
    </row>
    <row r="10" spans="1:35" x14ac:dyDescent="0.25">
      <c r="A10">
        <v>8226</v>
      </c>
      <c r="B10">
        <v>2.02111290905E+16</v>
      </c>
      <c r="C10" t="s">
        <v>67</v>
      </c>
      <c r="D10">
        <v>4120036566</v>
      </c>
      <c r="E10" t="s">
        <v>68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29</v>
      </c>
      <c r="U10" s="6">
        <v>44529.378472222219</v>
      </c>
      <c r="V10" t="s">
        <v>69</v>
      </c>
      <c r="W10" s="6">
        <v>44529.378472222219</v>
      </c>
      <c r="X10" t="s">
        <v>29</v>
      </c>
      <c r="Y10" t="s">
        <v>29</v>
      </c>
      <c r="Z10" t="s">
        <v>29</v>
      </c>
      <c r="AA10">
        <v>0</v>
      </c>
      <c r="AB10" t="s">
        <v>29</v>
      </c>
      <c r="AC10">
        <v>0</v>
      </c>
      <c r="AD10" t="s">
        <v>29</v>
      </c>
      <c r="AE10">
        <v>0</v>
      </c>
      <c r="AF10" t="s">
        <v>29</v>
      </c>
      <c r="AG10">
        <v>0</v>
      </c>
      <c r="AI10" s="6">
        <v>44439</v>
      </c>
    </row>
    <row r="11" spans="1:35" x14ac:dyDescent="0.25">
      <c r="A11">
        <v>8227</v>
      </c>
      <c r="B11">
        <v>2.02111290905E+16</v>
      </c>
      <c r="C11" t="s">
        <v>67</v>
      </c>
      <c r="D11">
        <v>4120037786</v>
      </c>
      <c r="E11" t="s">
        <v>70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29</v>
      </c>
      <c r="U11" s="6">
        <v>44529.378472222219</v>
      </c>
      <c r="V11" t="s">
        <v>69</v>
      </c>
      <c r="W11" s="6">
        <v>44529.378472222219</v>
      </c>
      <c r="X11" t="s">
        <v>29</v>
      </c>
      <c r="Y11" t="s">
        <v>29</v>
      </c>
      <c r="Z11" t="s">
        <v>29</v>
      </c>
      <c r="AA11">
        <v>0</v>
      </c>
      <c r="AB11" t="s">
        <v>29</v>
      </c>
      <c r="AC11">
        <v>0</v>
      </c>
      <c r="AD11" t="s">
        <v>29</v>
      </c>
      <c r="AE11">
        <v>0</v>
      </c>
      <c r="AF11" t="s">
        <v>29</v>
      </c>
      <c r="AG11">
        <v>0</v>
      </c>
      <c r="AI11" s="6">
        <v>44439</v>
      </c>
    </row>
    <row r="14" spans="1:35" x14ac:dyDescent="0.25">
      <c r="A14" t="s">
        <v>33</v>
      </c>
    </row>
    <row r="15" spans="1:35" x14ac:dyDescent="0.25">
      <c r="A15" t="s">
        <v>3</v>
      </c>
      <c r="B15" t="s">
        <v>34</v>
      </c>
      <c r="C15" t="s">
        <v>35</v>
      </c>
      <c r="D15" t="s">
        <v>36</v>
      </c>
      <c r="E15" t="s">
        <v>37</v>
      </c>
      <c r="F15" t="s">
        <v>38</v>
      </c>
      <c r="G15" t="s">
        <v>39</v>
      </c>
      <c r="H15" t="s">
        <v>40</v>
      </c>
      <c r="I15" t="s">
        <v>41</v>
      </c>
      <c r="J15" t="s">
        <v>42</v>
      </c>
      <c r="K15" t="s">
        <v>43</v>
      </c>
      <c r="L15" t="s">
        <v>44</v>
      </c>
      <c r="M15" t="s">
        <v>45</v>
      </c>
      <c r="N15" t="s">
        <v>46</v>
      </c>
      <c r="O15" t="s">
        <v>47</v>
      </c>
      <c r="P15" t="s">
        <v>48</v>
      </c>
      <c r="Q15" t="s">
        <v>49</v>
      </c>
      <c r="R15" t="s">
        <v>50</v>
      </c>
      <c r="S15" t="s">
        <v>51</v>
      </c>
      <c r="T15" t="s">
        <v>13</v>
      </c>
      <c r="U15" t="s">
        <v>52</v>
      </c>
      <c r="V15" t="s">
        <v>53</v>
      </c>
      <c r="W15" t="s">
        <v>54</v>
      </c>
      <c r="X15" t="s">
        <v>55</v>
      </c>
      <c r="Y15" t="s">
        <v>56</v>
      </c>
      <c r="Z15" t="s">
        <v>57</v>
      </c>
      <c r="AA15" t="s">
        <v>58</v>
      </c>
      <c r="AB15" t="s">
        <v>59</v>
      </c>
      <c r="AC15" t="s">
        <v>60</v>
      </c>
      <c r="AD15" t="s">
        <v>61</v>
      </c>
      <c r="AE15" t="s">
        <v>62</v>
      </c>
      <c r="AF15" t="s">
        <v>63</v>
      </c>
      <c r="AG15" t="s">
        <v>64</v>
      </c>
      <c r="AH15" t="s">
        <v>65</v>
      </c>
      <c r="AI15" t="s">
        <v>66</v>
      </c>
    </row>
    <row r="16" spans="1:35" x14ac:dyDescent="0.25">
      <c r="A16">
        <v>8226</v>
      </c>
      <c r="B16">
        <v>2.02111290905E+16</v>
      </c>
      <c r="C16" t="s">
        <v>67</v>
      </c>
      <c r="D16">
        <v>4120036566</v>
      </c>
      <c r="E16" t="s">
        <v>68</v>
      </c>
      <c r="F16">
        <v>0</v>
      </c>
      <c r="G16">
        <v>24000000.010000002</v>
      </c>
      <c r="H16">
        <v>0</v>
      </c>
      <c r="I16">
        <v>80000000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29</v>
      </c>
      <c r="U16" s="6">
        <v>44529.378472222219</v>
      </c>
      <c r="V16" t="s">
        <v>69</v>
      </c>
      <c r="W16" s="6">
        <v>44529.378472222219</v>
      </c>
      <c r="X16" t="s">
        <v>29</v>
      </c>
      <c r="Y16" t="s">
        <v>29</v>
      </c>
      <c r="Z16" t="s">
        <v>29</v>
      </c>
      <c r="AA16">
        <v>0</v>
      </c>
      <c r="AB16" t="s">
        <v>29</v>
      </c>
      <c r="AC16">
        <v>0</v>
      </c>
      <c r="AD16" t="s">
        <v>29</v>
      </c>
      <c r="AE16">
        <v>0</v>
      </c>
      <c r="AF16" t="s">
        <v>29</v>
      </c>
      <c r="AG16">
        <v>0</v>
      </c>
      <c r="AI16" s="6">
        <v>44439</v>
      </c>
    </row>
    <row r="17" spans="1:35" x14ac:dyDescent="0.25">
      <c r="A17">
        <v>8227</v>
      </c>
      <c r="B17">
        <v>2.02111290905E+16</v>
      </c>
      <c r="C17" t="s">
        <v>67</v>
      </c>
      <c r="D17">
        <v>4120037786</v>
      </c>
      <c r="E17" t="s">
        <v>70</v>
      </c>
      <c r="F17">
        <v>0</v>
      </c>
      <c r="G17">
        <v>25500000.010000002</v>
      </c>
      <c r="H17">
        <v>0</v>
      </c>
      <c r="I17">
        <v>85000000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29</v>
      </c>
      <c r="U17" s="6">
        <v>44529.378472222219</v>
      </c>
      <c r="V17" t="s">
        <v>69</v>
      </c>
      <c r="W17" s="6">
        <v>44529.378472222219</v>
      </c>
      <c r="X17" t="s">
        <v>29</v>
      </c>
      <c r="Y17" t="s">
        <v>29</v>
      </c>
      <c r="Z17" t="s">
        <v>29</v>
      </c>
      <c r="AA17">
        <v>0</v>
      </c>
      <c r="AB17" t="s">
        <v>29</v>
      </c>
      <c r="AC17">
        <v>0</v>
      </c>
      <c r="AD17" t="s">
        <v>29</v>
      </c>
      <c r="AE17">
        <v>0</v>
      </c>
      <c r="AF17" t="s">
        <v>29</v>
      </c>
      <c r="AG17">
        <v>0</v>
      </c>
      <c r="AI17" s="6">
        <v>44439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workbookViewId="0">
      <pane xSplit="1" topLeftCell="B1" activePane="topRight" state="frozen"/>
      <selection pane="topRight" activeCell="A5" sqref="A5:Y6"/>
    </sheetView>
  </sheetViews>
  <sheetFormatPr defaultRowHeight="15" x14ac:dyDescent="0.25"/>
  <cols>
    <col min="1" max="1" width="15.85546875" bestFit="1" customWidth="1"/>
    <col min="2" max="2" width="20" bestFit="1" customWidth="1"/>
    <col min="3" max="3" width="20.85546875" bestFit="1" customWidth="1"/>
    <col min="4" max="4" width="40.42578125" bestFit="1" customWidth="1"/>
    <col min="5" max="5" width="32.7109375" bestFit="1" customWidth="1"/>
    <col min="6" max="6" width="28.85546875" customWidth="1"/>
    <col min="7" max="7" width="5.42578125" bestFit="1" customWidth="1"/>
    <col min="8" max="8" width="22.7109375" bestFit="1" customWidth="1"/>
    <col min="9" max="9" width="17.5703125" bestFit="1" customWidth="1"/>
    <col min="10" max="10" width="15.85546875" bestFit="1" customWidth="1"/>
    <col min="11" max="11" width="7.5703125" bestFit="1" customWidth="1"/>
    <col min="12" max="12" width="8.5703125" bestFit="1" customWidth="1"/>
    <col min="13" max="13" width="20.7109375" bestFit="1" customWidth="1"/>
    <col min="14" max="14" width="20.85546875" bestFit="1" customWidth="1"/>
    <col min="15" max="15" width="15.5703125" bestFit="1" customWidth="1"/>
    <col min="16" max="16" width="11.140625" bestFit="1" customWidth="1"/>
    <col min="17" max="17" width="10.140625" bestFit="1" customWidth="1"/>
    <col min="18" max="19" width="4.42578125" bestFit="1" customWidth="1"/>
    <col min="20" max="20" width="12.140625" bestFit="1" customWidth="1"/>
    <col min="21" max="21" width="20.140625" bestFit="1" customWidth="1"/>
    <col min="22" max="22" width="6.42578125" bestFit="1" customWidth="1"/>
    <col min="23" max="23" width="14" bestFit="1" customWidth="1"/>
    <col min="24" max="24" width="10.7109375" bestFit="1" customWidth="1"/>
    <col min="25" max="25" width="14.42578125" bestFit="1" customWidth="1"/>
    <col min="26" max="26" width="11.5703125" bestFit="1" customWidth="1"/>
  </cols>
  <sheetData>
    <row r="1" spans="1:25" x14ac:dyDescent="0.25">
      <c r="A1" t="s">
        <v>1</v>
      </c>
    </row>
    <row r="2" spans="1:25" x14ac:dyDescent="0.25">
      <c r="A2" t="s">
        <v>2</v>
      </c>
      <c r="B2" s="3" t="s">
        <v>3</v>
      </c>
      <c r="C2" s="3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s="3" t="s">
        <v>10</v>
      </c>
      <c r="J2" s="3" t="s">
        <v>11</v>
      </c>
      <c r="K2" t="s">
        <v>12</v>
      </c>
      <c r="L2" t="s">
        <v>13</v>
      </c>
      <c r="M2" s="3" t="s">
        <v>14</v>
      </c>
      <c r="N2" s="3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</row>
    <row r="3" spans="1:25" x14ac:dyDescent="0.25">
      <c r="B3">
        <v>8225</v>
      </c>
      <c r="C3">
        <v>931</v>
      </c>
      <c r="D3" t="s">
        <v>29</v>
      </c>
      <c r="E3" t="s">
        <v>30</v>
      </c>
      <c r="F3" t="s">
        <v>31</v>
      </c>
      <c r="G3" t="s">
        <v>29</v>
      </c>
      <c r="H3" s="2">
        <v>813445970452000</v>
      </c>
      <c r="I3" s="2">
        <v>47526000</v>
      </c>
      <c r="J3" s="1">
        <v>44529.378472222219</v>
      </c>
      <c r="K3">
        <v>1</v>
      </c>
      <c r="L3" t="s">
        <v>29</v>
      </c>
      <c r="M3" s="2">
        <f t="shared" ref="M3" si="0">I3*1.1</f>
        <v>52278600.000000007</v>
      </c>
      <c r="N3" s="2">
        <f t="shared" ref="N3" si="1">I3*1.1</f>
        <v>52278600.000000007</v>
      </c>
      <c r="O3">
        <v>0</v>
      </c>
      <c r="P3">
        <v>0</v>
      </c>
      <c r="Q3">
        <v>0</v>
      </c>
      <c r="R3">
        <v>0</v>
      </c>
      <c r="S3">
        <v>0</v>
      </c>
      <c r="T3" t="s">
        <v>29</v>
      </c>
      <c r="U3" t="s">
        <v>32</v>
      </c>
      <c r="V3" t="s">
        <v>29</v>
      </c>
      <c r="W3" t="s">
        <v>29</v>
      </c>
      <c r="X3" t="s">
        <v>29</v>
      </c>
      <c r="Y3">
        <v>1</v>
      </c>
    </row>
    <row r="4" spans="1:25" x14ac:dyDescent="0.25">
      <c r="H4" s="2"/>
      <c r="I4" s="2"/>
      <c r="J4" s="1"/>
      <c r="M4" s="2"/>
      <c r="N4" s="2"/>
    </row>
    <row r="5" spans="1:25" x14ac:dyDescent="0.25">
      <c r="B5">
        <v>8226</v>
      </c>
      <c r="C5">
        <v>932</v>
      </c>
      <c r="D5" t="s">
        <v>29</v>
      </c>
      <c r="E5" t="s">
        <v>30</v>
      </c>
      <c r="F5" t="s">
        <v>31</v>
      </c>
      <c r="G5" t="s">
        <v>29</v>
      </c>
      <c r="H5" s="2">
        <v>813445970452000</v>
      </c>
      <c r="I5" s="2">
        <v>43687000</v>
      </c>
      <c r="J5" s="1">
        <v>44529.378472222219</v>
      </c>
      <c r="K5">
        <v>1</v>
      </c>
      <c r="L5" t="s">
        <v>29</v>
      </c>
      <c r="M5" s="2">
        <f t="shared" ref="M5:M6" si="2">I5*1.1</f>
        <v>48055700.000000007</v>
      </c>
      <c r="N5" s="2">
        <f t="shared" ref="N5:N6" si="3">I5*1.1</f>
        <v>48055700.000000007</v>
      </c>
      <c r="O5">
        <v>0</v>
      </c>
      <c r="P5">
        <v>0</v>
      </c>
      <c r="Q5">
        <v>0</v>
      </c>
      <c r="R5">
        <v>0</v>
      </c>
      <c r="S5">
        <v>0</v>
      </c>
      <c r="T5" t="s">
        <v>29</v>
      </c>
      <c r="U5" t="s">
        <v>32</v>
      </c>
      <c r="V5" t="s">
        <v>29</v>
      </c>
      <c r="W5" t="s">
        <v>29</v>
      </c>
      <c r="X5" t="s">
        <v>29</v>
      </c>
      <c r="Y5">
        <v>1</v>
      </c>
    </row>
    <row r="6" spans="1:25" x14ac:dyDescent="0.25">
      <c r="B6">
        <v>8227</v>
      </c>
      <c r="C6">
        <v>932</v>
      </c>
      <c r="D6" t="s">
        <v>29</v>
      </c>
      <c r="E6" t="s">
        <v>30</v>
      </c>
      <c r="F6" t="s">
        <v>31</v>
      </c>
      <c r="G6" t="s">
        <v>29</v>
      </c>
      <c r="H6" s="2">
        <v>813445970452000</v>
      </c>
      <c r="I6" s="2">
        <v>48418000</v>
      </c>
      <c r="J6" s="1">
        <v>44529.378472222219</v>
      </c>
      <c r="K6">
        <v>1</v>
      </c>
      <c r="L6" t="s">
        <v>29</v>
      </c>
      <c r="M6" s="2">
        <f t="shared" si="2"/>
        <v>53259800.000000007</v>
      </c>
      <c r="N6" s="2">
        <f t="shared" si="3"/>
        <v>53259800.000000007</v>
      </c>
      <c r="O6">
        <v>0</v>
      </c>
      <c r="P6">
        <v>0</v>
      </c>
      <c r="Q6">
        <v>0</v>
      </c>
      <c r="R6">
        <v>0</v>
      </c>
      <c r="S6">
        <v>0</v>
      </c>
      <c r="T6" t="s">
        <v>29</v>
      </c>
      <c r="U6" t="s">
        <v>32</v>
      </c>
      <c r="V6" t="s">
        <v>29</v>
      </c>
      <c r="W6" t="s">
        <v>29</v>
      </c>
      <c r="X6" t="s">
        <v>29</v>
      </c>
      <c r="Y6">
        <v>1</v>
      </c>
    </row>
    <row r="7" spans="1:25" x14ac:dyDescent="0.25">
      <c r="H7" s="2"/>
      <c r="I7" s="2"/>
      <c r="J7" s="1"/>
      <c r="M7" s="2"/>
      <c r="N7" s="2"/>
    </row>
    <row r="8" spans="1:25" x14ac:dyDescent="0.25">
      <c r="H8" s="2"/>
      <c r="I8" s="2"/>
      <c r="J8" s="1"/>
      <c r="M8" s="2"/>
      <c r="N8" s="2"/>
    </row>
    <row r="9" spans="1:25" x14ac:dyDescent="0.25">
      <c r="H9" s="2"/>
      <c r="I9" s="2"/>
      <c r="J9" s="1"/>
      <c r="M9" s="2"/>
      <c r="N9" s="2"/>
    </row>
    <row r="10" spans="1:25" x14ac:dyDescent="0.25">
      <c r="H10" s="2"/>
      <c r="I10" s="2"/>
      <c r="J10" s="1"/>
      <c r="M10" s="2"/>
      <c r="N10" s="2"/>
    </row>
    <row r="11" spans="1:25" x14ac:dyDescent="0.25">
      <c r="H11" s="2"/>
      <c r="I11" s="2"/>
      <c r="J11" s="1"/>
      <c r="M11" s="2"/>
      <c r="N11" s="2"/>
    </row>
    <row r="12" spans="1:25" x14ac:dyDescent="0.25">
      <c r="H12" s="2"/>
      <c r="I12" s="2"/>
      <c r="J12" s="1"/>
      <c r="M12" s="2"/>
      <c r="N12" s="2"/>
    </row>
    <row r="13" spans="1:25" x14ac:dyDescent="0.25">
      <c r="H13" s="2"/>
      <c r="I13" s="2"/>
      <c r="J13" s="1"/>
      <c r="M13" s="2"/>
      <c r="N13" s="2"/>
    </row>
    <row r="14" spans="1:25" x14ac:dyDescent="0.25">
      <c r="H14" s="2"/>
      <c r="I14" s="2"/>
      <c r="J14" s="1"/>
      <c r="M14" s="2"/>
      <c r="N14" s="2"/>
    </row>
    <row r="15" spans="1:25" x14ac:dyDescent="0.25">
      <c r="H15" s="2"/>
      <c r="I15" s="2"/>
      <c r="J15" s="1"/>
      <c r="M15" s="2"/>
      <c r="N15" s="2"/>
    </row>
    <row r="16" spans="1:25" x14ac:dyDescent="0.25">
      <c r="H16" s="2"/>
      <c r="I16" s="2"/>
      <c r="J16" s="1"/>
      <c r="M16" s="2"/>
      <c r="N16" s="2"/>
    </row>
    <row r="17" spans="8:14" x14ac:dyDescent="0.25">
      <c r="H17" s="2"/>
      <c r="I17" s="2"/>
      <c r="J17" s="1"/>
      <c r="M17" s="2"/>
      <c r="N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3"/>
  <sheetViews>
    <sheetView topLeftCell="A121" zoomScaleNormal="100" workbookViewId="0">
      <selection activeCell="B140" sqref="B140"/>
    </sheetView>
  </sheetViews>
  <sheetFormatPr defaultRowHeight="15" x14ac:dyDescent="0.25"/>
  <sheetData>
    <row r="1" spans="1:1" x14ac:dyDescent="0.25">
      <c r="A1" t="s">
        <v>28</v>
      </c>
    </row>
    <row r="2" spans="1:1" x14ac:dyDescent="0.25">
      <c r="A2" t="s">
        <v>27</v>
      </c>
    </row>
    <row r="49" spans="1:1" x14ac:dyDescent="0.25">
      <c r="A49" t="s">
        <v>71</v>
      </c>
    </row>
    <row r="96" spans="1:1" x14ac:dyDescent="0.25">
      <c r="A96" t="s">
        <v>73</v>
      </c>
    </row>
    <row r="97" spans="1:1" x14ac:dyDescent="0.25">
      <c r="A97" t="s">
        <v>74</v>
      </c>
    </row>
    <row r="98" spans="1:1" x14ac:dyDescent="0.25">
      <c r="A98" t="s">
        <v>75</v>
      </c>
    </row>
    <row r="143" spans="1:1" x14ac:dyDescent="0.25">
      <c r="A143" t="s">
        <v>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67"/>
  <sheetViews>
    <sheetView tabSelected="1" topLeftCell="A211" zoomScale="95" zoomScaleNormal="95" workbookViewId="0">
      <selection activeCell="D238" sqref="D238"/>
    </sheetView>
  </sheetViews>
  <sheetFormatPr defaultRowHeight="15" x14ac:dyDescent="0.25"/>
  <sheetData>
    <row r="1" spans="1:1" x14ac:dyDescent="0.25">
      <c r="A1" t="s">
        <v>28</v>
      </c>
    </row>
    <row r="2" spans="1:1" x14ac:dyDescent="0.25">
      <c r="A2" t="s">
        <v>0</v>
      </c>
    </row>
    <row r="50" spans="1:1" x14ac:dyDescent="0.25">
      <c r="A50" t="s">
        <v>33</v>
      </c>
    </row>
    <row r="118" spans="1:1" x14ac:dyDescent="0.25">
      <c r="A118" t="s">
        <v>72</v>
      </c>
    </row>
    <row r="119" spans="1:1" x14ac:dyDescent="0.25">
      <c r="A119" t="s">
        <v>0</v>
      </c>
    </row>
    <row r="167" spans="1:1" x14ac:dyDescent="0.25">
      <c r="A167" t="s">
        <v>33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9B70E8-26F1-442A-9B96-0DAE26B002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338A0E-C7BB-45F6-999C-0F427019D5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4DB1BE2-F35D-4511-BF07-F48E46CE4B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TB_DIS_AGREEMENT</vt:lpstr>
      <vt:lpstr>TB_DIS_BUYERS</vt:lpstr>
      <vt:lpstr>SCRIPT</vt:lpstr>
      <vt:lpstr>SCREENSHOOT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Pc1</cp:lastModifiedBy>
  <dcterms:created xsi:type="dcterms:W3CDTF">2020-07-15T14:28:54Z</dcterms:created>
  <dcterms:modified xsi:type="dcterms:W3CDTF">2021-11-29T05:45:02Z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