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S\OLSS\Operation\LARAS\PJB Autorent\"/>
    </mc:Choice>
  </mc:AlternateContent>
  <xr:revisionPtr revIDLastSave="0" documentId="13_ncr:1_{A4F3B625-74E6-48B0-844E-5160F5C28B8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tb_dis_agreement" sheetId="5" r:id="rId1"/>
    <sheet name="TB_DIS_BUYERS" sheetId="1" r:id="rId2"/>
    <sheet name="SCRIPT" sheetId="2" r:id="rId3"/>
    <sheet name="SCREENSHOO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1" l="1"/>
  <c r="M7" i="1"/>
  <c r="N6" i="1"/>
  <c r="M6" i="1"/>
  <c r="N5" i="1"/>
  <c r="M5" i="1"/>
  <c r="N4" i="1"/>
  <c r="M4" i="1"/>
  <c r="N3" i="1"/>
  <c r="M3" i="1"/>
</calcChain>
</file>

<file path=xl/sharedStrings.xml><?xml version="1.0" encoding="utf-8"?>
<sst xmlns="http://schemas.openxmlformats.org/spreadsheetml/2006/main" count="275" uniqueCount="75">
  <si>
    <t>BEFORE</t>
  </si>
  <si>
    <t>INSERT</t>
  </si>
  <si>
    <t>IdTb_DIS_Buyers</t>
  </si>
  <si>
    <t>IdTb_DIS_Agreement</t>
  </si>
  <si>
    <t>IdTb_DIS_AssetSelling</t>
  </si>
  <si>
    <t>Tb_DIS_AssetSelling_IdTb_DIS_AssetSelling</t>
  </si>
  <si>
    <t>Name</t>
  </si>
  <si>
    <t>Address</t>
  </si>
  <si>
    <t>KTP</t>
  </si>
  <si>
    <t>NPWP</t>
  </si>
  <si>
    <t>OfferPriceAmount</t>
  </si>
  <si>
    <t>OfferPriceDate</t>
  </si>
  <si>
    <t>Winner</t>
  </si>
  <si>
    <t>Remarks</t>
  </si>
  <si>
    <t>JBAOfferPriceAmount</t>
  </si>
  <si>
    <t>DSFOfferPriceAmount</t>
  </si>
  <si>
    <t>MobilisationFee</t>
  </si>
  <si>
    <t>AuctionFee</t>
  </si>
  <si>
    <t>AdminFee</t>
  </si>
  <si>
    <t>Ppn</t>
  </si>
  <si>
    <t>Pph</t>
  </si>
  <si>
    <t>UnitLocation</t>
  </si>
  <si>
    <t>DocumentOwnership</t>
  </si>
  <si>
    <t>Status</t>
  </si>
  <si>
    <t>FakturNumber</t>
  </si>
  <si>
    <t>FakturDate</t>
  </si>
  <si>
    <t>SellingNumber</t>
  </si>
  <si>
    <t>NULL</t>
  </si>
  <si>
    <t>PT MOBILINDO LESTARI SEJAHTERA</t>
  </si>
  <si>
    <t>Jl Boulevard Permata Medang B II/ B16 Kel Madang Kec Pagedangan Kab Tangerang, Banten</t>
  </si>
  <si>
    <t>BPKB</t>
  </si>
  <si>
    <t>AFTER</t>
  </si>
  <si>
    <t>DisposalNumber</t>
  </si>
  <si>
    <t>AgreementNumber</t>
  </si>
  <si>
    <t>AssetCode</t>
  </si>
  <si>
    <t>EngineNumber</t>
  </si>
  <si>
    <t>Depreciation</t>
  </si>
  <si>
    <t>BookValue</t>
  </si>
  <si>
    <t>Impairement</t>
  </si>
  <si>
    <t>ProductPrice</t>
  </si>
  <si>
    <t>Registration</t>
  </si>
  <si>
    <t>Maintenance</t>
  </si>
  <si>
    <t>Replacement</t>
  </si>
  <si>
    <t>InsuranceCost</t>
  </si>
  <si>
    <t>MediatorFee</t>
  </si>
  <si>
    <t>Mobilization</t>
  </si>
  <si>
    <t>Demobilization</t>
  </si>
  <si>
    <t>InterestCost</t>
  </si>
  <si>
    <t>TermOfPaymentCost</t>
  </si>
  <si>
    <t>InterestCostBeforeBAST</t>
  </si>
  <si>
    <t>CreatedDate</t>
  </si>
  <si>
    <t>CreatedBy</t>
  </si>
  <si>
    <t>SyncDate</t>
  </si>
  <si>
    <t>DeletedDate</t>
  </si>
  <si>
    <t>DeletedBy</t>
  </si>
  <si>
    <t>DeletedReason</t>
  </si>
  <si>
    <t>Payment</t>
  </si>
  <si>
    <t>PaymentDate</t>
  </si>
  <si>
    <t>BPKBReleased</t>
  </si>
  <si>
    <t>BPKBReleasedDate</t>
  </si>
  <si>
    <t>AssetReleased</t>
  </si>
  <si>
    <t>AssetReleasedDate</t>
  </si>
  <si>
    <t>Invalid</t>
  </si>
  <si>
    <t>InvalidReason</t>
  </si>
  <si>
    <t>DepreciationDate</t>
  </si>
  <si>
    <t>FEDRIK</t>
  </si>
  <si>
    <t>MEMO 00231/COP/12/2021</t>
  </si>
  <si>
    <t>0000623/4/01/01/2021</t>
  </si>
  <si>
    <t>MF39715</t>
  </si>
  <si>
    <t>MF39963</t>
  </si>
  <si>
    <t>MF56097</t>
  </si>
  <si>
    <t>MF56235</t>
  </si>
  <si>
    <t>INSERT tb_dis_agreement</t>
  </si>
  <si>
    <t>insert TB_DIS_BUYERS</t>
  </si>
  <si>
    <t>MEMO 00232/COP/12/2021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</si>
</sst>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mic Sans MS"/>
      <family val="4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1" fontId="0" fillId="0" borderId="0" xfId="1" applyNumberFormat="1" applyFont="1"/>
    <xf numFmtId="0" fontId="0" fillId="2" borderId="0" xfId="0" applyFill="1"/>
    <xf numFmtId="1" fontId="0" fillId="0" borderId="0" xfId="0" applyNumberFormat="1"/>
    <xf numFmtId="0" fontId="2" fillId="0" borderId="0" xfId="0" applyFont="1"/>
    <xf numFmtId="4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123825</xdr:colOff>
      <xdr:row>0</xdr:row>
      <xdr:rowOff>66079</xdr:rowOff>
    </xdr:from>
    <xdr:to>
      <xdr:col>24</xdr:col>
      <xdr:colOff>55245</xdr:colOff>
      <xdr:row>36</xdr:row>
      <xdr:rowOff>27502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A68494-40FE-4EB6-AD1E-BDE546FEBA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62225" y="66079"/>
          <a:ext cx="12123420" cy="681942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28</xdr:col>
      <xdr:colOff>607695</xdr:colOff>
      <xdr:row>83</xdr:row>
      <xdr:rowOff>189428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09A4109-409D-457D-8885-0CB8BC510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7429500"/>
          <a:ext cx="15238095" cy="85714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30079</xdr:colOff>
      <xdr:row>2</xdr:row>
      <xdr:rowOff>160421</xdr:rowOff>
    </xdr:from>
    <xdr:to>
      <xdr:col>22</xdr:col>
      <xdr:colOff>561473</xdr:colOff>
      <xdr:row>44</xdr:row>
      <xdr:rowOff>26945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D8594D-38B6-4B3B-8E4F-189D113391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079" y="541421"/>
          <a:ext cx="13986710" cy="7867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19</xdr:col>
      <xdr:colOff>280737</xdr:colOff>
      <xdr:row>152</xdr:row>
      <xdr:rowOff>26945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F7D3DE-37CF-446B-A812-FB48592D78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2669500"/>
          <a:ext cx="11901237" cy="669444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48</xdr:row>
      <xdr:rowOff>84780</xdr:rowOff>
    </xdr:from>
    <xdr:to>
      <xdr:col>23</xdr:col>
      <xdr:colOff>0</xdr:colOff>
      <xdr:row>89</xdr:row>
      <xdr:rowOff>186922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9786D08-FCDF-4177-BEA7-A22B2C1AE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9228780"/>
          <a:ext cx="14066920" cy="7912642"/>
        </a:xfrm>
        <a:prstGeom prst="rect">
          <a:avLst/>
        </a:prstGeom>
      </xdr:spPr>
    </xdr:pic>
    <xdr:clientData/>
  </xdr:twoCellAnchor>
  <xdr:twoCellAnchor editAs="oneCell">
    <xdr:from>
      <xdr:col>0</xdr:col>
      <xdr:colOff>50131</xdr:colOff>
      <xdr:row>92</xdr:row>
      <xdr:rowOff>130343</xdr:rowOff>
    </xdr:from>
    <xdr:to>
      <xdr:col>11</xdr:col>
      <xdr:colOff>561472</xdr:colOff>
      <xdr:row>113</xdr:row>
      <xdr:rowOff>90236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5B0F75-808B-4F10-99FE-665D76AF96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5728" t="9123" r="26767" b="44672"/>
        <a:stretch/>
      </xdr:blipFill>
      <xdr:spPr>
        <a:xfrm>
          <a:off x="50131" y="17656343"/>
          <a:ext cx="7238999" cy="396039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156</xdr:row>
      <xdr:rowOff>180473</xdr:rowOff>
    </xdr:from>
    <xdr:to>
      <xdr:col>19</xdr:col>
      <xdr:colOff>426998</xdr:colOff>
      <xdr:row>192</xdr:row>
      <xdr:rowOff>99190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194DD6B-52CC-4662-9910-BF6205FC92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1612973"/>
          <a:ext cx="12047498" cy="6776717"/>
        </a:xfrm>
        <a:prstGeom prst="rect">
          <a:avLst/>
        </a:prstGeom>
      </xdr:spPr>
    </xdr:pic>
    <xdr:clientData/>
  </xdr:twoCellAnchor>
  <xdr:twoCellAnchor editAs="oneCell">
    <xdr:from>
      <xdr:col>0</xdr:col>
      <xdr:colOff>20053</xdr:colOff>
      <xdr:row>194</xdr:row>
      <xdr:rowOff>30081</xdr:rowOff>
    </xdr:from>
    <xdr:to>
      <xdr:col>8</xdr:col>
      <xdr:colOff>595599</xdr:colOff>
      <xdr:row>214</xdr:row>
      <xdr:rowOff>180474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5C265A5-5065-4BF5-8B50-45C0CF26B7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25990" t="9474" r="26768" b="29699"/>
        <a:stretch/>
      </xdr:blipFill>
      <xdr:spPr>
        <a:xfrm>
          <a:off x="20053" y="38701581"/>
          <a:ext cx="5468388" cy="39603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91060-E680-49C1-AA9D-0BD8621B5DFD}">
  <dimension ref="A1:AI18"/>
  <sheetViews>
    <sheetView tabSelected="1" workbookViewId="0"/>
  </sheetViews>
  <sheetFormatPr defaultRowHeight="15" x14ac:dyDescent="0.25"/>
  <cols>
    <col min="1" max="1" width="20" bestFit="1" customWidth="1"/>
    <col min="2" max="2" width="18.28515625" bestFit="1" customWidth="1"/>
    <col min="3" max="3" width="20.7109375" bestFit="1" customWidth="1"/>
    <col min="4" max="4" width="12.42578125" bestFit="1" customWidth="1"/>
    <col min="5" max="5" width="14.42578125" bestFit="1" customWidth="1"/>
    <col min="6" max="6" width="12.42578125" bestFit="1" customWidth="1"/>
    <col min="7" max="7" width="10.5703125" bestFit="1" customWidth="1"/>
    <col min="8" max="8" width="12.5703125" bestFit="1" customWidth="1"/>
    <col min="9" max="9" width="12.28515625" bestFit="1" customWidth="1"/>
    <col min="10" max="10" width="11.7109375" bestFit="1" customWidth="1"/>
    <col min="11" max="11" width="12.5703125" bestFit="1" customWidth="1"/>
    <col min="12" max="12" width="12.7109375" bestFit="1" customWidth="1"/>
    <col min="13" max="13" width="13.5703125" bestFit="1" customWidth="1"/>
    <col min="14" max="14" width="12.42578125" bestFit="1" customWidth="1"/>
    <col min="15" max="15" width="12.140625" bestFit="1" customWidth="1"/>
    <col min="16" max="16" width="14.7109375" bestFit="1" customWidth="1"/>
    <col min="17" max="17" width="11.85546875" bestFit="1" customWidth="1"/>
    <col min="18" max="18" width="19.7109375" bestFit="1" customWidth="1"/>
    <col min="19" max="19" width="22.7109375" bestFit="1" customWidth="1"/>
    <col min="20" max="20" width="8.5703125" bestFit="1" customWidth="1"/>
    <col min="21" max="21" width="12.140625" bestFit="1" customWidth="1"/>
    <col min="22" max="22" width="10.140625" bestFit="1" customWidth="1"/>
    <col min="24" max="24" width="12.28515625" bestFit="1" customWidth="1"/>
    <col min="25" max="25" width="10.28515625" bestFit="1" customWidth="1"/>
    <col min="26" max="26" width="14.7109375" bestFit="1" customWidth="1"/>
    <col min="27" max="27" width="8.85546875" bestFit="1" customWidth="1"/>
    <col min="28" max="28" width="13.140625" bestFit="1" customWidth="1"/>
    <col min="29" max="29" width="13.85546875" bestFit="1" customWidth="1"/>
    <col min="30" max="30" width="18.140625" bestFit="1" customWidth="1"/>
    <col min="31" max="31" width="14.140625" bestFit="1" customWidth="1"/>
    <col min="32" max="32" width="18.42578125" bestFit="1" customWidth="1"/>
    <col min="33" max="33" width="7" bestFit="1" customWidth="1"/>
    <col min="34" max="34" width="13.5703125" bestFit="1" customWidth="1"/>
    <col min="35" max="35" width="16.7109375" bestFit="1" customWidth="1"/>
  </cols>
  <sheetData>
    <row r="1" spans="1:35" x14ac:dyDescent="0.25">
      <c r="A1" t="s">
        <v>1</v>
      </c>
    </row>
    <row r="2" spans="1:35" x14ac:dyDescent="0.25">
      <c r="A2" t="s">
        <v>3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  <c r="M2" t="s">
        <v>43</v>
      </c>
      <c r="N2" t="s">
        <v>44</v>
      </c>
      <c r="O2" t="s">
        <v>45</v>
      </c>
      <c r="P2" t="s">
        <v>46</v>
      </c>
      <c r="Q2" t="s">
        <v>47</v>
      </c>
      <c r="R2" t="s">
        <v>48</v>
      </c>
      <c r="S2" t="s">
        <v>49</v>
      </c>
      <c r="T2" t="s">
        <v>13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  <c r="AF2" t="s">
        <v>61</v>
      </c>
      <c r="AG2" t="s">
        <v>62</v>
      </c>
      <c r="AH2" t="s">
        <v>63</v>
      </c>
      <c r="AI2" t="s">
        <v>64</v>
      </c>
    </row>
    <row r="3" spans="1:35" ht="15.75" x14ac:dyDescent="0.3">
      <c r="B3" s="4">
        <v>2.02112061145484E+16</v>
      </c>
      <c r="C3" t="s">
        <v>67</v>
      </c>
      <c r="D3" s="5">
        <v>4120034070</v>
      </c>
      <c r="E3" t="s">
        <v>71</v>
      </c>
      <c r="F3">
        <v>36020846</v>
      </c>
      <c r="G3">
        <v>28979154</v>
      </c>
      <c r="H3">
        <v>0</v>
      </c>
      <c r="I3">
        <v>65000000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t="s">
        <v>27</v>
      </c>
      <c r="U3" s="6">
        <v>44536.490335648145</v>
      </c>
      <c r="V3" t="s">
        <v>65</v>
      </c>
      <c r="W3" s="6">
        <v>44536.494656365743</v>
      </c>
      <c r="X3" t="s">
        <v>27</v>
      </c>
      <c r="Y3" t="s">
        <v>27</v>
      </c>
      <c r="Z3" t="s">
        <v>27</v>
      </c>
      <c r="AA3">
        <v>0</v>
      </c>
      <c r="AB3" t="s">
        <v>27</v>
      </c>
      <c r="AC3">
        <v>0</v>
      </c>
      <c r="AD3" t="s">
        <v>27</v>
      </c>
      <c r="AE3">
        <v>0</v>
      </c>
      <c r="AF3" t="s">
        <v>27</v>
      </c>
      <c r="AG3">
        <v>0</v>
      </c>
      <c r="AI3" s="6">
        <v>44530</v>
      </c>
    </row>
    <row r="6" spans="1:35" x14ac:dyDescent="0.25">
      <c r="A6" t="s">
        <v>0</v>
      </c>
    </row>
    <row r="7" spans="1:35" x14ac:dyDescent="0.25">
      <c r="A7" t="s">
        <v>3</v>
      </c>
      <c r="B7" t="s">
        <v>32</v>
      </c>
      <c r="C7" t="s">
        <v>33</v>
      </c>
      <c r="D7" t="s">
        <v>34</v>
      </c>
      <c r="E7" t="s">
        <v>35</v>
      </c>
      <c r="F7" t="s">
        <v>36</v>
      </c>
      <c r="G7" t="s">
        <v>37</v>
      </c>
      <c r="H7" t="s">
        <v>38</v>
      </c>
      <c r="I7" t="s">
        <v>39</v>
      </c>
      <c r="J7" t="s">
        <v>40</v>
      </c>
      <c r="K7" t="s">
        <v>41</v>
      </c>
      <c r="L7" t="s">
        <v>42</v>
      </c>
      <c r="M7" t="s">
        <v>43</v>
      </c>
      <c r="N7" t="s">
        <v>44</v>
      </c>
      <c r="O7" t="s">
        <v>45</v>
      </c>
      <c r="P7" t="s">
        <v>46</v>
      </c>
      <c r="Q7" t="s">
        <v>47</v>
      </c>
      <c r="R7" t="s">
        <v>48</v>
      </c>
      <c r="S7" t="s">
        <v>49</v>
      </c>
      <c r="T7" t="s">
        <v>13</v>
      </c>
      <c r="U7" t="s">
        <v>50</v>
      </c>
      <c r="V7" t="s">
        <v>51</v>
      </c>
      <c r="W7" t="s">
        <v>52</v>
      </c>
      <c r="X7" t="s">
        <v>53</v>
      </c>
      <c r="Y7" t="s">
        <v>54</v>
      </c>
      <c r="Z7" t="s">
        <v>55</v>
      </c>
      <c r="AA7" t="s">
        <v>56</v>
      </c>
      <c r="AB7" t="s">
        <v>57</v>
      </c>
      <c r="AC7" t="s">
        <v>58</v>
      </c>
      <c r="AD7" t="s">
        <v>59</v>
      </c>
      <c r="AE7" t="s">
        <v>60</v>
      </c>
      <c r="AF7" t="s">
        <v>61</v>
      </c>
      <c r="AG7" t="s">
        <v>62</v>
      </c>
      <c r="AH7" t="s">
        <v>63</v>
      </c>
      <c r="AI7" t="s">
        <v>64</v>
      </c>
    </row>
    <row r="8" spans="1:35" x14ac:dyDescent="0.25">
      <c r="A8">
        <v>8231</v>
      </c>
      <c r="B8">
        <v>2.02112061145484E+16</v>
      </c>
      <c r="C8" t="s">
        <v>67</v>
      </c>
      <c r="D8">
        <v>4120034043</v>
      </c>
      <c r="E8" t="s">
        <v>68</v>
      </c>
      <c r="F8">
        <v>36020846</v>
      </c>
      <c r="G8">
        <v>28979154</v>
      </c>
      <c r="H8">
        <v>0</v>
      </c>
      <c r="I8">
        <v>65000000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t="s">
        <v>27</v>
      </c>
      <c r="U8" s="6">
        <v>44536.490219907406</v>
      </c>
      <c r="V8" t="s">
        <v>65</v>
      </c>
      <c r="W8" s="6">
        <v>44536.494656365743</v>
      </c>
      <c r="X8" t="s">
        <v>27</v>
      </c>
      <c r="Y8" t="s">
        <v>27</v>
      </c>
      <c r="Z8" t="s">
        <v>27</v>
      </c>
      <c r="AA8">
        <v>0</v>
      </c>
      <c r="AB8" t="s">
        <v>27</v>
      </c>
      <c r="AC8">
        <v>0</v>
      </c>
      <c r="AD8" t="s">
        <v>27</v>
      </c>
      <c r="AE8">
        <v>0</v>
      </c>
      <c r="AF8" t="s">
        <v>27</v>
      </c>
      <c r="AG8">
        <v>0</v>
      </c>
      <c r="AI8" s="6">
        <v>44530</v>
      </c>
    </row>
    <row r="9" spans="1:35" x14ac:dyDescent="0.25">
      <c r="A9">
        <v>8233</v>
      </c>
      <c r="B9">
        <v>2.02112061145484E+16</v>
      </c>
      <c r="C9" t="s">
        <v>67</v>
      </c>
      <c r="D9">
        <v>4120034034</v>
      </c>
      <c r="E9" t="s">
        <v>69</v>
      </c>
      <c r="F9">
        <v>36020846</v>
      </c>
      <c r="G9">
        <v>28979154</v>
      </c>
      <c r="H9">
        <v>0</v>
      </c>
      <c r="I9">
        <v>65000000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t="s">
        <v>27</v>
      </c>
      <c r="U9" s="6">
        <v>44536.49013888889</v>
      </c>
      <c r="V9" t="s">
        <v>65</v>
      </c>
      <c r="W9" s="6">
        <v>44536.494656365743</v>
      </c>
      <c r="X9" t="s">
        <v>27</v>
      </c>
      <c r="Y9" t="s">
        <v>27</v>
      </c>
      <c r="Z9" t="s">
        <v>27</v>
      </c>
      <c r="AA9">
        <v>0</v>
      </c>
      <c r="AB9" t="s">
        <v>27</v>
      </c>
      <c r="AC9">
        <v>0</v>
      </c>
      <c r="AD9" t="s">
        <v>27</v>
      </c>
      <c r="AE9">
        <v>0</v>
      </c>
      <c r="AF9" t="s">
        <v>27</v>
      </c>
      <c r="AG9">
        <v>0</v>
      </c>
      <c r="AI9" s="6">
        <v>44530</v>
      </c>
    </row>
    <row r="10" spans="1:35" x14ac:dyDescent="0.25">
      <c r="A10">
        <v>8234</v>
      </c>
      <c r="B10">
        <v>2.02112061145484E+16</v>
      </c>
      <c r="C10" t="s">
        <v>67</v>
      </c>
      <c r="D10">
        <v>4120034049</v>
      </c>
      <c r="E10" t="s">
        <v>70</v>
      </c>
      <c r="F10">
        <v>36020846</v>
      </c>
      <c r="G10">
        <v>28979154</v>
      </c>
      <c r="H10">
        <v>0</v>
      </c>
      <c r="I10">
        <v>65000000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t="s">
        <v>27</v>
      </c>
      <c r="U10" s="6">
        <v>44536.490335648145</v>
      </c>
      <c r="V10" t="s">
        <v>65</v>
      </c>
      <c r="W10" s="6">
        <v>44536.494656365743</v>
      </c>
      <c r="X10" t="s">
        <v>27</v>
      </c>
      <c r="Y10" t="s">
        <v>27</v>
      </c>
      <c r="Z10" t="s">
        <v>27</v>
      </c>
      <c r="AA10">
        <v>0</v>
      </c>
      <c r="AB10" t="s">
        <v>27</v>
      </c>
      <c r="AC10">
        <v>0</v>
      </c>
      <c r="AD10" t="s">
        <v>27</v>
      </c>
      <c r="AE10">
        <v>0</v>
      </c>
      <c r="AF10" t="s">
        <v>27</v>
      </c>
      <c r="AG10">
        <v>0</v>
      </c>
      <c r="AI10" s="6">
        <v>44530</v>
      </c>
    </row>
    <row r="13" spans="1:35" x14ac:dyDescent="0.25">
      <c r="A13" t="s">
        <v>31</v>
      </c>
    </row>
    <row r="14" spans="1:35" x14ac:dyDescent="0.25">
      <c r="A14" t="s">
        <v>3</v>
      </c>
      <c r="B14" t="s">
        <v>32</v>
      </c>
      <c r="C14" t="s">
        <v>33</v>
      </c>
      <c r="D14" t="s">
        <v>34</v>
      </c>
      <c r="E14" t="s">
        <v>35</v>
      </c>
      <c r="F14" t="s">
        <v>36</v>
      </c>
      <c r="G14" t="s">
        <v>37</v>
      </c>
      <c r="H14" t="s">
        <v>38</v>
      </c>
      <c r="I14" t="s">
        <v>39</v>
      </c>
      <c r="J14" t="s">
        <v>40</v>
      </c>
      <c r="K14" t="s">
        <v>41</v>
      </c>
      <c r="L14" t="s">
        <v>42</v>
      </c>
      <c r="M14" t="s">
        <v>43</v>
      </c>
      <c r="N14" t="s">
        <v>44</v>
      </c>
      <c r="O14" t="s">
        <v>45</v>
      </c>
      <c r="P14" t="s">
        <v>46</v>
      </c>
      <c r="Q14" t="s">
        <v>47</v>
      </c>
      <c r="R14" t="s">
        <v>48</v>
      </c>
      <c r="S14" t="s">
        <v>49</v>
      </c>
      <c r="T14" t="s">
        <v>13</v>
      </c>
      <c r="U14" t="s">
        <v>50</v>
      </c>
      <c r="V14" t="s">
        <v>51</v>
      </c>
      <c r="W14" t="s">
        <v>52</v>
      </c>
      <c r="X14" t="s">
        <v>53</v>
      </c>
      <c r="Y14" t="s">
        <v>54</v>
      </c>
      <c r="Z14" t="s">
        <v>55</v>
      </c>
      <c r="AA14" t="s">
        <v>56</v>
      </c>
      <c r="AB14" t="s">
        <v>57</v>
      </c>
      <c r="AC14" t="s">
        <v>58</v>
      </c>
      <c r="AD14" t="s">
        <v>59</v>
      </c>
      <c r="AE14" t="s">
        <v>60</v>
      </c>
      <c r="AF14" t="s">
        <v>61</v>
      </c>
      <c r="AG14" t="s">
        <v>62</v>
      </c>
      <c r="AH14" t="s">
        <v>63</v>
      </c>
      <c r="AI14" t="s">
        <v>64</v>
      </c>
    </row>
    <row r="15" spans="1:35" x14ac:dyDescent="0.25">
      <c r="A15">
        <v>8231</v>
      </c>
      <c r="B15">
        <v>2.02112061145484E+16</v>
      </c>
      <c r="C15" t="s">
        <v>67</v>
      </c>
      <c r="D15">
        <v>4120034043</v>
      </c>
      <c r="E15" t="s">
        <v>68</v>
      </c>
      <c r="F15">
        <v>36020846</v>
      </c>
      <c r="G15">
        <v>28979154</v>
      </c>
      <c r="H15">
        <v>0</v>
      </c>
      <c r="I15">
        <v>65000000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t="s">
        <v>27</v>
      </c>
      <c r="U15" s="6">
        <v>44536.490219907406</v>
      </c>
      <c r="V15" t="s">
        <v>65</v>
      </c>
      <c r="W15" s="6">
        <v>44536.494656365743</v>
      </c>
      <c r="X15" t="s">
        <v>27</v>
      </c>
      <c r="Y15" t="s">
        <v>27</v>
      </c>
      <c r="Z15" t="s">
        <v>27</v>
      </c>
      <c r="AA15">
        <v>0</v>
      </c>
      <c r="AB15" t="s">
        <v>27</v>
      </c>
      <c r="AC15">
        <v>0</v>
      </c>
      <c r="AD15" t="s">
        <v>27</v>
      </c>
      <c r="AE15">
        <v>0</v>
      </c>
      <c r="AF15" t="s">
        <v>27</v>
      </c>
      <c r="AG15">
        <v>0</v>
      </c>
      <c r="AI15" s="6">
        <v>44530</v>
      </c>
    </row>
    <row r="16" spans="1:35" x14ac:dyDescent="0.25">
      <c r="A16">
        <v>8233</v>
      </c>
      <c r="B16">
        <v>2.02112061145484E+16</v>
      </c>
      <c r="C16" t="s">
        <v>67</v>
      </c>
      <c r="D16">
        <v>4120034034</v>
      </c>
      <c r="E16" t="s">
        <v>69</v>
      </c>
      <c r="F16">
        <v>36020846</v>
      </c>
      <c r="G16">
        <v>28979154</v>
      </c>
      <c r="H16">
        <v>0</v>
      </c>
      <c r="I16">
        <v>65000000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t="s">
        <v>27</v>
      </c>
      <c r="U16" s="6">
        <v>44536.49013888889</v>
      </c>
      <c r="V16" t="s">
        <v>65</v>
      </c>
      <c r="W16" s="6">
        <v>44536.494656365743</v>
      </c>
      <c r="X16" t="s">
        <v>27</v>
      </c>
      <c r="Y16" t="s">
        <v>27</v>
      </c>
      <c r="Z16" t="s">
        <v>27</v>
      </c>
      <c r="AA16">
        <v>0</v>
      </c>
      <c r="AB16" t="s">
        <v>27</v>
      </c>
      <c r="AC16">
        <v>0</v>
      </c>
      <c r="AD16" t="s">
        <v>27</v>
      </c>
      <c r="AE16">
        <v>0</v>
      </c>
      <c r="AF16" t="s">
        <v>27</v>
      </c>
      <c r="AG16">
        <v>0</v>
      </c>
      <c r="AI16" s="6">
        <v>44530</v>
      </c>
    </row>
    <row r="17" spans="1:35" x14ac:dyDescent="0.25">
      <c r="A17">
        <v>8234</v>
      </c>
      <c r="B17">
        <v>2.02112061145484E+16</v>
      </c>
      <c r="C17" t="s">
        <v>67</v>
      </c>
      <c r="D17">
        <v>4120034049</v>
      </c>
      <c r="E17" t="s">
        <v>70</v>
      </c>
      <c r="F17">
        <v>36020846</v>
      </c>
      <c r="G17">
        <v>28979154</v>
      </c>
      <c r="H17">
        <v>0</v>
      </c>
      <c r="I17">
        <v>65000000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 t="s">
        <v>27</v>
      </c>
      <c r="U17" s="6">
        <v>44536.490335648145</v>
      </c>
      <c r="V17" t="s">
        <v>65</v>
      </c>
      <c r="W17" s="6">
        <v>44536.494656365743</v>
      </c>
      <c r="X17" t="s">
        <v>27</v>
      </c>
      <c r="Y17" t="s">
        <v>27</v>
      </c>
      <c r="Z17" t="s">
        <v>27</v>
      </c>
      <c r="AA17">
        <v>0</v>
      </c>
      <c r="AB17" t="s">
        <v>27</v>
      </c>
      <c r="AC17">
        <v>0</v>
      </c>
      <c r="AD17" t="s">
        <v>27</v>
      </c>
      <c r="AE17">
        <v>0</v>
      </c>
      <c r="AF17" t="s">
        <v>27</v>
      </c>
      <c r="AG17">
        <v>0</v>
      </c>
      <c r="AI17" s="6">
        <v>44530</v>
      </c>
    </row>
    <row r="18" spans="1:35" x14ac:dyDescent="0.25">
      <c r="A18">
        <v>8238</v>
      </c>
      <c r="B18">
        <v>2.02112061145484E+16</v>
      </c>
      <c r="C18" t="s">
        <v>67</v>
      </c>
      <c r="D18">
        <v>4120034070</v>
      </c>
      <c r="E18" t="s">
        <v>71</v>
      </c>
      <c r="F18">
        <v>36020846</v>
      </c>
      <c r="G18">
        <v>28979154</v>
      </c>
      <c r="H18">
        <v>0</v>
      </c>
      <c r="I18">
        <v>65000000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t="s">
        <v>27</v>
      </c>
      <c r="U18" t="s">
        <v>27</v>
      </c>
      <c r="V18" t="s">
        <v>65</v>
      </c>
      <c r="W18" t="s">
        <v>27</v>
      </c>
      <c r="X18" t="s">
        <v>27</v>
      </c>
      <c r="Y18" t="s">
        <v>27</v>
      </c>
      <c r="Z18" t="s">
        <v>27</v>
      </c>
      <c r="AA18">
        <v>0</v>
      </c>
      <c r="AB18" t="s">
        <v>27</v>
      </c>
      <c r="AC18">
        <v>0</v>
      </c>
      <c r="AD18" t="s">
        <v>27</v>
      </c>
      <c r="AE18">
        <v>0</v>
      </c>
      <c r="AF18" t="s">
        <v>27</v>
      </c>
      <c r="AG18">
        <v>0</v>
      </c>
      <c r="AI18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"/>
  <sheetViews>
    <sheetView workbookViewId="0">
      <pane xSplit="1" topLeftCell="B1" activePane="topRight" state="frozen"/>
      <selection pane="topRight" activeCell="C3" sqref="C3"/>
    </sheetView>
  </sheetViews>
  <sheetFormatPr defaultRowHeight="15" x14ac:dyDescent="0.25"/>
  <cols>
    <col min="1" max="1" width="15.85546875" bestFit="1" customWidth="1"/>
    <col min="2" max="2" width="20" bestFit="1" customWidth="1"/>
    <col min="3" max="3" width="20.85546875" bestFit="1" customWidth="1"/>
    <col min="4" max="4" width="40.42578125" bestFit="1" customWidth="1"/>
    <col min="5" max="5" width="32.7109375" bestFit="1" customWidth="1"/>
    <col min="6" max="6" width="28.85546875" customWidth="1"/>
    <col min="7" max="7" width="5.42578125" bestFit="1" customWidth="1"/>
    <col min="8" max="8" width="22.7109375" bestFit="1" customWidth="1"/>
    <col min="9" max="9" width="17.5703125" bestFit="1" customWidth="1"/>
    <col min="10" max="10" width="15.85546875" bestFit="1" customWidth="1"/>
    <col min="11" max="11" width="7.5703125" bestFit="1" customWidth="1"/>
    <col min="12" max="12" width="8.5703125" bestFit="1" customWidth="1"/>
    <col min="13" max="13" width="20.7109375" bestFit="1" customWidth="1"/>
    <col min="14" max="14" width="20.85546875" bestFit="1" customWidth="1"/>
    <col min="15" max="15" width="15.5703125" bestFit="1" customWidth="1"/>
    <col min="16" max="16" width="11.140625" bestFit="1" customWidth="1"/>
    <col min="17" max="17" width="10.140625" bestFit="1" customWidth="1"/>
    <col min="18" max="19" width="4.42578125" bestFit="1" customWidth="1"/>
    <col min="20" max="20" width="12.140625" bestFit="1" customWidth="1"/>
    <col min="21" max="21" width="20.140625" bestFit="1" customWidth="1"/>
    <col min="22" max="22" width="6.42578125" bestFit="1" customWidth="1"/>
    <col min="23" max="23" width="14" bestFit="1" customWidth="1"/>
    <col min="24" max="24" width="10.7109375" bestFit="1" customWidth="1"/>
    <col min="25" max="25" width="14.42578125" bestFit="1" customWidth="1"/>
    <col min="26" max="26" width="11.5703125" bestFit="1" customWidth="1"/>
  </cols>
  <sheetData>
    <row r="1" spans="1:25" x14ac:dyDescent="0.25">
      <c r="A1" t="s">
        <v>1</v>
      </c>
    </row>
    <row r="2" spans="1:25" x14ac:dyDescent="0.25">
      <c r="A2" t="s">
        <v>2</v>
      </c>
      <c r="B2" s="3" t="s">
        <v>3</v>
      </c>
      <c r="C2" s="3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s="3" t="s">
        <v>10</v>
      </c>
      <c r="J2" s="3" t="s">
        <v>11</v>
      </c>
      <c r="K2" t="s">
        <v>12</v>
      </c>
      <c r="L2" t="s">
        <v>13</v>
      </c>
      <c r="M2" s="3" t="s">
        <v>14</v>
      </c>
      <c r="N2" s="3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</row>
    <row r="3" spans="1:25" x14ac:dyDescent="0.25">
      <c r="B3">
        <v>8232</v>
      </c>
      <c r="C3">
        <v>934</v>
      </c>
      <c r="D3" t="s">
        <v>27</v>
      </c>
      <c r="E3" t="s">
        <v>28</v>
      </c>
      <c r="F3" t="s">
        <v>29</v>
      </c>
      <c r="G3" t="s">
        <v>27</v>
      </c>
      <c r="H3" s="2">
        <v>813445970452000</v>
      </c>
      <c r="I3" s="2">
        <v>77014000</v>
      </c>
      <c r="J3" s="1">
        <v>44537.375694444447</v>
      </c>
      <c r="K3">
        <v>1</v>
      </c>
      <c r="L3" t="s">
        <v>27</v>
      </c>
      <c r="M3" s="2">
        <f t="shared" ref="M3" si="0">I3*1.1</f>
        <v>84715400</v>
      </c>
      <c r="N3" s="2">
        <f t="shared" ref="N3" si="1">I3*1.1</f>
        <v>84715400</v>
      </c>
      <c r="O3">
        <v>0</v>
      </c>
      <c r="P3">
        <v>0</v>
      </c>
      <c r="Q3">
        <v>0</v>
      </c>
      <c r="R3">
        <v>0</v>
      </c>
      <c r="S3">
        <v>0</v>
      </c>
      <c r="T3" t="s">
        <v>27</v>
      </c>
      <c r="U3" t="s">
        <v>30</v>
      </c>
      <c r="V3" t="s">
        <v>27</v>
      </c>
      <c r="W3" t="s">
        <v>27</v>
      </c>
      <c r="X3" t="s">
        <v>27</v>
      </c>
      <c r="Y3">
        <v>1</v>
      </c>
    </row>
    <row r="4" spans="1:25" x14ac:dyDescent="0.25">
      <c r="B4">
        <v>8231</v>
      </c>
      <c r="C4">
        <v>935</v>
      </c>
      <c r="D4" t="s">
        <v>27</v>
      </c>
      <c r="E4" t="s">
        <v>28</v>
      </c>
      <c r="F4" t="s">
        <v>29</v>
      </c>
      <c r="G4" t="s">
        <v>27</v>
      </c>
      <c r="H4" s="2">
        <v>813445970452000</v>
      </c>
      <c r="I4" s="2">
        <v>47000000</v>
      </c>
      <c r="J4" s="1">
        <v>44537.375694444447</v>
      </c>
      <c r="K4">
        <v>1</v>
      </c>
      <c r="L4" t="s">
        <v>27</v>
      </c>
      <c r="M4" s="2">
        <f t="shared" ref="M4:M7" si="2">I4*1.1</f>
        <v>51700000.000000007</v>
      </c>
      <c r="N4" s="2">
        <f t="shared" ref="N4:N7" si="3">I4*1.1</f>
        <v>51700000.000000007</v>
      </c>
      <c r="O4">
        <v>0</v>
      </c>
      <c r="P4">
        <v>0</v>
      </c>
      <c r="Q4">
        <v>0</v>
      </c>
      <c r="R4">
        <v>0</v>
      </c>
      <c r="S4">
        <v>0</v>
      </c>
      <c r="T4" t="s">
        <v>27</v>
      </c>
      <c r="U4" t="s">
        <v>30</v>
      </c>
      <c r="V4" t="s">
        <v>27</v>
      </c>
      <c r="W4" t="s">
        <v>27</v>
      </c>
      <c r="X4" t="s">
        <v>27</v>
      </c>
      <c r="Y4">
        <v>1</v>
      </c>
    </row>
    <row r="5" spans="1:25" x14ac:dyDescent="0.25">
      <c r="B5">
        <v>8233</v>
      </c>
      <c r="C5">
        <v>935</v>
      </c>
      <c r="D5" t="s">
        <v>27</v>
      </c>
      <c r="E5" t="s">
        <v>28</v>
      </c>
      <c r="F5" t="s">
        <v>29</v>
      </c>
      <c r="G5" t="s">
        <v>27</v>
      </c>
      <c r="H5" s="2">
        <v>813445970452000</v>
      </c>
      <c r="I5" s="2">
        <v>47000000</v>
      </c>
      <c r="J5" s="1">
        <v>44537.375694444447</v>
      </c>
      <c r="K5">
        <v>1</v>
      </c>
      <c r="L5" t="s">
        <v>27</v>
      </c>
      <c r="M5" s="2">
        <f t="shared" si="2"/>
        <v>51700000.000000007</v>
      </c>
      <c r="N5" s="2">
        <f t="shared" si="3"/>
        <v>51700000.000000007</v>
      </c>
      <c r="O5">
        <v>0</v>
      </c>
      <c r="P5">
        <v>0</v>
      </c>
      <c r="Q5">
        <v>0</v>
      </c>
      <c r="R5">
        <v>0</v>
      </c>
      <c r="S5">
        <v>0</v>
      </c>
      <c r="T5" t="s">
        <v>27</v>
      </c>
      <c r="U5" t="s">
        <v>30</v>
      </c>
      <c r="V5" t="s">
        <v>27</v>
      </c>
      <c r="W5" t="s">
        <v>27</v>
      </c>
      <c r="X5" t="s">
        <v>27</v>
      </c>
      <c r="Y5">
        <v>1</v>
      </c>
    </row>
    <row r="6" spans="1:25" x14ac:dyDescent="0.25">
      <c r="B6">
        <v>8234</v>
      </c>
      <c r="C6">
        <v>935</v>
      </c>
      <c r="D6" t="s">
        <v>27</v>
      </c>
      <c r="E6" t="s">
        <v>28</v>
      </c>
      <c r="F6" t="s">
        <v>29</v>
      </c>
      <c r="G6" t="s">
        <v>27</v>
      </c>
      <c r="H6" s="2">
        <v>813445970452000</v>
      </c>
      <c r="I6" s="2">
        <v>47000000</v>
      </c>
      <c r="J6" s="1">
        <v>44537.375694444447</v>
      </c>
      <c r="K6">
        <v>1</v>
      </c>
      <c r="L6" t="s">
        <v>27</v>
      </c>
      <c r="M6" s="2">
        <f t="shared" si="2"/>
        <v>51700000.000000007</v>
      </c>
      <c r="N6" s="2">
        <f t="shared" si="3"/>
        <v>51700000.000000007</v>
      </c>
      <c r="O6">
        <v>0</v>
      </c>
      <c r="P6">
        <v>0</v>
      </c>
      <c r="Q6">
        <v>0</v>
      </c>
      <c r="R6">
        <v>0</v>
      </c>
      <c r="S6">
        <v>0</v>
      </c>
      <c r="T6" t="s">
        <v>27</v>
      </c>
      <c r="U6" t="s">
        <v>30</v>
      </c>
      <c r="V6" t="s">
        <v>27</v>
      </c>
      <c r="W6" t="s">
        <v>27</v>
      </c>
      <c r="X6" t="s">
        <v>27</v>
      </c>
      <c r="Y6">
        <v>1</v>
      </c>
    </row>
    <row r="7" spans="1:25" x14ac:dyDescent="0.25">
      <c r="B7">
        <v>8238</v>
      </c>
      <c r="C7">
        <v>935</v>
      </c>
      <c r="D7" t="s">
        <v>27</v>
      </c>
      <c r="E7" t="s">
        <v>28</v>
      </c>
      <c r="F7" t="s">
        <v>29</v>
      </c>
      <c r="G7" t="s">
        <v>27</v>
      </c>
      <c r="H7" s="2">
        <v>813445970452000</v>
      </c>
      <c r="I7" s="2">
        <v>47000000</v>
      </c>
      <c r="J7" s="1">
        <v>44537.375694444447</v>
      </c>
      <c r="K7">
        <v>1</v>
      </c>
      <c r="L7" t="s">
        <v>27</v>
      </c>
      <c r="M7" s="2">
        <f t="shared" si="2"/>
        <v>51700000.000000007</v>
      </c>
      <c r="N7" s="2">
        <f t="shared" si="3"/>
        <v>51700000.000000007</v>
      </c>
      <c r="O7">
        <v>0</v>
      </c>
      <c r="P7">
        <v>0</v>
      </c>
      <c r="Q7">
        <v>0</v>
      </c>
      <c r="R7">
        <v>0</v>
      </c>
      <c r="S7">
        <v>0</v>
      </c>
      <c r="T7" t="s">
        <v>27</v>
      </c>
      <c r="U7" t="s">
        <v>30</v>
      </c>
      <c r="V7" t="s">
        <v>27</v>
      </c>
      <c r="W7" t="s">
        <v>27</v>
      </c>
      <c r="X7" t="s">
        <v>27</v>
      </c>
      <c r="Y7">
        <v>1</v>
      </c>
    </row>
    <row r="8" spans="1:25" x14ac:dyDescent="0.25">
      <c r="H8" s="2"/>
      <c r="I8" s="2"/>
      <c r="J8" s="1"/>
      <c r="M8" s="2"/>
      <c r="N8" s="2"/>
    </row>
    <row r="9" spans="1:25" x14ac:dyDescent="0.25">
      <c r="H9" s="2"/>
      <c r="I9" s="2"/>
      <c r="J9" s="1"/>
      <c r="M9" s="2"/>
      <c r="N9" s="2"/>
    </row>
    <row r="10" spans="1:25" x14ac:dyDescent="0.25">
      <c r="H10" s="2"/>
      <c r="I10" s="2"/>
      <c r="J10" s="1"/>
      <c r="M10" s="2"/>
      <c r="N10" s="2"/>
    </row>
    <row r="11" spans="1:25" x14ac:dyDescent="0.25">
      <c r="H11" s="2"/>
      <c r="I11" s="2"/>
      <c r="J11" s="1"/>
      <c r="M11" s="2"/>
      <c r="N11" s="2"/>
    </row>
    <row r="12" spans="1:25" x14ac:dyDescent="0.25">
      <c r="H12" s="2"/>
      <c r="I12" s="2"/>
      <c r="J12" s="1"/>
      <c r="M12" s="2"/>
      <c r="N12" s="2"/>
    </row>
    <row r="13" spans="1:25" x14ac:dyDescent="0.25">
      <c r="H13" s="2"/>
      <c r="I13" s="2"/>
      <c r="J13" s="1"/>
      <c r="M13" s="2"/>
      <c r="N13" s="2"/>
    </row>
    <row r="14" spans="1:25" x14ac:dyDescent="0.25">
      <c r="H14" s="2"/>
      <c r="I14" s="2"/>
      <c r="J14" s="1"/>
      <c r="M14" s="2"/>
      <c r="N14" s="2"/>
    </row>
    <row r="15" spans="1:25" x14ac:dyDescent="0.25">
      <c r="H15" s="2"/>
      <c r="I15" s="2"/>
      <c r="J15" s="1"/>
      <c r="M15" s="2"/>
      <c r="N15" s="2"/>
    </row>
    <row r="16" spans="1:25" x14ac:dyDescent="0.25">
      <c r="H16" s="2"/>
      <c r="I16" s="2"/>
      <c r="J16" s="1"/>
      <c r="M16" s="2"/>
      <c r="N1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0"/>
  <sheetViews>
    <sheetView topLeftCell="A34" zoomScaleNormal="100" workbookViewId="0">
      <selection activeCell="D46" sqref="D46"/>
    </sheetView>
  </sheetViews>
  <sheetFormatPr defaultRowHeight="15" x14ac:dyDescent="0.25"/>
  <sheetData>
    <row r="1" spans="1:1" x14ac:dyDescent="0.25">
      <c r="A1" t="s">
        <v>72</v>
      </c>
    </row>
    <row r="40" spans="1:1" x14ac:dyDescent="0.25">
      <c r="A40" t="s">
        <v>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6"/>
  <sheetViews>
    <sheetView zoomScale="95" zoomScaleNormal="95" workbookViewId="0">
      <selection activeCell="A116" sqref="A116"/>
    </sheetView>
  </sheetViews>
  <sheetFormatPr defaultRowHeight="15" x14ac:dyDescent="0.25"/>
  <sheetData>
    <row r="1" spans="1:1" x14ac:dyDescent="0.25">
      <c r="A1" t="s">
        <v>66</v>
      </c>
    </row>
    <row r="2" spans="1:1" x14ac:dyDescent="0.25">
      <c r="A2" t="s">
        <v>0</v>
      </c>
    </row>
    <row r="48" spans="1:1" x14ac:dyDescent="0.25">
      <c r="A48" t="s">
        <v>31</v>
      </c>
    </row>
    <row r="116" spans="1:1" x14ac:dyDescent="0.25">
      <c r="A116" t="s">
        <v>74</v>
      </c>
    </row>
    <row r="117" spans="1:1" x14ac:dyDescent="0.25">
      <c r="A117" t="s">
        <v>0</v>
      </c>
    </row>
    <row r="156" spans="1:1" x14ac:dyDescent="0.25">
      <c r="A156" t="s">
        <v>31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9B70E8-26F1-442A-9B96-0DAE26B002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338A0E-C7BB-45F6-999C-0F427019D5F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4DB1BE2-F35D-4511-BF07-F48E46CE4B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9b6120-988b-41be-8da6-61dea16cb4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tb_dis_agreement</vt:lpstr>
      <vt:lpstr>TB_DIS_BUYERS</vt:lpstr>
      <vt:lpstr>SCRIPT</vt:lpstr>
      <vt:lpstr>SCREENSHOOT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Jane</dc:creator>
  <cp:lastModifiedBy>Pc1</cp:lastModifiedBy>
  <dcterms:created xsi:type="dcterms:W3CDTF">2020-07-15T14:28:54Z</dcterms:created>
  <dcterms:modified xsi:type="dcterms:W3CDTF">2021-12-10T01:20:10Z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