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D880D7F6-4DA5-4A90-90D0-6D1B0FF8F9EA}" xr6:coauthVersionLast="47" xr6:coauthVersionMax="47" xr10:uidLastSave="{00000000-0000-0000-0000-000000000000}"/>
  <bookViews>
    <workbookView xWindow="-120" yWindow="-120" windowWidth="24240" windowHeight="13140" firstSheet="2" activeTab="6" xr2:uid="{00000000-000D-0000-FFFF-FFFF00000000}"/>
  </bookViews>
  <sheets>
    <sheet name="Tb_MKT_SKD_Dtl" sheetId="1" r:id="rId1"/>
    <sheet name="Tb_MKT_SKDNetInvestment" sheetId="8" r:id="rId2"/>
    <sheet name="Tb_MKT_SKDNetInvestmentStored" sheetId="7" r:id="rId3"/>
    <sheet name="Tb_PRO_PODtl" sheetId="9" r:id="rId4"/>
    <sheet name="Tb_PRO_PODtl_HistoryDtl" sheetId="10" r:id="rId5"/>
    <sheet name="Script" sheetId="2" r:id="rId6"/>
    <sheet name="Captur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4" i="7"/>
  <c r="J15" i="7"/>
  <c r="I9" i="8"/>
</calcChain>
</file>

<file path=xl/sharedStrings.xml><?xml version="1.0" encoding="utf-8"?>
<sst xmlns="http://schemas.openxmlformats.org/spreadsheetml/2006/main" count="317" uniqueCount="76">
  <si>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</si>
  <si>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</si>
  <si>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</si>
  <si>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</si>
  <si>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</si>
  <si>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</si>
  <si>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</si>
  <si>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</si>
  <si>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</si>
  <si>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</si>
  <si>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</si>
  <si>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</si>
  <si>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</si>
  <si>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</si>
  <si>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</si>
  <si>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</si>
  <si>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</si>
  <si>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</si>
  <si>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</si>
  <si>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</si>
  <si>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</si>
  <si>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IdTb_MKT_SKDNetInvestment</t>
  </si>
  <si>
    <t>Description</t>
  </si>
  <si>
    <t>CustomerName</t>
  </si>
  <si>
    <t>Rv</t>
  </si>
  <si>
    <t>Net</t>
  </si>
  <si>
    <t>set</t>
  </si>
  <si>
    <t>IdTb_MKT_SKDNetInvestmentStored</t>
  </si>
  <si>
    <t>where</t>
  </si>
  <si>
    <t>1946</t>
  </si>
  <si>
    <t>update Tb_MKT_SKDNetInvestmentStored</t>
  </si>
  <si>
    <t>4723</t>
  </si>
  <si>
    <t>2687</t>
  </si>
  <si>
    <t xml:space="preserve">ALL NEW HILUX 2.4L DOUBLE CABIN G 4X4 M/T DIESEL </t>
  </si>
  <si>
    <t>2</t>
  </si>
  <si>
    <t>450500000.000</t>
  </si>
  <si>
    <t>1603</t>
  </si>
  <si>
    <t>Andri</t>
  </si>
  <si>
    <t>2021-11-04 09:02:43.727</t>
  </si>
  <si>
    <t>2021-11-04 09:04:20.027</t>
  </si>
  <si>
    <t>4724</t>
  </si>
  <si>
    <t>7295</t>
  </si>
  <si>
    <t>Mining Spec</t>
  </si>
  <si>
    <t>Accessories</t>
  </si>
  <si>
    <t>42740500.000</t>
  </si>
  <si>
    <t>NULL</t>
  </si>
  <si>
    <t>SKD No: 0000548/4/08/11/2021</t>
  </si>
  <si>
    <t>SANY PERKASA. PT</t>
  </si>
  <si>
    <t>update tb_MKT_SKD_Dtl</t>
  </si>
  <si>
    <t xml:space="preserve">    Price = 456900000,</t>
  </si>
  <si>
    <t xml:space="preserve">    RemarksSys = ISNULL(RemarksSys,'') + ' S0259145'</t>
  </si>
  <si>
    <t>IdTb_MKT_SKD_Dtl in (4723)</t>
  </si>
  <si>
    <t>456900000.000</t>
  </si>
  <si>
    <t>- S0259145</t>
  </si>
  <si>
    <t>update Tb_MKT_SKDNetInvestment</t>
  </si>
  <si>
    <t xml:space="preserve">    Price = 925982728,</t>
  </si>
  <si>
    <t xml:space="preserve">    Rv = 408150000,</t>
  </si>
  <si>
    <t xml:space="preserve">    Net = 925982728 - 408150000</t>
  </si>
  <si>
    <t>,RemarksSys = ISNULL(RemarksSys,'') + ' S0259145'</t>
  </si>
  <si>
    <t xml:space="preserve">    IdTb_MKT_SKDNetInvestment = 2500</t>
  </si>
  <si>
    <t>IdTb_PRO_PODtl</t>
  </si>
  <si>
    <t>IdTb_PRO_PO</t>
  </si>
  <si>
    <t>MaintenancePeriod</t>
  </si>
  <si>
    <t>OTRPrice</t>
  </si>
  <si>
    <t>LeaseCategory</t>
  </si>
  <si>
    <t xml:space="preserve">TOYOTA TY2DCE ALL NEW HILUX 2.4L DOUBLE CABIN G 4X4 M/T DIESEL </t>
  </si>
  <si>
    <t>Chintya Kristi</t>
  </si>
  <si>
    <t>Verdian</t>
  </si>
  <si>
    <t>ProcessID</t>
  </si>
  <si>
    <t>CreateDate</t>
  </si>
  <si>
    <t>4F657C1D-CC3D-492A-B561-57D02FB913D4</t>
  </si>
  <si>
    <t>BC70F209-AA56-49E3-9841-9A81E08450BD</t>
  </si>
  <si>
    <t>update Tb_PRO_PODtl set OTRPrice = 456900000, RemarksSys = ISNULL(RemarksSys,'') + ' S0258175' WHERE IdTb_PRO_PO = 2072</t>
  </si>
  <si>
    <t xml:space="preserve"> S0258175 S0258175</t>
  </si>
  <si>
    <t>update Tb_PRO_PODtl_HistoryDtl set OTRPrice = 456900000, RemarksSys = ISNULL(RemarksSys,'') + ' S0258175' WHERE IdTb_PRO_PO = 2072</t>
  </si>
  <si>
    <t xml:space="preserve"> S0258175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</si>
</sst>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  <xf numFmtId="49" fontId="0" fillId="2" borderId="0" xfId="0" applyNumberFormat="1" applyFill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38100</xdr:rowOff>
    </xdr:from>
    <xdr:to>
      <xdr:col>25</xdr:col>
      <xdr:colOff>141408</xdr:colOff>
      <xdr:row>34</xdr:row>
      <xdr:rowOff>161100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7792CE-4D98-4728-A821-C67A3F56F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381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25</xdr:col>
      <xdr:colOff>150933</xdr:colOff>
      <xdr:row>70</xdr:row>
      <xdr:rowOff>123000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39211C-4D3A-4940-A3EF-92105511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6858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75</xdr:row>
      <xdr:rowOff>47625</xdr:rowOff>
    </xdr:from>
    <xdr:to>
      <xdr:col>25</xdr:col>
      <xdr:colOff>179508</xdr:colOff>
      <xdr:row>109</xdr:row>
      <xdr:rowOff>170625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94EBF-D720-4D8D-91A7-F3AC18DE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14335125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31750</xdr:rowOff>
    </xdr:from>
    <xdr:to>
      <xdr:col>19</xdr:col>
      <xdr:colOff>271583</xdr:colOff>
      <xdr:row>36</xdr:row>
      <xdr:rowOff>154750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EF0BEA-8438-4CE0-95B9-A60BD9CD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75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271583</xdr:colOff>
      <xdr:row>72</xdr:row>
      <xdr:rowOff>123000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DA4FF6-BB75-43AB-8C67-9A71F9B9E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</xdr:row>
      <xdr:rowOff>171450</xdr:rowOff>
    </xdr:from>
    <xdr:to>
      <xdr:col>39</xdr:col>
      <xdr:colOff>290633</xdr:colOff>
      <xdr:row>36</xdr:row>
      <xdr:rowOff>103950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EC8C55-BF4E-41B3-B814-4DC59E623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50" y="361950"/>
          <a:ext cx="1185398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19</xdr:col>
      <xdr:colOff>150933</xdr:colOff>
      <xdr:row>111</xdr:row>
      <xdr:rowOff>123000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AF0A2F-BD78-4390-876E-5A1304239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19</xdr:col>
      <xdr:colOff>150933</xdr:colOff>
      <xdr:row>147</xdr:row>
      <xdr:rowOff>123000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3F6780-FB3F-401E-AF19-CB67DBB9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526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614362</xdr:colOff>
      <xdr:row>76</xdr:row>
      <xdr:rowOff>152400</xdr:rowOff>
    </xdr:from>
    <xdr:to>
      <xdr:col>39</xdr:col>
      <xdr:colOff>155695</xdr:colOff>
      <xdr:row>111</xdr:row>
      <xdr:rowOff>84900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D28AC7-A829-4F42-AC9E-DC5482A7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77737" y="14630400"/>
          <a:ext cx="119238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39</xdr:col>
      <xdr:colOff>150933</xdr:colOff>
      <xdr:row>72</xdr:row>
      <xdr:rowOff>123000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D7996-5BE7-45C1-BEDF-4CA1363B1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38</xdr:col>
      <xdr:colOff>589083</xdr:colOff>
      <xdr:row>147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2ACF33-75E9-4F85-B89A-6B59B0D18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0" y="21526500"/>
          <a:ext cx="1173333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G13" sqref="G13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17</v>
      </c>
      <c r="G2" s="10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31</v>
      </c>
      <c r="B3" s="2" t="s">
        <v>32</v>
      </c>
      <c r="C3" s="2" t="s">
        <v>29</v>
      </c>
      <c r="D3" s="2" t="s">
        <v>33</v>
      </c>
      <c r="E3" s="2" t="s">
        <v>20</v>
      </c>
      <c r="F3" s="2" t="s">
        <v>34</v>
      </c>
      <c r="G3" s="10" t="s">
        <v>35</v>
      </c>
      <c r="H3" s="2" t="s">
        <v>36</v>
      </c>
      <c r="I3" s="2" t="s">
        <v>8</v>
      </c>
      <c r="J3" s="2" t="s">
        <v>12</v>
      </c>
      <c r="K3" s="2" t="s">
        <v>37</v>
      </c>
      <c r="L3" s="2" t="s">
        <v>38</v>
      </c>
      <c r="M3" s="2" t="s">
        <v>37</v>
      </c>
      <c r="N3" s="2" t="s">
        <v>39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40</v>
      </c>
      <c r="B4" s="2" t="s">
        <v>32</v>
      </c>
      <c r="C4" s="2" t="s">
        <v>41</v>
      </c>
      <c r="D4" s="2" t="s">
        <v>42</v>
      </c>
      <c r="E4" s="2" t="s">
        <v>43</v>
      </c>
      <c r="F4" s="2" t="s">
        <v>34</v>
      </c>
      <c r="G4" s="2" t="s">
        <v>44</v>
      </c>
      <c r="H4" s="2" t="s">
        <v>45</v>
      </c>
      <c r="I4" s="2" t="s">
        <v>8</v>
      </c>
      <c r="J4" s="2" t="s">
        <v>12</v>
      </c>
      <c r="K4" s="2" t="s">
        <v>37</v>
      </c>
      <c r="L4" s="2" t="s">
        <v>38</v>
      </c>
      <c r="M4" s="2" t="s">
        <v>37</v>
      </c>
      <c r="N4" s="2" t="s">
        <v>39</v>
      </c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2" t="s">
        <v>17</v>
      </c>
      <c r="G12" s="10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31</v>
      </c>
      <c r="B13" s="2" t="s">
        <v>32</v>
      </c>
      <c r="C13" s="2" t="s">
        <v>29</v>
      </c>
      <c r="D13" s="2" t="s">
        <v>33</v>
      </c>
      <c r="E13" s="2" t="s">
        <v>20</v>
      </c>
      <c r="F13" s="2" t="s">
        <v>34</v>
      </c>
      <c r="G13" s="10" t="s">
        <v>52</v>
      </c>
      <c r="H13" s="2" t="s">
        <v>36</v>
      </c>
      <c r="I13" s="2" t="s">
        <v>8</v>
      </c>
      <c r="J13" s="2" t="s">
        <v>53</v>
      </c>
      <c r="K13" s="2" t="s">
        <v>37</v>
      </c>
      <c r="L13" s="2" t="s">
        <v>38</v>
      </c>
      <c r="M13" s="2" t="s">
        <v>37</v>
      </c>
      <c r="N13" s="2" t="s">
        <v>39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 t="s">
        <v>40</v>
      </c>
      <c r="B14" s="2" t="s">
        <v>32</v>
      </c>
      <c r="C14" s="2" t="s">
        <v>41</v>
      </c>
      <c r="D14" s="2" t="s">
        <v>42</v>
      </c>
      <c r="E14" s="2" t="s">
        <v>43</v>
      </c>
      <c r="F14" s="2" t="s">
        <v>34</v>
      </c>
      <c r="G14" s="2" t="s">
        <v>44</v>
      </c>
      <c r="H14" s="2" t="s">
        <v>45</v>
      </c>
      <c r="I14" s="2" t="s">
        <v>8</v>
      </c>
      <c r="J14" s="2" t="s">
        <v>12</v>
      </c>
      <c r="K14" s="2" t="s">
        <v>37</v>
      </c>
      <c r="L14" s="2" t="s">
        <v>38</v>
      </c>
      <c r="M14" s="2" t="s">
        <v>37</v>
      </c>
      <c r="N14" s="2" t="s">
        <v>39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7DAF-D25D-4866-8F20-B7BC271B1BF4}">
  <dimension ref="A1:M9"/>
  <sheetViews>
    <sheetView workbookViewId="0">
      <selection activeCell="D20" sqref="D20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17.5703125" bestFit="1" customWidth="1"/>
    <col min="5" max="7" width="10" bestFit="1" customWidth="1"/>
    <col min="8" max="8" width="8.42578125" bestFit="1" customWidth="1"/>
    <col min="9" max="9" width="11.42578125" bestFit="1" customWidth="1"/>
    <col min="10" max="10" width="10.1406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11</v>
      </c>
    </row>
    <row r="2" spans="1:13" x14ac:dyDescent="0.25">
      <c r="A2" t="s">
        <v>21</v>
      </c>
      <c r="B2" t="s">
        <v>1</v>
      </c>
      <c r="C2" t="s">
        <v>22</v>
      </c>
      <c r="D2" t="s">
        <v>23</v>
      </c>
      <c r="E2" s="11" t="s">
        <v>18</v>
      </c>
      <c r="F2" s="11" t="s">
        <v>24</v>
      </c>
      <c r="G2" s="11" t="s">
        <v>25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2500</v>
      </c>
      <c r="B3">
        <v>2687</v>
      </c>
      <c r="C3" t="s">
        <v>46</v>
      </c>
      <c r="D3" t="s">
        <v>47</v>
      </c>
      <c r="E3">
        <v>913182728</v>
      </c>
      <c r="F3">
        <v>408150000</v>
      </c>
      <c r="G3">
        <v>0</v>
      </c>
      <c r="H3">
        <v>0</v>
      </c>
      <c r="I3" t="s">
        <v>12</v>
      </c>
      <c r="J3" t="s">
        <v>37</v>
      </c>
      <c r="K3" s="3">
        <v>44504.376894988425</v>
      </c>
      <c r="L3" t="s">
        <v>37</v>
      </c>
      <c r="M3" s="3">
        <v>44565.465861655095</v>
      </c>
    </row>
    <row r="7" spans="1:13" x14ac:dyDescent="0.25">
      <c r="A7" t="s">
        <v>10</v>
      </c>
    </row>
    <row r="8" spans="1:13" x14ac:dyDescent="0.25">
      <c r="A8" t="s">
        <v>21</v>
      </c>
      <c r="B8" t="s">
        <v>1</v>
      </c>
      <c r="C8" t="s">
        <v>22</v>
      </c>
      <c r="D8" t="s">
        <v>23</v>
      </c>
      <c r="E8" s="11" t="s">
        <v>18</v>
      </c>
      <c r="F8" s="11" t="s">
        <v>24</v>
      </c>
      <c r="G8" s="11" t="s">
        <v>25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</row>
    <row r="9" spans="1:13" x14ac:dyDescent="0.25">
      <c r="A9">
        <v>2500</v>
      </c>
      <c r="B9">
        <v>2687</v>
      </c>
      <c r="C9" t="s">
        <v>46</v>
      </c>
      <c r="D9" t="s">
        <v>47</v>
      </c>
      <c r="E9">
        <v>925982728</v>
      </c>
      <c r="F9">
        <v>408150000</v>
      </c>
      <c r="G9">
        <v>517832728</v>
      </c>
      <c r="H9">
        <v>0</v>
      </c>
      <c r="I9">
        <f>- S259145</f>
        <v>0</v>
      </c>
      <c r="J9" t="s">
        <v>37</v>
      </c>
      <c r="K9" s="3">
        <v>44504.376894988425</v>
      </c>
      <c r="L9" t="s">
        <v>37</v>
      </c>
      <c r="M9" s="3">
        <v>44565.465861655095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5"/>
  <sheetViews>
    <sheetView workbookViewId="0">
      <selection activeCell="E9" sqref="E9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27</v>
      </c>
      <c r="B2" t="s">
        <v>21</v>
      </c>
      <c r="C2" t="s">
        <v>1</v>
      </c>
      <c r="D2" t="s">
        <v>22</v>
      </c>
      <c r="E2" t="s">
        <v>23</v>
      </c>
      <c r="F2" s="11" t="s">
        <v>18</v>
      </c>
      <c r="G2" s="11" t="s">
        <v>24</v>
      </c>
      <c r="H2" s="11" t="s">
        <v>25</v>
      </c>
      <c r="I2" t="s">
        <v>2</v>
      </c>
      <c r="J2" t="s">
        <v>3</v>
      </c>
      <c r="K2" t="s">
        <v>4</v>
      </c>
      <c r="L2" s="3" t="s">
        <v>5</v>
      </c>
      <c r="M2" t="s">
        <v>6</v>
      </c>
      <c r="N2" s="3" t="s">
        <v>7</v>
      </c>
    </row>
    <row r="3" spans="1:14" x14ac:dyDescent="0.25">
      <c r="A3">
        <v>29182</v>
      </c>
      <c r="B3">
        <v>2500</v>
      </c>
      <c r="C3">
        <v>2687</v>
      </c>
      <c r="D3" t="s">
        <v>46</v>
      </c>
      <c r="E3" t="s">
        <v>47</v>
      </c>
      <c r="F3">
        <v>913182728</v>
      </c>
      <c r="G3">
        <v>408150000</v>
      </c>
      <c r="H3">
        <v>0</v>
      </c>
      <c r="I3">
        <v>0</v>
      </c>
      <c r="J3" t="s">
        <v>12</v>
      </c>
      <c r="K3" t="s">
        <v>37</v>
      </c>
      <c r="L3" s="3">
        <v>44504.376894988425</v>
      </c>
      <c r="M3" t="s">
        <v>37</v>
      </c>
      <c r="N3" s="3">
        <v>44565.465861655095</v>
      </c>
    </row>
    <row r="4" spans="1:14" x14ac:dyDescent="0.25">
      <c r="A4">
        <v>29655</v>
      </c>
      <c r="B4">
        <v>2500</v>
      </c>
      <c r="C4">
        <v>2702</v>
      </c>
      <c r="D4" t="s">
        <v>46</v>
      </c>
      <c r="E4" t="s">
        <v>47</v>
      </c>
      <c r="F4">
        <v>913182728</v>
      </c>
      <c r="G4">
        <v>408150000</v>
      </c>
      <c r="H4">
        <v>0</v>
      </c>
      <c r="I4">
        <v>0</v>
      </c>
      <c r="J4" t="s">
        <v>12</v>
      </c>
      <c r="K4" t="s">
        <v>37</v>
      </c>
      <c r="L4" s="3">
        <v>44517.658559062504</v>
      </c>
      <c r="M4" t="s">
        <v>37</v>
      </c>
      <c r="N4" s="3">
        <v>44565.465861655095</v>
      </c>
    </row>
    <row r="5" spans="1:14" x14ac:dyDescent="0.25">
      <c r="A5">
        <v>35065</v>
      </c>
      <c r="B5">
        <v>2500</v>
      </c>
      <c r="C5">
        <v>2823</v>
      </c>
      <c r="D5" t="s">
        <v>46</v>
      </c>
      <c r="E5" t="s">
        <v>47</v>
      </c>
      <c r="F5">
        <v>913182728</v>
      </c>
      <c r="G5">
        <v>408150000</v>
      </c>
      <c r="H5">
        <v>0</v>
      </c>
      <c r="I5">
        <v>0</v>
      </c>
      <c r="J5" t="s">
        <v>12</v>
      </c>
      <c r="K5" t="s">
        <v>37</v>
      </c>
      <c r="L5" s="3">
        <v>44565.465311145832</v>
      </c>
      <c r="M5" t="s">
        <v>37</v>
      </c>
      <c r="N5" s="3">
        <v>44565.465861655095</v>
      </c>
    </row>
    <row r="11" spans="1:14" x14ac:dyDescent="0.25">
      <c r="A11" t="s">
        <v>10</v>
      </c>
    </row>
    <row r="12" spans="1:14" x14ac:dyDescent="0.25">
      <c r="A12" t="s">
        <v>27</v>
      </c>
      <c r="B12" t="s">
        <v>21</v>
      </c>
      <c r="C12" t="s">
        <v>1</v>
      </c>
      <c r="D12" t="s">
        <v>22</v>
      </c>
      <c r="E12" t="s">
        <v>23</v>
      </c>
      <c r="F12" s="11" t="s">
        <v>18</v>
      </c>
      <c r="G12" s="11" t="s">
        <v>24</v>
      </c>
      <c r="H12" s="11" t="s">
        <v>25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29182</v>
      </c>
      <c r="B13">
        <v>2500</v>
      </c>
      <c r="C13">
        <v>2687</v>
      </c>
      <c r="D13" t="s">
        <v>46</v>
      </c>
      <c r="E13" t="s">
        <v>47</v>
      </c>
      <c r="F13">
        <v>925982728</v>
      </c>
      <c r="G13">
        <v>408150000</v>
      </c>
      <c r="H13">
        <v>517832728</v>
      </c>
      <c r="I13">
        <v>0</v>
      </c>
      <c r="J13">
        <f>- S259145</f>
        <v>0</v>
      </c>
      <c r="K13" t="s">
        <v>37</v>
      </c>
      <c r="L13" s="3">
        <v>44504.376894988425</v>
      </c>
      <c r="M13" t="s">
        <v>37</v>
      </c>
      <c r="N13" s="3">
        <v>44565.465861655095</v>
      </c>
    </row>
    <row r="14" spans="1:14" x14ac:dyDescent="0.25">
      <c r="A14">
        <v>29655</v>
      </c>
      <c r="B14">
        <v>2500</v>
      </c>
      <c r="C14">
        <v>2702</v>
      </c>
      <c r="D14" t="s">
        <v>46</v>
      </c>
      <c r="E14" t="s">
        <v>47</v>
      </c>
      <c r="F14">
        <v>925982728</v>
      </c>
      <c r="G14">
        <v>408150000</v>
      </c>
      <c r="H14">
        <v>517832728</v>
      </c>
      <c r="I14">
        <v>0</v>
      </c>
      <c r="J14">
        <f>- S259145</f>
        <v>0</v>
      </c>
      <c r="K14" t="s">
        <v>37</v>
      </c>
      <c r="L14" s="3">
        <v>44517.658559062504</v>
      </c>
      <c r="M14" t="s">
        <v>37</v>
      </c>
      <c r="N14" s="3">
        <v>44565.465861655095</v>
      </c>
    </row>
    <row r="15" spans="1:14" x14ac:dyDescent="0.25">
      <c r="A15">
        <v>35065</v>
      </c>
      <c r="B15">
        <v>2500</v>
      </c>
      <c r="C15">
        <v>2823</v>
      </c>
      <c r="D15" t="s">
        <v>46</v>
      </c>
      <c r="E15" t="s">
        <v>47</v>
      </c>
      <c r="F15">
        <v>925982728</v>
      </c>
      <c r="G15">
        <v>408150000</v>
      </c>
      <c r="H15">
        <v>517832728</v>
      </c>
      <c r="I15">
        <v>0</v>
      </c>
      <c r="J15">
        <f>- S259145</f>
        <v>0</v>
      </c>
      <c r="K15" t="s">
        <v>37</v>
      </c>
      <c r="L15" s="3">
        <v>44565.465311145832</v>
      </c>
      <c r="M15" t="s">
        <v>37</v>
      </c>
      <c r="N15" s="3">
        <v>44565.465861655095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3B9C-003D-41F4-AD8E-3C9AFDF2B3C1}">
  <dimension ref="A1:O10"/>
  <sheetViews>
    <sheetView workbookViewId="0">
      <selection activeCell="H8" sqref="H8:H9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63.7109375" bestFit="1" customWidth="1"/>
    <col min="4" max="4" width="11.28515625" bestFit="1" customWidth="1"/>
    <col min="5" max="5" width="9.5703125" bestFit="1" customWidth="1"/>
    <col min="6" max="6" width="4.140625" bestFit="1" customWidth="1"/>
    <col min="7" max="7" width="18.7109375" bestFit="1" customWidth="1"/>
    <col min="8" max="8" width="10" bestFit="1" customWidth="1"/>
    <col min="9" max="9" width="14" bestFit="1" customWidth="1"/>
    <col min="10" max="10" width="8.42578125" bestFit="1" customWidth="1"/>
    <col min="11" max="11" width="11.42578125" bestFit="1" customWidth="1"/>
    <col min="12" max="12" width="12.7109375" bestFit="1" customWidth="1"/>
    <col min="13" max="13" width="12.1406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t="s">
        <v>11</v>
      </c>
    </row>
    <row r="2" spans="1:15" x14ac:dyDescent="0.25">
      <c r="A2" t="s">
        <v>60</v>
      </c>
      <c r="B2" t="s">
        <v>61</v>
      </c>
      <c r="C2" t="s">
        <v>15</v>
      </c>
      <c r="D2" t="s">
        <v>16</v>
      </c>
      <c r="E2" t="s">
        <v>19</v>
      </c>
      <c r="F2" t="s">
        <v>17</v>
      </c>
      <c r="G2" t="s">
        <v>62</v>
      </c>
      <c r="H2" s="11" t="s">
        <v>63</v>
      </c>
      <c r="I2" t="s">
        <v>64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>
        <v>2654</v>
      </c>
      <c r="B3">
        <v>2072</v>
      </c>
      <c r="C3" t="s">
        <v>65</v>
      </c>
      <c r="D3" t="s">
        <v>20</v>
      </c>
      <c r="E3">
        <v>1603</v>
      </c>
      <c r="F3">
        <v>2</v>
      </c>
      <c r="G3">
        <v>36</v>
      </c>
      <c r="H3" s="11">
        <v>450500000</v>
      </c>
      <c r="I3">
        <v>95</v>
      </c>
      <c r="J3">
        <v>0</v>
      </c>
      <c r="K3" t="s">
        <v>45</v>
      </c>
      <c r="L3" t="s">
        <v>66</v>
      </c>
      <c r="M3" s="3">
        <v>44557.554656284723</v>
      </c>
      <c r="N3" t="s">
        <v>67</v>
      </c>
      <c r="O3" s="3">
        <v>44557.691945868057</v>
      </c>
    </row>
    <row r="4" spans="1:15" x14ac:dyDescent="0.25">
      <c r="A4">
        <v>2655</v>
      </c>
      <c r="B4">
        <v>2073</v>
      </c>
      <c r="C4" t="s">
        <v>42</v>
      </c>
      <c r="D4" t="s">
        <v>43</v>
      </c>
      <c r="E4" t="s">
        <v>45</v>
      </c>
      <c r="F4">
        <v>2</v>
      </c>
      <c r="G4">
        <v>36</v>
      </c>
      <c r="H4">
        <v>42740500</v>
      </c>
      <c r="I4">
        <v>95</v>
      </c>
      <c r="J4">
        <v>0</v>
      </c>
      <c r="K4" t="s">
        <v>45</v>
      </c>
      <c r="L4" t="s">
        <v>66</v>
      </c>
      <c r="M4" s="3">
        <v>44557.555746678241</v>
      </c>
      <c r="N4" t="s">
        <v>67</v>
      </c>
      <c r="O4" s="3">
        <v>44557.69157210648</v>
      </c>
    </row>
    <row r="7" spans="1:15" x14ac:dyDescent="0.25">
      <c r="A7" t="s">
        <v>10</v>
      </c>
    </row>
    <row r="8" spans="1:15" x14ac:dyDescent="0.25">
      <c r="A8" t="s">
        <v>60</v>
      </c>
      <c r="B8" t="s">
        <v>61</v>
      </c>
      <c r="C8" t="s">
        <v>15</v>
      </c>
      <c r="D8" t="s">
        <v>16</v>
      </c>
      <c r="E8" t="s">
        <v>19</v>
      </c>
      <c r="F8" t="s">
        <v>17</v>
      </c>
      <c r="G8" t="s">
        <v>62</v>
      </c>
      <c r="H8" s="11" t="s">
        <v>63</v>
      </c>
      <c r="I8" t="s">
        <v>64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1:15" x14ac:dyDescent="0.25">
      <c r="A9">
        <v>2654</v>
      </c>
      <c r="B9">
        <v>2072</v>
      </c>
      <c r="C9" t="s">
        <v>65</v>
      </c>
      <c r="D9" t="s">
        <v>20</v>
      </c>
      <c r="E9">
        <v>1603</v>
      </c>
      <c r="F9">
        <v>2</v>
      </c>
      <c r="G9">
        <v>36</v>
      </c>
      <c r="H9" s="11">
        <v>456900000</v>
      </c>
      <c r="I9">
        <v>95</v>
      </c>
      <c r="J9">
        <v>0</v>
      </c>
      <c r="K9" t="s">
        <v>73</v>
      </c>
      <c r="L9" t="s">
        <v>66</v>
      </c>
      <c r="M9" s="3">
        <v>44557.554656284723</v>
      </c>
      <c r="N9" t="s">
        <v>67</v>
      </c>
      <c r="O9" s="3">
        <v>44557.691945868057</v>
      </c>
    </row>
    <row r="10" spans="1:15" x14ac:dyDescent="0.25">
      <c r="A10">
        <v>2655</v>
      </c>
      <c r="B10">
        <v>2073</v>
      </c>
      <c r="C10" t="s">
        <v>42</v>
      </c>
      <c r="D10" t="s">
        <v>43</v>
      </c>
      <c r="E10" t="s">
        <v>45</v>
      </c>
      <c r="F10">
        <v>2</v>
      </c>
      <c r="G10">
        <v>36</v>
      </c>
      <c r="H10">
        <v>42740500</v>
      </c>
      <c r="I10">
        <v>95</v>
      </c>
      <c r="J10">
        <v>0</v>
      </c>
      <c r="K10" t="s">
        <v>45</v>
      </c>
      <c r="L10" t="s">
        <v>66</v>
      </c>
      <c r="M10" s="3">
        <v>44557.555746678241</v>
      </c>
      <c r="N10" t="s">
        <v>67</v>
      </c>
      <c r="O10" s="3">
        <v>44557.69157210648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7A6-57AF-4871-A789-F29A23FF8E3B}">
  <dimension ref="A1:P10"/>
  <sheetViews>
    <sheetView workbookViewId="0">
      <selection activeCell="D13" sqref="D13"/>
    </sheetView>
  </sheetViews>
  <sheetFormatPr defaultRowHeight="15" x14ac:dyDescent="0.25"/>
  <cols>
    <col min="1" max="1" width="39" bestFit="1" customWidth="1"/>
    <col min="2" max="2" width="15.85546875" bestFit="1" customWidth="1"/>
    <col min="3" max="3" width="13.28515625" bestFit="1" customWidth="1"/>
    <col min="4" max="4" width="63.7109375" bestFit="1" customWidth="1"/>
    <col min="5" max="5" width="11.28515625" bestFit="1" customWidth="1"/>
    <col min="6" max="6" width="9.5703125" bestFit="1" customWidth="1"/>
    <col min="7" max="7" width="4.140625" bestFit="1" customWidth="1"/>
    <col min="8" max="8" width="18.7109375" bestFit="1" customWidth="1"/>
    <col min="9" max="9" width="10" bestFit="1" customWidth="1"/>
    <col min="10" max="10" width="14" bestFit="1" customWidth="1"/>
    <col min="11" max="11" width="8.42578125" bestFit="1" customWidth="1"/>
    <col min="12" max="12" width="11.42578125" bestFit="1" customWidth="1"/>
    <col min="13" max="13" width="12.7109375" bestFit="1" customWidth="1"/>
    <col min="14" max="14" width="11" bestFit="1" customWidth="1"/>
    <col min="15" max="15" width="14.85546875" bestFit="1" customWidth="1"/>
    <col min="16" max="16" width="16.85546875" bestFit="1" customWidth="1"/>
  </cols>
  <sheetData>
    <row r="1" spans="1:16" x14ac:dyDescent="0.25">
      <c r="A1" t="s">
        <v>11</v>
      </c>
    </row>
    <row r="2" spans="1:16" x14ac:dyDescent="0.25">
      <c r="A2" t="s">
        <v>68</v>
      </c>
      <c r="B2" t="s">
        <v>60</v>
      </c>
      <c r="C2" t="s">
        <v>61</v>
      </c>
      <c r="D2" t="s">
        <v>15</v>
      </c>
      <c r="E2" t="s">
        <v>16</v>
      </c>
      <c r="F2" t="s">
        <v>19</v>
      </c>
      <c r="G2" t="s">
        <v>17</v>
      </c>
      <c r="H2" t="s">
        <v>62</v>
      </c>
      <c r="I2" s="11" t="s">
        <v>63</v>
      </c>
      <c r="J2" t="s">
        <v>64</v>
      </c>
      <c r="K2" t="s">
        <v>2</v>
      </c>
      <c r="L2" t="s">
        <v>3</v>
      </c>
      <c r="M2" t="s">
        <v>4</v>
      </c>
      <c r="N2" t="s">
        <v>69</v>
      </c>
      <c r="O2" t="s">
        <v>6</v>
      </c>
      <c r="P2" t="s">
        <v>7</v>
      </c>
    </row>
    <row r="3" spans="1:16" x14ac:dyDescent="0.25">
      <c r="A3" t="s">
        <v>70</v>
      </c>
      <c r="B3">
        <v>2655</v>
      </c>
      <c r="C3">
        <v>2073</v>
      </c>
      <c r="D3" t="s">
        <v>42</v>
      </c>
      <c r="E3" t="s">
        <v>43</v>
      </c>
      <c r="F3" t="s">
        <v>45</v>
      </c>
      <c r="G3">
        <v>2</v>
      </c>
      <c r="H3">
        <v>36</v>
      </c>
      <c r="I3">
        <v>42740500</v>
      </c>
      <c r="J3">
        <v>95</v>
      </c>
      <c r="K3">
        <v>0</v>
      </c>
      <c r="M3" t="s">
        <v>66</v>
      </c>
      <c r="N3" s="3">
        <v>44557.555746678241</v>
      </c>
      <c r="O3" t="s">
        <v>66</v>
      </c>
      <c r="P3" s="3">
        <v>44557.555746678241</v>
      </c>
    </row>
    <row r="4" spans="1:16" x14ac:dyDescent="0.25">
      <c r="A4" t="s">
        <v>71</v>
      </c>
      <c r="B4">
        <v>2654</v>
      </c>
      <c r="C4">
        <v>2072</v>
      </c>
      <c r="D4" t="s">
        <v>65</v>
      </c>
      <c r="E4" t="s">
        <v>20</v>
      </c>
      <c r="F4">
        <v>1603</v>
      </c>
      <c r="G4">
        <v>2</v>
      </c>
      <c r="H4">
        <v>36</v>
      </c>
      <c r="I4" s="11">
        <v>450500000</v>
      </c>
      <c r="J4">
        <v>95</v>
      </c>
      <c r="K4">
        <v>0</v>
      </c>
      <c r="M4" t="s">
        <v>66</v>
      </c>
      <c r="N4" s="3">
        <v>44557.554656284723</v>
      </c>
      <c r="O4" t="s">
        <v>66</v>
      </c>
      <c r="P4" s="3">
        <v>44557.554656284723</v>
      </c>
    </row>
    <row r="7" spans="1:16" x14ac:dyDescent="0.25">
      <c r="A7" t="s">
        <v>10</v>
      </c>
    </row>
    <row r="8" spans="1:16" x14ac:dyDescent="0.25">
      <c r="A8" t="s">
        <v>68</v>
      </c>
      <c r="B8" t="s">
        <v>60</v>
      </c>
      <c r="C8" t="s">
        <v>61</v>
      </c>
      <c r="D8" t="s">
        <v>15</v>
      </c>
      <c r="E8" t="s">
        <v>16</v>
      </c>
      <c r="F8" t="s">
        <v>19</v>
      </c>
      <c r="G8" t="s">
        <v>17</v>
      </c>
      <c r="H8" t="s">
        <v>62</v>
      </c>
      <c r="I8" s="11" t="s">
        <v>63</v>
      </c>
      <c r="J8" t="s">
        <v>64</v>
      </c>
      <c r="K8" t="s">
        <v>2</v>
      </c>
      <c r="L8" t="s">
        <v>3</v>
      </c>
      <c r="M8" t="s">
        <v>4</v>
      </c>
      <c r="N8" t="s">
        <v>69</v>
      </c>
      <c r="O8" t="s">
        <v>6</v>
      </c>
      <c r="P8" t="s">
        <v>7</v>
      </c>
    </row>
    <row r="9" spans="1:16" x14ac:dyDescent="0.25">
      <c r="A9" t="s">
        <v>70</v>
      </c>
      <c r="B9">
        <v>2655</v>
      </c>
      <c r="C9">
        <v>2073</v>
      </c>
      <c r="D9" t="s">
        <v>42</v>
      </c>
      <c r="E9" t="s">
        <v>43</v>
      </c>
      <c r="F9" t="s">
        <v>45</v>
      </c>
      <c r="G9">
        <v>2</v>
      </c>
      <c r="H9">
        <v>36</v>
      </c>
      <c r="I9">
        <v>42740500</v>
      </c>
      <c r="J9">
        <v>95</v>
      </c>
      <c r="K9">
        <v>0</v>
      </c>
      <c r="M9" t="s">
        <v>66</v>
      </c>
      <c r="N9" s="3">
        <v>44557.555746678241</v>
      </c>
      <c r="O9" t="s">
        <v>66</v>
      </c>
      <c r="P9" s="3">
        <v>44557.555746678241</v>
      </c>
    </row>
    <row r="10" spans="1:16" x14ac:dyDescent="0.25">
      <c r="A10" t="s">
        <v>71</v>
      </c>
      <c r="B10">
        <v>2654</v>
      </c>
      <c r="C10">
        <v>2072</v>
      </c>
      <c r="D10" t="s">
        <v>65</v>
      </c>
      <c r="E10" t="s">
        <v>20</v>
      </c>
      <c r="F10">
        <v>1603</v>
      </c>
      <c r="G10">
        <v>2</v>
      </c>
      <c r="H10">
        <v>36</v>
      </c>
      <c r="I10" s="11">
        <v>456900000</v>
      </c>
      <c r="J10">
        <v>95</v>
      </c>
      <c r="K10">
        <v>0</v>
      </c>
      <c r="L10" t="s">
        <v>75</v>
      </c>
      <c r="M10" t="s">
        <v>66</v>
      </c>
      <c r="N10" s="3">
        <v>44557.554656284723</v>
      </c>
      <c r="O10" t="s">
        <v>66</v>
      </c>
      <c r="P10" s="3">
        <v>44557.554656284723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5"/>
  <sheetViews>
    <sheetView topLeftCell="A73" zoomScaleNormal="100" workbookViewId="0">
      <selection activeCell="B80" sqref="B80"/>
    </sheetView>
  </sheetViews>
  <sheetFormatPr defaultRowHeight="15" x14ac:dyDescent="0.25"/>
  <cols>
    <col min="1" max="1" width="12" bestFit="1" customWidth="1"/>
    <col min="2" max="2" width="18" bestFit="1" customWidth="1"/>
    <col min="5" max="5" width="9.28515625" customWidth="1"/>
  </cols>
  <sheetData>
    <row r="2" spans="1:6" x14ac:dyDescent="0.25">
      <c r="A2" s="5" t="s">
        <v>48</v>
      </c>
    </row>
    <row r="3" spans="1:6" x14ac:dyDescent="0.25">
      <c r="A3" s="5" t="s">
        <v>26</v>
      </c>
    </row>
    <row r="4" spans="1:6" x14ac:dyDescent="0.25">
      <c r="A4" s="5" t="s">
        <v>49</v>
      </c>
    </row>
    <row r="5" spans="1:6" x14ac:dyDescent="0.25">
      <c r="A5" s="5" t="s">
        <v>50</v>
      </c>
      <c r="B5" s="4"/>
      <c r="C5" s="4"/>
      <c r="D5" s="4"/>
      <c r="E5" s="4"/>
    </row>
    <row r="6" spans="1:6" x14ac:dyDescent="0.25">
      <c r="A6" s="5" t="s">
        <v>28</v>
      </c>
      <c r="B6" s="4"/>
      <c r="C6" s="4"/>
      <c r="D6" s="4"/>
      <c r="E6" s="4"/>
    </row>
    <row r="7" spans="1:6" x14ac:dyDescent="0.25">
      <c r="A7" s="5" t="s">
        <v>51</v>
      </c>
    </row>
    <row r="12" spans="1:6" x14ac:dyDescent="0.25">
      <c r="A12" s="5"/>
      <c r="B12" s="5"/>
      <c r="C12" s="4"/>
      <c r="D12" s="4"/>
      <c r="E12" s="4"/>
      <c r="F12" s="4"/>
    </row>
    <row r="13" spans="1:6" x14ac:dyDescent="0.25">
      <c r="A13" s="5"/>
      <c r="B13" s="5"/>
      <c r="C13" s="4"/>
      <c r="D13" s="4"/>
      <c r="E13" s="4"/>
      <c r="F13" s="4"/>
    </row>
    <row r="14" spans="1:6" x14ac:dyDescent="0.25">
      <c r="A14" s="5"/>
      <c r="B14" s="5"/>
      <c r="C14" s="4"/>
      <c r="D14" s="4"/>
      <c r="E14" s="4"/>
      <c r="F14" s="4"/>
    </row>
    <row r="15" spans="1:6" x14ac:dyDescent="0.25">
      <c r="A15" s="6"/>
      <c r="C15" s="4"/>
      <c r="D15" s="4"/>
      <c r="E15" s="4"/>
      <c r="F15" s="4"/>
    </row>
    <row r="18" spans="1:2" x14ac:dyDescent="0.25">
      <c r="A18" s="4"/>
    </row>
    <row r="24" spans="1:2" x14ac:dyDescent="0.25">
      <c r="A24" s="7"/>
    </row>
    <row r="31" spans="1:2" x14ac:dyDescent="0.25">
      <c r="B31" s="8"/>
    </row>
    <row r="32" spans="1:2" x14ac:dyDescent="0.25">
      <c r="B32" s="8"/>
    </row>
    <row r="33" spans="1:2" x14ac:dyDescent="0.25">
      <c r="B33" s="9"/>
    </row>
    <row r="38" spans="1:2" x14ac:dyDescent="0.25">
      <c r="A38" t="s">
        <v>54</v>
      </c>
    </row>
    <row r="39" spans="1:2" x14ac:dyDescent="0.25">
      <c r="A39" t="s">
        <v>26</v>
      </c>
    </row>
    <row r="40" spans="1:2" x14ac:dyDescent="0.25">
      <c r="A40" t="s">
        <v>55</v>
      </c>
    </row>
    <row r="41" spans="1:2" x14ac:dyDescent="0.25">
      <c r="A41" t="s">
        <v>56</v>
      </c>
    </row>
    <row r="42" spans="1:2" x14ac:dyDescent="0.25">
      <c r="A42" t="s">
        <v>57</v>
      </c>
    </row>
    <row r="43" spans="1:2" x14ac:dyDescent="0.25">
      <c r="B43" t="s">
        <v>58</v>
      </c>
    </row>
    <row r="44" spans="1:2" x14ac:dyDescent="0.25">
      <c r="A44" t="s">
        <v>28</v>
      </c>
    </row>
    <row r="45" spans="1:2" x14ac:dyDescent="0.25">
      <c r="A45" t="s">
        <v>59</v>
      </c>
    </row>
    <row r="47" spans="1:2" x14ac:dyDescent="0.25">
      <c r="A47" t="s">
        <v>30</v>
      </c>
    </row>
    <row r="48" spans="1:2" x14ac:dyDescent="0.25">
      <c r="A48" t="s">
        <v>26</v>
      </c>
    </row>
    <row r="49" spans="1:2" x14ac:dyDescent="0.25">
      <c r="A49" t="s">
        <v>55</v>
      </c>
    </row>
    <row r="50" spans="1:2" x14ac:dyDescent="0.25">
      <c r="A50" t="s">
        <v>56</v>
      </c>
    </row>
    <row r="51" spans="1:2" x14ac:dyDescent="0.25">
      <c r="A51" t="s">
        <v>57</v>
      </c>
    </row>
    <row r="52" spans="1:2" x14ac:dyDescent="0.25">
      <c r="B52" t="s">
        <v>58</v>
      </c>
    </row>
    <row r="53" spans="1:2" x14ac:dyDescent="0.25">
      <c r="A53" t="s">
        <v>28</v>
      </c>
    </row>
    <row r="54" spans="1:2" x14ac:dyDescent="0.25">
      <c r="A54" t="s">
        <v>59</v>
      </c>
    </row>
    <row r="74" spans="1:1" x14ac:dyDescent="0.25">
      <c r="A74" t="s">
        <v>72</v>
      </c>
    </row>
    <row r="75" spans="1:1" x14ac:dyDescent="0.25">
      <c r="A75" t="s">
        <v>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7"/>
  <sheetViews>
    <sheetView tabSelected="1" topLeftCell="A22" zoomScaleNormal="100" workbookViewId="0">
      <selection activeCell="AX100" sqref="AX100"/>
    </sheetView>
  </sheetViews>
  <sheetFormatPr defaultRowHeight="15" x14ac:dyDescent="0.25"/>
  <sheetData>
    <row r="1" spans="1:1" x14ac:dyDescent="0.25">
      <c r="A1" t="s">
        <v>0</v>
      </c>
    </row>
    <row r="77" spans="1:1" x14ac:dyDescent="0.25">
      <c r="A77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Tb_MKT_SKD_Dtl</vt:lpstr>
      <vt:lpstr>Tb_MKT_SKDNetInvestment</vt:lpstr>
      <vt:lpstr>Tb_MKT_SKDNetInvestmentStored</vt:lpstr>
      <vt:lpstr>Tb_PRO_PODtl</vt:lpstr>
      <vt:lpstr>Tb_PRO_PODtl_HistoryDtl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2022-01-14T06:47:01Z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