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D7275E1D-5F8F-4971-8530-A4331FB3E7A2}" xr6:coauthVersionLast="47" xr6:coauthVersionMax="47" xr10:uidLastSave="{00000000-0000-0000-0000-000000000000}"/>
  <bookViews>
    <workbookView xWindow="-120" yWindow="-120" windowWidth="24240" windowHeight="13140" firstSheet="2" activeTab="7" xr2:uid="{00000000-000D-0000-FFFF-FFFF00000000}"/>
  </bookViews>
  <sheets>
    <sheet name="Tb_MKT_SKD_Dtl" sheetId="1" r:id="rId1"/>
    <sheet name="Tb_MKT_SKDNetInvestment" sheetId="8" r:id="rId2"/>
    <sheet name="Tb_MKT_SKDNetInvestmentStored" sheetId="7" r:id="rId3"/>
    <sheet name="Tb_PRO_PODtl" sheetId="9" r:id="rId4"/>
    <sheet name="Tb_PRO_PODtl_HistoryDtl" sheetId="10" r:id="rId5"/>
    <sheet name="oplcalculation" sheetId="11" r:id="rId6"/>
    <sheet name="Script" sheetId="2" r:id="rId7"/>
    <sheet name="Captur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4" i="7"/>
  <c r="J15" i="7"/>
  <c r="I9" i="8"/>
</calcChain>
</file>

<file path=xl/sharedStrings.xml><?xml version="1.0" encoding="utf-8"?>
<sst xmlns="http://schemas.openxmlformats.org/spreadsheetml/2006/main" count="575" uniqueCount="171">
  <si>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</si>
  <si>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</si>
  <si>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</si>
  <si>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</si>
  <si>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</si>
  <si>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</si>
  <si>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</si>
  <si>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</si>
  <si>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</si>
  <si>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</si>
  <si>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</si>
  <si>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</si>
  <si>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</si>
  <si>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</si>
  <si>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</si>
  <si>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</si>
  <si>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</si>
  <si>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</si>
  <si>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</si>
  <si>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</si>
  <si>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</si>
  <si>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IdTb_MKT_SKDNetInvestment</t>
  </si>
  <si>
    <t>Description</t>
  </si>
  <si>
    <t>CustomerName</t>
  </si>
  <si>
    <t>Rv</t>
  </si>
  <si>
    <t>Net</t>
  </si>
  <si>
    <t>set</t>
  </si>
  <si>
    <t>IdTb_MKT_SKDNetInvestmentStored</t>
  </si>
  <si>
    <t>where</t>
  </si>
  <si>
    <t>1946</t>
  </si>
  <si>
    <t>update Tb_MKT_SKDNetInvestmentStored</t>
  </si>
  <si>
    <t>4723</t>
  </si>
  <si>
    <t>2687</t>
  </si>
  <si>
    <t xml:space="preserve">ALL NEW HILUX 2.4L DOUBLE CABIN G 4X4 M/T DIESEL </t>
  </si>
  <si>
    <t>2</t>
  </si>
  <si>
    <t>450500000.000</t>
  </si>
  <si>
    <t>1603</t>
  </si>
  <si>
    <t>Andri</t>
  </si>
  <si>
    <t>2021-11-04 09:02:43.727</t>
  </si>
  <si>
    <t>2021-11-04 09:04:20.027</t>
  </si>
  <si>
    <t>4724</t>
  </si>
  <si>
    <t>7295</t>
  </si>
  <si>
    <t>Mining Spec</t>
  </si>
  <si>
    <t>Accessories</t>
  </si>
  <si>
    <t>42740500.000</t>
  </si>
  <si>
    <t>NULL</t>
  </si>
  <si>
    <t>SKD No: 0000548/4/08/11/2021</t>
  </si>
  <si>
    <t>SANY PERKASA. PT</t>
  </si>
  <si>
    <t>update tb_MKT_SKD_Dtl</t>
  </si>
  <si>
    <t xml:space="preserve">    Price = 456900000,</t>
  </si>
  <si>
    <t xml:space="preserve">    RemarksSys = ISNULL(RemarksSys,'') + ' S0259145'</t>
  </si>
  <si>
    <t>IdTb_MKT_SKD_Dtl in (4723)</t>
  </si>
  <si>
    <t>456900000.000</t>
  </si>
  <si>
    <t>- S0259145</t>
  </si>
  <si>
    <t>update Tb_MKT_SKDNetInvestment</t>
  </si>
  <si>
    <t xml:space="preserve">    Price = 925982728,</t>
  </si>
  <si>
    <t xml:space="preserve">    Rv = 408150000,</t>
  </si>
  <si>
    <t xml:space="preserve">    Net = 925982728 - 408150000</t>
  </si>
  <si>
    <t>,RemarksSys = ISNULL(RemarksSys,'') + ' S0259145'</t>
  </si>
  <si>
    <t xml:space="preserve">    IdTb_MKT_SKDNetInvestment = 2500</t>
  </si>
  <si>
    <t>IdTb_PRO_PODtl</t>
  </si>
  <si>
    <t>IdTb_PRO_PO</t>
  </si>
  <si>
    <t>MaintenancePeriod</t>
  </si>
  <si>
    <t>OTRPrice</t>
  </si>
  <si>
    <t>LeaseCategory</t>
  </si>
  <si>
    <t xml:space="preserve">TOYOTA TY2DCE ALL NEW HILUX 2.4L DOUBLE CABIN G 4X4 M/T DIESEL </t>
  </si>
  <si>
    <t>Chintya Kristi</t>
  </si>
  <si>
    <t>Verdian</t>
  </si>
  <si>
    <t>ProcessID</t>
  </si>
  <si>
    <t>CreateDate</t>
  </si>
  <si>
    <t>4F657C1D-CC3D-492A-B561-57D02FB913D4</t>
  </si>
  <si>
    <t>BC70F209-AA56-49E3-9841-9A81E08450BD</t>
  </si>
  <si>
    <t>update Tb_PRO_PODtl set OTRPrice = 456900000, RemarksSys = ISNULL(RemarksSys,'') + ' S0258175' WHERE IdTb_PRO_PO = 2072</t>
  </si>
  <si>
    <t xml:space="preserve"> S0258175 S0258175</t>
  </si>
  <si>
    <t>update Tb_PRO_PODtl_HistoryDtl set OTRPrice = 456900000, RemarksSys = ISNULL(RemarksSys,'') + ' S0258175' WHERE IdTb_PRO_PO = 2072</t>
  </si>
  <si>
    <t xml:space="preserve"> S0258175</t>
  </si>
  <si>
    <t>IdOPLCalculation</t>
  </si>
  <si>
    <t>OPLCalculationNumber</t>
  </si>
  <si>
    <t>ProductCode</t>
  </si>
  <si>
    <t>CustomerCode</t>
  </si>
  <si>
    <t>ContractNumberReff</t>
  </si>
  <si>
    <t>Usage</t>
  </si>
  <si>
    <t>StartPeriodPlan</t>
  </si>
  <si>
    <t>EndPeriodPlan</t>
  </si>
  <si>
    <t>LeasePeriodPlan</t>
  </si>
  <si>
    <t>MonthlyMileage</t>
  </si>
  <si>
    <t>NumberPlatColor</t>
  </si>
  <si>
    <t>MaintenanceType</t>
  </si>
  <si>
    <t>PurchaseAfterLease</t>
  </si>
  <si>
    <t>Insurance</t>
  </si>
  <si>
    <t>STNKRenewal</t>
  </si>
  <si>
    <t>KEURRenewal</t>
  </si>
  <si>
    <t>CarroserrieIsExist</t>
  </si>
  <si>
    <t>Carroserrie</t>
  </si>
  <si>
    <t>CarroserrieType</t>
  </si>
  <si>
    <t>AccessoriesIsExist</t>
  </si>
  <si>
    <t>AccessoriesType</t>
  </si>
  <si>
    <t>IsNewUnit</t>
  </si>
  <si>
    <t>BASTHAndoverSchedule</t>
  </si>
  <si>
    <t>SecurityDepositPayment</t>
  </si>
  <si>
    <t>SecurityDepositAmount</t>
  </si>
  <si>
    <t>FirstLeasePayment</t>
  </si>
  <si>
    <t>TotalUnitQuantityLease</t>
  </si>
  <si>
    <t>SpecialCaseRemarks</t>
  </si>
  <si>
    <t>Ratio</t>
  </si>
  <si>
    <t>InterestExpense</t>
  </si>
  <si>
    <t>InterestExpenseBAST</t>
  </si>
  <si>
    <t>InterestExpenseVAT</t>
  </si>
  <si>
    <t>InterestExpenseTAX</t>
  </si>
  <si>
    <t>TotalCost</t>
  </si>
  <si>
    <t>MonthlyInstallmentAmount</t>
  </si>
  <si>
    <t>InterestRatePercent</t>
  </si>
  <si>
    <t>Spread</t>
  </si>
  <si>
    <t>TotalIncome</t>
  </si>
  <si>
    <t>InsuranceCommisionAmount</t>
  </si>
  <si>
    <t>TotalIncomeAfterCost</t>
  </si>
  <si>
    <t>Remarks</t>
  </si>
  <si>
    <t>IsValid</t>
  </si>
  <si>
    <t>IsDraft</t>
  </si>
  <si>
    <t>IsSubmitted</t>
  </si>
  <si>
    <t>IsDeleted</t>
  </si>
  <si>
    <t>CreateBy</t>
  </si>
  <si>
    <t>LastModified</t>
  </si>
  <si>
    <t>Status</t>
  </si>
  <si>
    <t>IdCustomer</t>
  </si>
  <si>
    <t>CRVATInMaintenance</t>
  </si>
  <si>
    <t>CRVATInUnit</t>
  </si>
  <si>
    <t>CRVATInCarroserries</t>
  </si>
  <si>
    <t>CRVATInAccessories</t>
  </si>
  <si>
    <t>CRIRRWithoutCompVATIn</t>
  </si>
  <si>
    <t>CRIRRWithCompVATIn</t>
  </si>
  <si>
    <t>PurchaseDate</t>
  </si>
  <si>
    <t>CalculationType</t>
  </si>
  <si>
    <t>OverdueInstallment</t>
  </si>
  <si>
    <t>OverdueInstallmentCalc</t>
  </si>
  <si>
    <t>OverduePenalty</t>
  </si>
  <si>
    <t>OverduePenaltyCalc</t>
  </si>
  <si>
    <t>OverdueActualMaintenance</t>
  </si>
  <si>
    <t>OverdueActualMaintenanceCalc</t>
  </si>
  <si>
    <t>OverdueBackCharge</t>
  </si>
  <si>
    <t>OverdueBackChargeCalc</t>
  </si>
  <si>
    <t>UnitReconditionFee</t>
  </si>
  <si>
    <t>UnitReconditionFeeCalc</t>
  </si>
  <si>
    <t>PrevMaintenanceType</t>
  </si>
  <si>
    <t>TotalInstallment</t>
  </si>
  <si>
    <t>SumMaintenanceCost</t>
  </si>
  <si>
    <t>InterestCostTop</t>
  </si>
  <si>
    <t>TotalVatInCannotCompByVatOut</t>
  </si>
  <si>
    <t>ProductPurchasePrice</t>
  </si>
  <si>
    <t>TotalMobilizationFeeAmount</t>
  </si>
  <si>
    <t>TotalDemobilizationFeeAmount</t>
  </si>
  <si>
    <t>MonthlyInstallmentVATAmount</t>
  </si>
  <si>
    <t>MonthlyInstallmentTAXAmount</t>
  </si>
  <si>
    <t>SetDraftBy</t>
  </si>
  <si>
    <t>SetDraftDate</t>
  </si>
  <si>
    <t>RegistrationFeeBy</t>
  </si>
  <si>
    <t>IsNewCalculation</t>
  </si>
  <si>
    <t>00582/OCN/01/11/2021</t>
  </si>
  <si>
    <t>VEH/00024/V-002/TY2DCE/202101</t>
  </si>
  <si>
    <t>DSF</t>
  </si>
  <si>
    <t>update OPLCalculation</t>
  </si>
  <si>
    <t>IsValid = 0,</t>
  </si>
  <si>
    <t>IsDraft = 1,</t>
  </si>
  <si>
    <t>IsSubmitted = 0</t>
  </si>
  <si>
    <t xml:space="preserve">where </t>
  </si>
  <si>
    <t>oplcalculationnumber in</t>
  </si>
  <si>
    <t>(</t>
  </si>
  <si>
    <t>'00582/OCN/01/11/2021'</t>
  </si>
  <si>
    <t>)</t>
  </si>
  <si>
    <t>IsValid = 1,</t>
  </si>
  <si>
    <t>IsDraft = 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</si>
</sst>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  <xf numFmtId="49" fontId="0" fillId="2" borderId="0" xfId="0" applyNumberFormat="1" applyFill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38100</xdr:rowOff>
    </xdr:from>
    <xdr:to>
      <xdr:col>25</xdr:col>
      <xdr:colOff>141408</xdr:colOff>
      <xdr:row>34</xdr:row>
      <xdr:rowOff>161100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7792CE-4D98-4728-A821-C67A3F56F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381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25</xdr:col>
      <xdr:colOff>150933</xdr:colOff>
      <xdr:row>70</xdr:row>
      <xdr:rowOff>123000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39211C-4D3A-4940-A3EF-92105511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6858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75</xdr:row>
      <xdr:rowOff>47625</xdr:rowOff>
    </xdr:from>
    <xdr:to>
      <xdr:col>25</xdr:col>
      <xdr:colOff>179508</xdr:colOff>
      <xdr:row>109</xdr:row>
      <xdr:rowOff>170625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94EBF-D720-4D8D-91A7-F3AC18DE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14335125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25</xdr:col>
      <xdr:colOff>150933</xdr:colOff>
      <xdr:row>145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6D462B-47F4-40CF-BBD3-1EFA59A4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8175" y="21145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25</xdr:col>
      <xdr:colOff>150933</xdr:colOff>
      <xdr:row>181</xdr:row>
      <xdr:rowOff>123000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66C877-8B0A-4793-9889-FC2287BC3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48175" y="28003500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31750</xdr:rowOff>
    </xdr:from>
    <xdr:to>
      <xdr:col>19</xdr:col>
      <xdr:colOff>271583</xdr:colOff>
      <xdr:row>36</xdr:row>
      <xdr:rowOff>154750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EF0BEA-8438-4CE0-95B9-A60BD9CD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75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271583</xdr:colOff>
      <xdr:row>72</xdr:row>
      <xdr:rowOff>123000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DA4FF6-BB75-43AB-8C67-9A71F9B9E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</xdr:row>
      <xdr:rowOff>171450</xdr:rowOff>
    </xdr:from>
    <xdr:to>
      <xdr:col>39</xdr:col>
      <xdr:colOff>290633</xdr:colOff>
      <xdr:row>36</xdr:row>
      <xdr:rowOff>103950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EC8C55-BF4E-41B3-B814-4DC59E623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50" y="361950"/>
          <a:ext cx="1185398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19</xdr:col>
      <xdr:colOff>150933</xdr:colOff>
      <xdr:row>111</xdr:row>
      <xdr:rowOff>123000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AF0A2F-BD78-4390-876E-5A1304239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19</xdr:col>
      <xdr:colOff>150933</xdr:colOff>
      <xdr:row>147</xdr:row>
      <xdr:rowOff>123000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3F6780-FB3F-401E-AF19-CB67DBB9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526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614362</xdr:colOff>
      <xdr:row>76</xdr:row>
      <xdr:rowOff>152400</xdr:rowOff>
    </xdr:from>
    <xdr:to>
      <xdr:col>39</xdr:col>
      <xdr:colOff>155695</xdr:colOff>
      <xdr:row>111</xdr:row>
      <xdr:rowOff>84900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D28AC7-A829-4F42-AC9E-DC5482A7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77737" y="14630400"/>
          <a:ext cx="119238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39</xdr:col>
      <xdr:colOff>150933</xdr:colOff>
      <xdr:row>72</xdr:row>
      <xdr:rowOff>123000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D7996-5BE7-45C1-BEDF-4CA1363B1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38</xdr:col>
      <xdr:colOff>589083</xdr:colOff>
      <xdr:row>147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2ACF33-75E9-4F85-B89A-6B59B0D18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0" y="21526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58</xdr:col>
      <xdr:colOff>589083</xdr:colOff>
      <xdr:row>36</xdr:row>
      <xdr:rowOff>123000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B72B2B-8E59-42DE-8E7B-F5BD05614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765000" y="381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77</xdr:row>
      <xdr:rowOff>0</xdr:rowOff>
    </xdr:from>
    <xdr:to>
      <xdr:col>58</xdr:col>
      <xdr:colOff>589083</xdr:colOff>
      <xdr:row>111</xdr:row>
      <xdr:rowOff>123000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8127F6-C999-4F77-A3DA-FE4EEC9F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76500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114</xdr:row>
      <xdr:rowOff>0</xdr:rowOff>
    </xdr:from>
    <xdr:to>
      <xdr:col>58</xdr:col>
      <xdr:colOff>589083</xdr:colOff>
      <xdr:row>148</xdr:row>
      <xdr:rowOff>123000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41ABD-CC25-4EB4-809A-A7C96FAD0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765000" y="21717000"/>
          <a:ext cx="1173333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G13" sqref="G13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17</v>
      </c>
      <c r="G2" s="10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31</v>
      </c>
      <c r="B3" s="2" t="s">
        <v>32</v>
      </c>
      <c r="C3" s="2" t="s">
        <v>29</v>
      </c>
      <c r="D3" s="2" t="s">
        <v>33</v>
      </c>
      <c r="E3" s="2" t="s">
        <v>20</v>
      </c>
      <c r="F3" s="2" t="s">
        <v>34</v>
      </c>
      <c r="G3" s="10" t="s">
        <v>35</v>
      </c>
      <c r="H3" s="2" t="s">
        <v>36</v>
      </c>
      <c r="I3" s="2" t="s">
        <v>8</v>
      </c>
      <c r="J3" s="2" t="s">
        <v>12</v>
      </c>
      <c r="K3" s="2" t="s">
        <v>37</v>
      </c>
      <c r="L3" s="2" t="s">
        <v>38</v>
      </c>
      <c r="M3" s="2" t="s">
        <v>37</v>
      </c>
      <c r="N3" s="2" t="s">
        <v>39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40</v>
      </c>
      <c r="B4" s="2" t="s">
        <v>32</v>
      </c>
      <c r="C4" s="2" t="s">
        <v>41</v>
      </c>
      <c r="D4" s="2" t="s">
        <v>42</v>
      </c>
      <c r="E4" s="2" t="s">
        <v>43</v>
      </c>
      <c r="F4" s="2" t="s">
        <v>34</v>
      </c>
      <c r="G4" s="2" t="s">
        <v>44</v>
      </c>
      <c r="H4" s="2" t="s">
        <v>45</v>
      </c>
      <c r="I4" s="2" t="s">
        <v>8</v>
      </c>
      <c r="J4" s="2" t="s">
        <v>12</v>
      </c>
      <c r="K4" s="2" t="s">
        <v>37</v>
      </c>
      <c r="L4" s="2" t="s">
        <v>38</v>
      </c>
      <c r="M4" s="2" t="s">
        <v>37</v>
      </c>
      <c r="N4" s="2" t="s">
        <v>39</v>
      </c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2" t="s">
        <v>17</v>
      </c>
      <c r="G12" s="10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31</v>
      </c>
      <c r="B13" s="2" t="s">
        <v>32</v>
      </c>
      <c r="C13" s="2" t="s">
        <v>29</v>
      </c>
      <c r="D13" s="2" t="s">
        <v>33</v>
      </c>
      <c r="E13" s="2" t="s">
        <v>20</v>
      </c>
      <c r="F13" s="2" t="s">
        <v>34</v>
      </c>
      <c r="G13" s="10" t="s">
        <v>52</v>
      </c>
      <c r="H13" s="2" t="s">
        <v>36</v>
      </c>
      <c r="I13" s="2" t="s">
        <v>8</v>
      </c>
      <c r="J13" s="2" t="s">
        <v>53</v>
      </c>
      <c r="K13" s="2" t="s">
        <v>37</v>
      </c>
      <c r="L13" s="2" t="s">
        <v>38</v>
      </c>
      <c r="M13" s="2" t="s">
        <v>37</v>
      </c>
      <c r="N13" s="2" t="s">
        <v>39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 t="s">
        <v>40</v>
      </c>
      <c r="B14" s="2" t="s">
        <v>32</v>
      </c>
      <c r="C14" s="2" t="s">
        <v>41</v>
      </c>
      <c r="D14" s="2" t="s">
        <v>42</v>
      </c>
      <c r="E14" s="2" t="s">
        <v>43</v>
      </c>
      <c r="F14" s="2" t="s">
        <v>34</v>
      </c>
      <c r="G14" s="2" t="s">
        <v>44</v>
      </c>
      <c r="H14" s="2" t="s">
        <v>45</v>
      </c>
      <c r="I14" s="2" t="s">
        <v>8</v>
      </c>
      <c r="J14" s="2" t="s">
        <v>12</v>
      </c>
      <c r="K14" s="2" t="s">
        <v>37</v>
      </c>
      <c r="L14" s="2" t="s">
        <v>38</v>
      </c>
      <c r="M14" s="2" t="s">
        <v>37</v>
      </c>
      <c r="N14" s="2" t="s">
        <v>39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7DAF-D25D-4866-8F20-B7BC271B1BF4}">
  <dimension ref="A1:M9"/>
  <sheetViews>
    <sheetView workbookViewId="0">
      <selection activeCell="D20" sqref="D20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17.5703125" bestFit="1" customWidth="1"/>
    <col min="5" max="7" width="10" bestFit="1" customWidth="1"/>
    <col min="8" max="8" width="8.42578125" bestFit="1" customWidth="1"/>
    <col min="9" max="9" width="11.42578125" bestFit="1" customWidth="1"/>
    <col min="10" max="10" width="10.1406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11</v>
      </c>
    </row>
    <row r="2" spans="1:13" x14ac:dyDescent="0.25">
      <c r="A2" t="s">
        <v>21</v>
      </c>
      <c r="B2" t="s">
        <v>1</v>
      </c>
      <c r="C2" t="s">
        <v>22</v>
      </c>
      <c r="D2" t="s">
        <v>23</v>
      </c>
      <c r="E2" s="11" t="s">
        <v>18</v>
      </c>
      <c r="F2" s="11" t="s">
        <v>24</v>
      </c>
      <c r="G2" s="11" t="s">
        <v>25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2500</v>
      </c>
      <c r="B3">
        <v>2687</v>
      </c>
      <c r="C3" t="s">
        <v>46</v>
      </c>
      <c r="D3" t="s">
        <v>47</v>
      </c>
      <c r="E3">
        <v>913182728</v>
      </c>
      <c r="F3">
        <v>408150000</v>
      </c>
      <c r="G3">
        <v>0</v>
      </c>
      <c r="H3">
        <v>0</v>
      </c>
      <c r="I3" t="s">
        <v>12</v>
      </c>
      <c r="J3" t="s">
        <v>37</v>
      </c>
      <c r="K3" s="3">
        <v>44504.376894988425</v>
      </c>
      <c r="L3" t="s">
        <v>37</v>
      </c>
      <c r="M3" s="3">
        <v>44565.465861655095</v>
      </c>
    </row>
    <row r="7" spans="1:13" x14ac:dyDescent="0.25">
      <c r="A7" t="s">
        <v>10</v>
      </c>
    </row>
    <row r="8" spans="1:13" x14ac:dyDescent="0.25">
      <c r="A8" t="s">
        <v>21</v>
      </c>
      <c r="B8" t="s">
        <v>1</v>
      </c>
      <c r="C8" t="s">
        <v>22</v>
      </c>
      <c r="D8" t="s">
        <v>23</v>
      </c>
      <c r="E8" s="11" t="s">
        <v>18</v>
      </c>
      <c r="F8" s="11" t="s">
        <v>24</v>
      </c>
      <c r="G8" s="11" t="s">
        <v>25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</row>
    <row r="9" spans="1:13" x14ac:dyDescent="0.25">
      <c r="A9">
        <v>2500</v>
      </c>
      <c r="B9">
        <v>2687</v>
      </c>
      <c r="C9" t="s">
        <v>46</v>
      </c>
      <c r="D9" t="s">
        <v>47</v>
      </c>
      <c r="E9">
        <v>925982728</v>
      </c>
      <c r="F9">
        <v>408150000</v>
      </c>
      <c r="G9">
        <v>517832728</v>
      </c>
      <c r="H9">
        <v>0</v>
      </c>
      <c r="I9">
        <f>- S259145</f>
        <v>0</v>
      </c>
      <c r="J9" t="s">
        <v>37</v>
      </c>
      <c r="K9" s="3">
        <v>44504.376894988425</v>
      </c>
      <c r="L9" t="s">
        <v>37</v>
      </c>
      <c r="M9" s="3">
        <v>44565.465861655095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5"/>
  <sheetViews>
    <sheetView workbookViewId="0">
      <selection activeCell="E9" sqref="E9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27</v>
      </c>
      <c r="B2" t="s">
        <v>21</v>
      </c>
      <c r="C2" t="s">
        <v>1</v>
      </c>
      <c r="D2" t="s">
        <v>22</v>
      </c>
      <c r="E2" t="s">
        <v>23</v>
      </c>
      <c r="F2" s="11" t="s">
        <v>18</v>
      </c>
      <c r="G2" s="11" t="s">
        <v>24</v>
      </c>
      <c r="H2" s="11" t="s">
        <v>25</v>
      </c>
      <c r="I2" t="s">
        <v>2</v>
      </c>
      <c r="J2" t="s">
        <v>3</v>
      </c>
      <c r="K2" t="s">
        <v>4</v>
      </c>
      <c r="L2" s="3" t="s">
        <v>5</v>
      </c>
      <c r="M2" t="s">
        <v>6</v>
      </c>
      <c r="N2" s="3" t="s">
        <v>7</v>
      </c>
    </row>
    <row r="3" spans="1:14" x14ac:dyDescent="0.25">
      <c r="A3">
        <v>29182</v>
      </c>
      <c r="B3">
        <v>2500</v>
      </c>
      <c r="C3">
        <v>2687</v>
      </c>
      <c r="D3" t="s">
        <v>46</v>
      </c>
      <c r="E3" t="s">
        <v>47</v>
      </c>
      <c r="F3">
        <v>913182728</v>
      </c>
      <c r="G3">
        <v>408150000</v>
      </c>
      <c r="H3">
        <v>0</v>
      </c>
      <c r="I3">
        <v>0</v>
      </c>
      <c r="J3" t="s">
        <v>12</v>
      </c>
      <c r="K3" t="s">
        <v>37</v>
      </c>
      <c r="L3" s="3">
        <v>44504.376894988425</v>
      </c>
      <c r="M3" t="s">
        <v>37</v>
      </c>
      <c r="N3" s="3">
        <v>44565.465861655095</v>
      </c>
    </row>
    <row r="4" spans="1:14" x14ac:dyDescent="0.25">
      <c r="A4">
        <v>29655</v>
      </c>
      <c r="B4">
        <v>2500</v>
      </c>
      <c r="C4">
        <v>2702</v>
      </c>
      <c r="D4" t="s">
        <v>46</v>
      </c>
      <c r="E4" t="s">
        <v>47</v>
      </c>
      <c r="F4">
        <v>913182728</v>
      </c>
      <c r="G4">
        <v>408150000</v>
      </c>
      <c r="H4">
        <v>0</v>
      </c>
      <c r="I4">
        <v>0</v>
      </c>
      <c r="J4" t="s">
        <v>12</v>
      </c>
      <c r="K4" t="s">
        <v>37</v>
      </c>
      <c r="L4" s="3">
        <v>44517.658559062504</v>
      </c>
      <c r="M4" t="s">
        <v>37</v>
      </c>
      <c r="N4" s="3">
        <v>44565.465861655095</v>
      </c>
    </row>
    <row r="5" spans="1:14" x14ac:dyDescent="0.25">
      <c r="A5">
        <v>35065</v>
      </c>
      <c r="B5">
        <v>2500</v>
      </c>
      <c r="C5">
        <v>2823</v>
      </c>
      <c r="D5" t="s">
        <v>46</v>
      </c>
      <c r="E5" t="s">
        <v>47</v>
      </c>
      <c r="F5">
        <v>913182728</v>
      </c>
      <c r="G5">
        <v>408150000</v>
      </c>
      <c r="H5">
        <v>0</v>
      </c>
      <c r="I5">
        <v>0</v>
      </c>
      <c r="J5" t="s">
        <v>12</v>
      </c>
      <c r="K5" t="s">
        <v>37</v>
      </c>
      <c r="L5" s="3">
        <v>44565.465311145832</v>
      </c>
      <c r="M5" t="s">
        <v>37</v>
      </c>
      <c r="N5" s="3">
        <v>44565.465861655095</v>
      </c>
    </row>
    <row r="11" spans="1:14" x14ac:dyDescent="0.25">
      <c r="A11" t="s">
        <v>10</v>
      </c>
    </row>
    <row r="12" spans="1:14" x14ac:dyDescent="0.25">
      <c r="A12" t="s">
        <v>27</v>
      </c>
      <c r="B12" t="s">
        <v>21</v>
      </c>
      <c r="C12" t="s">
        <v>1</v>
      </c>
      <c r="D12" t="s">
        <v>22</v>
      </c>
      <c r="E12" t="s">
        <v>23</v>
      </c>
      <c r="F12" s="11" t="s">
        <v>18</v>
      </c>
      <c r="G12" s="11" t="s">
        <v>24</v>
      </c>
      <c r="H12" s="11" t="s">
        <v>25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29182</v>
      </c>
      <c r="B13">
        <v>2500</v>
      </c>
      <c r="C13">
        <v>2687</v>
      </c>
      <c r="D13" t="s">
        <v>46</v>
      </c>
      <c r="E13" t="s">
        <v>47</v>
      </c>
      <c r="F13">
        <v>925982728</v>
      </c>
      <c r="G13">
        <v>408150000</v>
      </c>
      <c r="H13">
        <v>517832728</v>
      </c>
      <c r="I13">
        <v>0</v>
      </c>
      <c r="J13">
        <f>- S259145</f>
        <v>0</v>
      </c>
      <c r="K13" t="s">
        <v>37</v>
      </c>
      <c r="L13" s="3">
        <v>44504.376894988425</v>
      </c>
      <c r="M13" t="s">
        <v>37</v>
      </c>
      <c r="N13" s="3">
        <v>44565.465861655095</v>
      </c>
    </row>
    <row r="14" spans="1:14" x14ac:dyDescent="0.25">
      <c r="A14">
        <v>29655</v>
      </c>
      <c r="B14">
        <v>2500</v>
      </c>
      <c r="C14">
        <v>2702</v>
      </c>
      <c r="D14" t="s">
        <v>46</v>
      </c>
      <c r="E14" t="s">
        <v>47</v>
      </c>
      <c r="F14">
        <v>925982728</v>
      </c>
      <c r="G14">
        <v>408150000</v>
      </c>
      <c r="H14">
        <v>517832728</v>
      </c>
      <c r="I14">
        <v>0</v>
      </c>
      <c r="J14">
        <f>- S259145</f>
        <v>0</v>
      </c>
      <c r="K14" t="s">
        <v>37</v>
      </c>
      <c r="L14" s="3">
        <v>44517.658559062504</v>
      </c>
      <c r="M14" t="s">
        <v>37</v>
      </c>
      <c r="N14" s="3">
        <v>44565.465861655095</v>
      </c>
    </row>
    <row r="15" spans="1:14" x14ac:dyDescent="0.25">
      <c r="A15">
        <v>35065</v>
      </c>
      <c r="B15">
        <v>2500</v>
      </c>
      <c r="C15">
        <v>2823</v>
      </c>
      <c r="D15" t="s">
        <v>46</v>
      </c>
      <c r="E15" t="s">
        <v>47</v>
      </c>
      <c r="F15">
        <v>925982728</v>
      </c>
      <c r="G15">
        <v>408150000</v>
      </c>
      <c r="H15">
        <v>517832728</v>
      </c>
      <c r="I15">
        <v>0</v>
      </c>
      <c r="J15">
        <f>- S259145</f>
        <v>0</v>
      </c>
      <c r="K15" t="s">
        <v>37</v>
      </c>
      <c r="L15" s="3">
        <v>44565.465311145832</v>
      </c>
      <c r="M15" t="s">
        <v>37</v>
      </c>
      <c r="N15" s="3">
        <v>44565.465861655095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3B9C-003D-41F4-AD8E-3C9AFDF2B3C1}">
  <dimension ref="A1:O10"/>
  <sheetViews>
    <sheetView workbookViewId="0">
      <selection activeCell="H8" sqref="H8:H9"/>
    </sheetView>
  </sheetViews>
  <sheetFormatPr defaultRowHeight="15" x14ac:dyDescent="0.25"/>
  <cols>
    <col min="1" max="1" width="15.85546875" bestFit="1" customWidth="1"/>
    <col min="2" max="2" width="13.28515625" bestFit="1" customWidth="1"/>
    <col min="3" max="3" width="63.7109375" bestFit="1" customWidth="1"/>
    <col min="4" max="4" width="11.28515625" bestFit="1" customWidth="1"/>
    <col min="5" max="5" width="9.5703125" bestFit="1" customWidth="1"/>
    <col min="6" max="6" width="4.140625" bestFit="1" customWidth="1"/>
    <col min="7" max="7" width="18.7109375" bestFit="1" customWidth="1"/>
    <col min="8" max="8" width="10" bestFit="1" customWidth="1"/>
    <col min="9" max="9" width="14" bestFit="1" customWidth="1"/>
    <col min="10" max="10" width="8.42578125" bestFit="1" customWidth="1"/>
    <col min="11" max="11" width="11.42578125" bestFit="1" customWidth="1"/>
    <col min="12" max="12" width="12.7109375" bestFit="1" customWidth="1"/>
    <col min="13" max="13" width="12.1406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t="s">
        <v>11</v>
      </c>
    </row>
    <row r="2" spans="1:15" x14ac:dyDescent="0.25">
      <c r="A2" t="s">
        <v>60</v>
      </c>
      <c r="B2" t="s">
        <v>61</v>
      </c>
      <c r="C2" t="s">
        <v>15</v>
      </c>
      <c r="D2" t="s">
        <v>16</v>
      </c>
      <c r="E2" t="s">
        <v>19</v>
      </c>
      <c r="F2" t="s">
        <v>17</v>
      </c>
      <c r="G2" t="s">
        <v>62</v>
      </c>
      <c r="H2" s="11" t="s">
        <v>63</v>
      </c>
      <c r="I2" t="s">
        <v>64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>
        <v>2654</v>
      </c>
      <c r="B3">
        <v>2072</v>
      </c>
      <c r="C3" t="s">
        <v>65</v>
      </c>
      <c r="D3" t="s">
        <v>20</v>
      </c>
      <c r="E3">
        <v>1603</v>
      </c>
      <c r="F3">
        <v>2</v>
      </c>
      <c r="G3">
        <v>36</v>
      </c>
      <c r="H3" s="11">
        <v>450500000</v>
      </c>
      <c r="I3">
        <v>95</v>
      </c>
      <c r="J3">
        <v>0</v>
      </c>
      <c r="K3" t="s">
        <v>45</v>
      </c>
      <c r="L3" t="s">
        <v>66</v>
      </c>
      <c r="M3" s="3">
        <v>44557.554656284723</v>
      </c>
      <c r="N3" t="s">
        <v>67</v>
      </c>
      <c r="O3" s="3">
        <v>44557.691945868057</v>
      </c>
    </row>
    <row r="4" spans="1:15" x14ac:dyDescent="0.25">
      <c r="A4">
        <v>2655</v>
      </c>
      <c r="B4">
        <v>2073</v>
      </c>
      <c r="C4" t="s">
        <v>42</v>
      </c>
      <c r="D4" t="s">
        <v>43</v>
      </c>
      <c r="E4" t="s">
        <v>45</v>
      </c>
      <c r="F4">
        <v>2</v>
      </c>
      <c r="G4">
        <v>36</v>
      </c>
      <c r="H4">
        <v>42740500</v>
      </c>
      <c r="I4">
        <v>95</v>
      </c>
      <c r="J4">
        <v>0</v>
      </c>
      <c r="K4" t="s">
        <v>45</v>
      </c>
      <c r="L4" t="s">
        <v>66</v>
      </c>
      <c r="M4" s="3">
        <v>44557.555746678241</v>
      </c>
      <c r="N4" t="s">
        <v>67</v>
      </c>
      <c r="O4" s="3">
        <v>44557.69157210648</v>
      </c>
    </row>
    <row r="7" spans="1:15" x14ac:dyDescent="0.25">
      <c r="A7" t="s">
        <v>10</v>
      </c>
    </row>
    <row r="8" spans="1:15" x14ac:dyDescent="0.25">
      <c r="A8" t="s">
        <v>60</v>
      </c>
      <c r="B8" t="s">
        <v>61</v>
      </c>
      <c r="C8" t="s">
        <v>15</v>
      </c>
      <c r="D8" t="s">
        <v>16</v>
      </c>
      <c r="E8" t="s">
        <v>19</v>
      </c>
      <c r="F8" t="s">
        <v>17</v>
      </c>
      <c r="G8" t="s">
        <v>62</v>
      </c>
      <c r="H8" s="11" t="s">
        <v>63</v>
      </c>
      <c r="I8" t="s">
        <v>64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1:15" x14ac:dyDescent="0.25">
      <c r="A9">
        <v>2654</v>
      </c>
      <c r="B9">
        <v>2072</v>
      </c>
      <c r="C9" t="s">
        <v>65</v>
      </c>
      <c r="D9" t="s">
        <v>20</v>
      </c>
      <c r="E9">
        <v>1603</v>
      </c>
      <c r="F9">
        <v>2</v>
      </c>
      <c r="G9">
        <v>36</v>
      </c>
      <c r="H9" s="11">
        <v>456900000</v>
      </c>
      <c r="I9">
        <v>95</v>
      </c>
      <c r="J9">
        <v>0</v>
      </c>
      <c r="K9" t="s">
        <v>73</v>
      </c>
      <c r="L9" t="s">
        <v>66</v>
      </c>
      <c r="M9" s="3">
        <v>44557.554656284723</v>
      </c>
      <c r="N9" t="s">
        <v>67</v>
      </c>
      <c r="O9" s="3">
        <v>44557.691945868057</v>
      </c>
    </row>
    <row r="10" spans="1:15" x14ac:dyDescent="0.25">
      <c r="A10">
        <v>2655</v>
      </c>
      <c r="B10">
        <v>2073</v>
      </c>
      <c r="C10" t="s">
        <v>42</v>
      </c>
      <c r="D10" t="s">
        <v>43</v>
      </c>
      <c r="E10" t="s">
        <v>45</v>
      </c>
      <c r="F10">
        <v>2</v>
      </c>
      <c r="G10">
        <v>36</v>
      </c>
      <c r="H10">
        <v>42740500</v>
      </c>
      <c r="I10">
        <v>95</v>
      </c>
      <c r="J10">
        <v>0</v>
      </c>
      <c r="K10" t="s">
        <v>45</v>
      </c>
      <c r="L10" t="s">
        <v>66</v>
      </c>
      <c r="M10" s="3">
        <v>44557.555746678241</v>
      </c>
      <c r="N10" t="s">
        <v>67</v>
      </c>
      <c r="O10" s="3">
        <v>44557.69157210648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7A6-57AF-4871-A789-F29A23FF8E3B}">
  <dimension ref="A1:P10"/>
  <sheetViews>
    <sheetView workbookViewId="0">
      <selection activeCell="D13" sqref="D13"/>
    </sheetView>
  </sheetViews>
  <sheetFormatPr defaultRowHeight="15" x14ac:dyDescent="0.25"/>
  <cols>
    <col min="1" max="1" width="39" bestFit="1" customWidth="1"/>
    <col min="2" max="2" width="15.85546875" bestFit="1" customWidth="1"/>
    <col min="3" max="3" width="13.28515625" bestFit="1" customWidth="1"/>
    <col min="4" max="4" width="63.7109375" bestFit="1" customWidth="1"/>
    <col min="5" max="5" width="11.28515625" bestFit="1" customWidth="1"/>
    <col min="6" max="6" width="9.5703125" bestFit="1" customWidth="1"/>
    <col min="7" max="7" width="4.140625" bestFit="1" customWidth="1"/>
    <col min="8" max="8" width="18.7109375" bestFit="1" customWidth="1"/>
    <col min="9" max="9" width="10" bestFit="1" customWidth="1"/>
    <col min="10" max="10" width="14" bestFit="1" customWidth="1"/>
    <col min="11" max="11" width="8.42578125" bestFit="1" customWidth="1"/>
    <col min="12" max="12" width="11.42578125" bestFit="1" customWidth="1"/>
    <col min="13" max="13" width="12.7109375" bestFit="1" customWidth="1"/>
    <col min="14" max="14" width="11" bestFit="1" customWidth="1"/>
    <col min="15" max="15" width="14.85546875" bestFit="1" customWidth="1"/>
    <col min="16" max="16" width="16.85546875" bestFit="1" customWidth="1"/>
  </cols>
  <sheetData>
    <row r="1" spans="1:16" x14ac:dyDescent="0.25">
      <c r="A1" t="s">
        <v>11</v>
      </c>
    </row>
    <row r="2" spans="1:16" x14ac:dyDescent="0.25">
      <c r="A2" t="s">
        <v>68</v>
      </c>
      <c r="B2" t="s">
        <v>60</v>
      </c>
      <c r="C2" t="s">
        <v>61</v>
      </c>
      <c r="D2" t="s">
        <v>15</v>
      </c>
      <c r="E2" t="s">
        <v>16</v>
      </c>
      <c r="F2" t="s">
        <v>19</v>
      </c>
      <c r="G2" t="s">
        <v>17</v>
      </c>
      <c r="H2" t="s">
        <v>62</v>
      </c>
      <c r="I2" s="11" t="s">
        <v>63</v>
      </c>
      <c r="J2" t="s">
        <v>64</v>
      </c>
      <c r="K2" t="s">
        <v>2</v>
      </c>
      <c r="L2" t="s">
        <v>3</v>
      </c>
      <c r="M2" t="s">
        <v>4</v>
      </c>
      <c r="N2" t="s">
        <v>69</v>
      </c>
      <c r="O2" t="s">
        <v>6</v>
      </c>
      <c r="P2" t="s">
        <v>7</v>
      </c>
    </row>
    <row r="3" spans="1:16" x14ac:dyDescent="0.25">
      <c r="A3" t="s">
        <v>70</v>
      </c>
      <c r="B3">
        <v>2655</v>
      </c>
      <c r="C3">
        <v>2073</v>
      </c>
      <c r="D3" t="s">
        <v>42</v>
      </c>
      <c r="E3" t="s">
        <v>43</v>
      </c>
      <c r="F3" t="s">
        <v>45</v>
      </c>
      <c r="G3">
        <v>2</v>
      </c>
      <c r="H3">
        <v>36</v>
      </c>
      <c r="I3">
        <v>42740500</v>
      </c>
      <c r="J3">
        <v>95</v>
      </c>
      <c r="K3">
        <v>0</v>
      </c>
      <c r="M3" t="s">
        <v>66</v>
      </c>
      <c r="N3" s="3">
        <v>44557.555746678241</v>
      </c>
      <c r="O3" t="s">
        <v>66</v>
      </c>
      <c r="P3" s="3">
        <v>44557.555746678241</v>
      </c>
    </row>
    <row r="4" spans="1:16" x14ac:dyDescent="0.25">
      <c r="A4" t="s">
        <v>71</v>
      </c>
      <c r="B4">
        <v>2654</v>
      </c>
      <c r="C4">
        <v>2072</v>
      </c>
      <c r="D4" t="s">
        <v>65</v>
      </c>
      <c r="E4" t="s">
        <v>20</v>
      </c>
      <c r="F4">
        <v>1603</v>
      </c>
      <c r="G4">
        <v>2</v>
      </c>
      <c r="H4">
        <v>36</v>
      </c>
      <c r="I4" s="11">
        <v>450500000</v>
      </c>
      <c r="J4">
        <v>95</v>
      </c>
      <c r="K4">
        <v>0</v>
      </c>
      <c r="M4" t="s">
        <v>66</v>
      </c>
      <c r="N4" s="3">
        <v>44557.554656284723</v>
      </c>
      <c r="O4" t="s">
        <v>66</v>
      </c>
      <c r="P4" s="3">
        <v>44557.554656284723</v>
      </c>
    </row>
    <row r="7" spans="1:16" x14ac:dyDescent="0.25">
      <c r="A7" t="s">
        <v>10</v>
      </c>
    </row>
    <row r="8" spans="1:16" x14ac:dyDescent="0.25">
      <c r="A8" t="s">
        <v>68</v>
      </c>
      <c r="B8" t="s">
        <v>60</v>
      </c>
      <c r="C8" t="s">
        <v>61</v>
      </c>
      <c r="D8" t="s">
        <v>15</v>
      </c>
      <c r="E8" t="s">
        <v>16</v>
      </c>
      <c r="F8" t="s">
        <v>19</v>
      </c>
      <c r="G8" t="s">
        <v>17</v>
      </c>
      <c r="H8" t="s">
        <v>62</v>
      </c>
      <c r="I8" s="11" t="s">
        <v>63</v>
      </c>
      <c r="J8" t="s">
        <v>64</v>
      </c>
      <c r="K8" t="s">
        <v>2</v>
      </c>
      <c r="L8" t="s">
        <v>3</v>
      </c>
      <c r="M8" t="s">
        <v>4</v>
      </c>
      <c r="N8" t="s">
        <v>69</v>
      </c>
      <c r="O8" t="s">
        <v>6</v>
      </c>
      <c r="P8" t="s">
        <v>7</v>
      </c>
    </row>
    <row r="9" spans="1:16" x14ac:dyDescent="0.25">
      <c r="A9" t="s">
        <v>70</v>
      </c>
      <c r="B9">
        <v>2655</v>
      </c>
      <c r="C9">
        <v>2073</v>
      </c>
      <c r="D9" t="s">
        <v>42</v>
      </c>
      <c r="E9" t="s">
        <v>43</v>
      </c>
      <c r="F9" t="s">
        <v>45</v>
      </c>
      <c r="G9">
        <v>2</v>
      </c>
      <c r="H9">
        <v>36</v>
      </c>
      <c r="I9">
        <v>42740500</v>
      </c>
      <c r="J9">
        <v>95</v>
      </c>
      <c r="K9">
        <v>0</v>
      </c>
      <c r="M9" t="s">
        <v>66</v>
      </c>
      <c r="N9" s="3">
        <v>44557.555746678241</v>
      </c>
      <c r="O9" t="s">
        <v>66</v>
      </c>
      <c r="P9" s="3">
        <v>44557.555746678241</v>
      </c>
    </row>
    <row r="10" spans="1:16" x14ac:dyDescent="0.25">
      <c r="A10" t="s">
        <v>71</v>
      </c>
      <c r="B10">
        <v>2654</v>
      </c>
      <c r="C10">
        <v>2072</v>
      </c>
      <c r="D10" t="s">
        <v>65</v>
      </c>
      <c r="E10" t="s">
        <v>20</v>
      </c>
      <c r="F10">
        <v>1603</v>
      </c>
      <c r="G10">
        <v>2</v>
      </c>
      <c r="H10">
        <v>36</v>
      </c>
      <c r="I10" s="11">
        <v>456900000</v>
      </c>
      <c r="J10">
        <v>95</v>
      </c>
      <c r="K10">
        <v>0</v>
      </c>
      <c r="L10" t="s">
        <v>75</v>
      </c>
      <c r="M10" t="s">
        <v>66</v>
      </c>
      <c r="N10" s="3">
        <v>44557.554656284723</v>
      </c>
      <c r="O10" t="s">
        <v>66</v>
      </c>
      <c r="P10" s="3">
        <v>44557.554656284723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D5EB-7D2D-40F5-90DF-0F181EB90A2F}">
  <dimension ref="A1:CH9"/>
  <sheetViews>
    <sheetView workbookViewId="0">
      <selection activeCell="B13" sqref="B13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31.140625" bestFit="1" customWidth="1"/>
    <col min="4" max="4" width="14.28515625" bestFit="1" customWidth="1"/>
    <col min="5" max="5" width="14" bestFit="1" customWidth="1"/>
    <col min="6" max="6" width="19.7109375" bestFit="1" customWidth="1"/>
    <col min="7" max="7" width="6.28515625" bestFit="1" customWidth="1"/>
    <col min="8" max="8" width="15" bestFit="1" customWidth="1"/>
    <col min="9" max="9" width="14.140625" bestFit="1" customWidth="1"/>
    <col min="10" max="10" width="15.85546875" bestFit="1" customWidth="1"/>
    <col min="11" max="11" width="15.7109375" bestFit="1" customWidth="1"/>
    <col min="12" max="12" width="16.5703125" bestFit="1" customWidth="1"/>
    <col min="13" max="13" width="17" bestFit="1" customWidth="1"/>
    <col min="14" max="14" width="18.85546875" bestFit="1" customWidth="1"/>
    <col min="15" max="15" width="9.5703125" bestFit="1" customWidth="1"/>
    <col min="16" max="17" width="13.42578125" bestFit="1" customWidth="1"/>
    <col min="18" max="18" width="16.5703125" bestFit="1" customWidth="1"/>
    <col min="19" max="19" width="10.85546875" bestFit="1" customWidth="1"/>
    <col min="20" max="20" width="15.28515625" bestFit="1" customWidth="1"/>
    <col min="21" max="21" width="17" bestFit="1" customWidth="1"/>
    <col min="22" max="22" width="11.28515625" bestFit="1" customWidth="1"/>
    <col min="23" max="23" width="15.7109375" bestFit="1" customWidth="1"/>
    <col min="24" max="24" width="10.28515625" bestFit="1" customWidth="1"/>
    <col min="25" max="25" width="22.85546875" bestFit="1" customWidth="1"/>
    <col min="26" max="26" width="23.28515625" bestFit="1" customWidth="1"/>
    <col min="27" max="27" width="22.5703125" bestFit="1" customWidth="1"/>
    <col min="28" max="28" width="18" bestFit="1" customWidth="1"/>
    <col min="29" max="29" width="22.28515625" bestFit="1" customWidth="1"/>
    <col min="30" max="30" width="19.28515625" bestFit="1" customWidth="1"/>
    <col min="31" max="31" width="5.5703125" bestFit="1" customWidth="1"/>
    <col min="32" max="32" width="15.5703125" bestFit="1" customWidth="1"/>
    <col min="33" max="33" width="20.140625" bestFit="1" customWidth="1"/>
    <col min="34" max="34" width="19.28515625" bestFit="1" customWidth="1"/>
    <col min="35" max="35" width="19.140625" bestFit="1" customWidth="1"/>
    <col min="36" max="36" width="12" bestFit="1" customWidth="1"/>
    <col min="37" max="37" width="26.28515625" bestFit="1" customWidth="1"/>
    <col min="38" max="38" width="19.140625" bestFit="1" customWidth="1"/>
    <col min="39" max="39" width="7.140625" bestFit="1" customWidth="1"/>
    <col min="40" max="40" width="12" bestFit="1" customWidth="1"/>
    <col min="41" max="41" width="27.28515625" bestFit="1" customWidth="1"/>
    <col min="42" max="42" width="20.7109375" bestFit="1" customWidth="1"/>
    <col min="43" max="43" width="8.5703125" bestFit="1" customWidth="1"/>
    <col min="44" max="44" width="7" bestFit="1" customWidth="1"/>
    <col min="45" max="45" width="6.85546875" bestFit="1" customWidth="1"/>
    <col min="46" max="46" width="11.7109375" bestFit="1" customWidth="1"/>
    <col min="47" max="47" width="9.5703125" bestFit="1" customWidth="1"/>
    <col min="48" max="48" width="11" bestFit="1" customWidth="1"/>
    <col min="49" max="49" width="9" bestFit="1" customWidth="1"/>
    <col min="50" max="50" width="12.5703125" bestFit="1" customWidth="1"/>
    <col min="51" max="51" width="14.85546875" bestFit="1" customWidth="1"/>
    <col min="52" max="52" width="6.42578125" bestFit="1" customWidth="1"/>
    <col min="53" max="53" width="9.5703125" bestFit="1" customWidth="1"/>
    <col min="54" max="54" width="11.28515625" bestFit="1" customWidth="1"/>
    <col min="55" max="55" width="20.42578125" bestFit="1" customWidth="1"/>
    <col min="56" max="56" width="12.28515625" bestFit="1" customWidth="1"/>
    <col min="57" max="57" width="19.5703125" bestFit="1" customWidth="1"/>
    <col min="58" max="58" width="19.140625" bestFit="1" customWidth="1"/>
    <col min="59" max="59" width="24.28515625" bestFit="1" customWidth="1"/>
    <col min="60" max="60" width="21.140625" bestFit="1" customWidth="1"/>
    <col min="61" max="61" width="13.28515625" bestFit="1" customWidth="1"/>
    <col min="62" max="62" width="15.28515625" bestFit="1" customWidth="1"/>
    <col min="63" max="63" width="19.140625" bestFit="1" customWidth="1"/>
    <col min="64" max="64" width="22.85546875" bestFit="1" customWidth="1"/>
    <col min="65" max="65" width="15.5703125" bestFit="1" customWidth="1"/>
    <col min="66" max="66" width="19.28515625" bestFit="1" customWidth="1"/>
    <col min="67" max="67" width="26.42578125" bestFit="1" customWidth="1"/>
    <col min="68" max="68" width="30.140625" bestFit="1" customWidth="1"/>
    <col min="69" max="69" width="19.140625" bestFit="1" customWidth="1"/>
    <col min="70" max="70" width="22.85546875" bestFit="1" customWidth="1"/>
    <col min="71" max="71" width="19" bestFit="1" customWidth="1"/>
    <col min="72" max="72" width="22.7109375" bestFit="1" customWidth="1"/>
    <col min="73" max="73" width="21.140625" bestFit="1" customWidth="1"/>
    <col min="74" max="74" width="15.7109375" bestFit="1" customWidth="1"/>
    <col min="75" max="75" width="20.5703125" bestFit="1" customWidth="1"/>
    <col min="76" max="76" width="15.28515625" bestFit="1" customWidth="1"/>
    <col min="77" max="77" width="30.7109375" bestFit="1" customWidth="1"/>
    <col min="78" max="78" width="20.5703125" bestFit="1" customWidth="1"/>
    <col min="79" max="79" width="27.5703125" bestFit="1" customWidth="1"/>
    <col min="80" max="80" width="30.140625" bestFit="1" customWidth="1"/>
    <col min="81" max="81" width="30" bestFit="1" customWidth="1"/>
    <col min="82" max="82" width="29.85546875" bestFit="1" customWidth="1"/>
    <col min="83" max="83" width="10.42578125" bestFit="1" customWidth="1"/>
    <col min="84" max="84" width="12.42578125" bestFit="1" customWidth="1"/>
    <col min="85" max="85" width="17.42578125" bestFit="1" customWidth="1"/>
    <col min="86" max="86" width="16.5703125" bestFit="1" customWidth="1"/>
  </cols>
  <sheetData>
    <row r="1" spans="1:86" x14ac:dyDescent="0.25">
      <c r="A1" t="s">
        <v>11</v>
      </c>
    </row>
    <row r="2" spans="1:86" x14ac:dyDescent="0.25">
      <c r="A2" t="s">
        <v>76</v>
      </c>
      <c r="B2" t="s">
        <v>77</v>
      </c>
      <c r="C2" t="s">
        <v>78</v>
      </c>
      <c r="D2" t="s">
        <v>79</v>
      </c>
      <c r="E2" t="s">
        <v>64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43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  <c r="AF2" t="s">
        <v>105</v>
      </c>
      <c r="AG2" t="s">
        <v>106</v>
      </c>
      <c r="AH2" t="s">
        <v>107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  <c r="AQ2" t="s">
        <v>116</v>
      </c>
      <c r="AR2" s="11" t="s">
        <v>117</v>
      </c>
      <c r="AS2" s="11" t="s">
        <v>118</v>
      </c>
      <c r="AT2" s="11" t="s">
        <v>119</v>
      </c>
      <c r="AU2" t="s">
        <v>120</v>
      </c>
      <c r="AV2" t="s">
        <v>69</v>
      </c>
      <c r="AW2" t="s">
        <v>121</v>
      </c>
      <c r="AX2" t="s">
        <v>122</v>
      </c>
      <c r="AY2" t="s">
        <v>6</v>
      </c>
      <c r="AZ2" t="s">
        <v>123</v>
      </c>
      <c r="BA2" t="s">
        <v>19</v>
      </c>
      <c r="BB2" t="s">
        <v>124</v>
      </c>
      <c r="BC2" t="s">
        <v>125</v>
      </c>
      <c r="BD2" t="s">
        <v>126</v>
      </c>
      <c r="BE2" t="s">
        <v>127</v>
      </c>
      <c r="BF2" t="s">
        <v>128</v>
      </c>
      <c r="BG2" t="s">
        <v>129</v>
      </c>
      <c r="BH2" t="s">
        <v>130</v>
      </c>
      <c r="BI2" t="s">
        <v>131</v>
      </c>
      <c r="BJ2" t="s">
        <v>132</v>
      </c>
      <c r="BK2" t="s">
        <v>133</v>
      </c>
      <c r="BL2" t="s">
        <v>134</v>
      </c>
      <c r="BM2" t="s">
        <v>135</v>
      </c>
      <c r="BN2" t="s">
        <v>136</v>
      </c>
      <c r="BO2" t="s">
        <v>137</v>
      </c>
      <c r="BP2" t="s">
        <v>138</v>
      </c>
      <c r="BQ2" t="s">
        <v>139</v>
      </c>
      <c r="BR2" t="s">
        <v>140</v>
      </c>
      <c r="BS2" t="s">
        <v>141</v>
      </c>
      <c r="BT2" t="s">
        <v>142</v>
      </c>
      <c r="BU2" t="s">
        <v>143</v>
      </c>
      <c r="BV2" t="s">
        <v>144</v>
      </c>
      <c r="BW2" t="s">
        <v>145</v>
      </c>
      <c r="BX2" t="s">
        <v>146</v>
      </c>
      <c r="BY2" t="s">
        <v>147</v>
      </c>
      <c r="BZ2" t="s">
        <v>148</v>
      </c>
      <c r="CA2" t="s">
        <v>149</v>
      </c>
      <c r="CB2" t="s">
        <v>150</v>
      </c>
      <c r="CC2" t="s">
        <v>151</v>
      </c>
      <c r="CD2" t="s">
        <v>152</v>
      </c>
      <c r="CE2" t="s">
        <v>153</v>
      </c>
      <c r="CF2" t="s">
        <v>154</v>
      </c>
      <c r="CG2" t="s">
        <v>155</v>
      </c>
      <c r="CH2" t="s">
        <v>156</v>
      </c>
    </row>
    <row r="3" spans="1:86" x14ac:dyDescent="0.25">
      <c r="A3">
        <v>6043</v>
      </c>
      <c r="B3" t="s">
        <v>157</v>
      </c>
      <c r="C3" t="s">
        <v>158</v>
      </c>
      <c r="D3">
        <v>143013</v>
      </c>
      <c r="E3">
        <v>95</v>
      </c>
      <c r="F3" t="s">
        <v>45</v>
      </c>
      <c r="G3">
        <v>99</v>
      </c>
      <c r="H3" s="3">
        <v>44560</v>
      </c>
      <c r="I3" s="3">
        <v>45655</v>
      </c>
      <c r="J3">
        <v>36</v>
      </c>
      <c r="K3">
        <v>4000</v>
      </c>
      <c r="L3">
        <v>101</v>
      </c>
      <c r="M3">
        <v>91</v>
      </c>
      <c r="N3">
        <v>0</v>
      </c>
      <c r="O3">
        <v>1</v>
      </c>
      <c r="P3" t="s">
        <v>45</v>
      </c>
      <c r="Q3" t="s">
        <v>45</v>
      </c>
      <c r="R3">
        <v>0</v>
      </c>
      <c r="S3" t="s">
        <v>45</v>
      </c>
      <c r="T3" t="s">
        <v>45</v>
      </c>
      <c r="U3">
        <v>1</v>
      </c>
      <c r="V3" t="s">
        <v>45</v>
      </c>
      <c r="W3" t="s">
        <v>42</v>
      </c>
      <c r="X3" t="s">
        <v>45</v>
      </c>
      <c r="Y3" s="3">
        <v>44560</v>
      </c>
      <c r="Z3">
        <v>0</v>
      </c>
      <c r="AA3">
        <v>0</v>
      </c>
      <c r="AB3">
        <v>0</v>
      </c>
      <c r="AC3">
        <v>2</v>
      </c>
      <c r="AD3" t="s">
        <v>45</v>
      </c>
      <c r="AE3">
        <v>0</v>
      </c>
      <c r="AF3">
        <v>63537242.020000003</v>
      </c>
      <c r="AG3">
        <v>0</v>
      </c>
      <c r="AH3">
        <v>2864846.361428</v>
      </c>
      <c r="AI3">
        <v>-76151.278397999995</v>
      </c>
      <c r="AJ3">
        <v>762907413.09599996</v>
      </c>
      <c r="AK3">
        <v>18200000</v>
      </c>
      <c r="AL3" t="s">
        <v>45</v>
      </c>
      <c r="AM3" t="s">
        <v>45</v>
      </c>
      <c r="AN3">
        <v>868561858</v>
      </c>
      <c r="AO3">
        <v>8818858</v>
      </c>
      <c r="AP3">
        <v>105654444.903</v>
      </c>
      <c r="AQ3">
        <v>6</v>
      </c>
      <c r="AR3">
        <v>1</v>
      </c>
      <c r="AS3">
        <v>0</v>
      </c>
      <c r="AT3">
        <v>0</v>
      </c>
      <c r="AU3">
        <v>0</v>
      </c>
      <c r="AV3" s="3">
        <v>44503.364209571759</v>
      </c>
      <c r="AW3" t="s">
        <v>37</v>
      </c>
      <c r="AX3" s="3">
        <v>44503.385449849535</v>
      </c>
      <c r="AY3" t="s">
        <v>37</v>
      </c>
      <c r="AZ3">
        <v>1</v>
      </c>
      <c r="BA3" t="s">
        <v>45</v>
      </c>
      <c r="BB3" t="s">
        <v>45</v>
      </c>
      <c r="BC3">
        <v>11340000</v>
      </c>
      <c r="BD3">
        <v>32763636</v>
      </c>
      <c r="BE3" t="s">
        <v>45</v>
      </c>
      <c r="BF3">
        <v>3885500</v>
      </c>
      <c r="BG3">
        <v>33.106102</v>
      </c>
      <c r="BH3">
        <v>34.020935999999999</v>
      </c>
      <c r="BI3" s="3">
        <v>44557</v>
      </c>
      <c r="BJ3">
        <v>167</v>
      </c>
      <c r="BK3" t="s">
        <v>45</v>
      </c>
      <c r="BL3" t="s">
        <v>45</v>
      </c>
      <c r="BM3" t="s">
        <v>45</v>
      </c>
      <c r="BN3" t="s">
        <v>45</v>
      </c>
      <c r="BO3" t="s">
        <v>45</v>
      </c>
      <c r="BP3" t="s">
        <v>45</v>
      </c>
      <c r="BQ3" t="s">
        <v>45</v>
      </c>
      <c r="BR3" t="s">
        <v>45</v>
      </c>
      <c r="BS3" t="s">
        <v>45</v>
      </c>
      <c r="BT3" t="s">
        <v>45</v>
      </c>
      <c r="BU3" t="s">
        <v>45</v>
      </c>
      <c r="BV3">
        <v>655668000</v>
      </c>
      <c r="BW3">
        <v>113400000</v>
      </c>
      <c r="BX3">
        <v>2877874.0759999999</v>
      </c>
      <c r="BY3">
        <v>15225500</v>
      </c>
      <c r="BZ3">
        <v>456591364</v>
      </c>
      <c r="CA3">
        <v>25000000</v>
      </c>
      <c r="CB3">
        <v>0</v>
      </c>
      <c r="CC3">
        <v>79579.065633000006</v>
      </c>
      <c r="CD3">
        <v>-2115.3132599999999</v>
      </c>
      <c r="CE3" t="s">
        <v>45</v>
      </c>
      <c r="CF3" t="s">
        <v>45</v>
      </c>
      <c r="CG3" t="s">
        <v>159</v>
      </c>
      <c r="CH3">
        <v>1</v>
      </c>
    </row>
    <row r="7" spans="1:86" x14ac:dyDescent="0.25">
      <c r="A7" t="s">
        <v>10</v>
      </c>
    </row>
    <row r="8" spans="1:86" x14ac:dyDescent="0.25">
      <c r="A8" t="s">
        <v>76</v>
      </c>
      <c r="B8" t="s">
        <v>77</v>
      </c>
      <c r="C8" t="s">
        <v>78</v>
      </c>
      <c r="D8" t="s">
        <v>79</v>
      </c>
      <c r="E8" t="s">
        <v>64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  <c r="T8" t="s">
        <v>94</v>
      </c>
      <c r="U8" t="s">
        <v>95</v>
      </c>
      <c r="V8" t="s">
        <v>43</v>
      </c>
      <c r="W8" t="s">
        <v>96</v>
      </c>
      <c r="X8" t="s">
        <v>97</v>
      </c>
      <c r="Y8" t="s">
        <v>98</v>
      </c>
      <c r="Z8" t="s">
        <v>99</v>
      </c>
      <c r="AA8" t="s">
        <v>100</v>
      </c>
      <c r="AB8" t="s">
        <v>101</v>
      </c>
      <c r="AC8" t="s">
        <v>102</v>
      </c>
      <c r="AD8" t="s">
        <v>103</v>
      </c>
      <c r="AE8" t="s">
        <v>104</v>
      </c>
      <c r="AF8" t="s">
        <v>105</v>
      </c>
      <c r="AG8" t="s">
        <v>106</v>
      </c>
      <c r="AH8" t="s">
        <v>107</v>
      </c>
      <c r="AI8" t="s">
        <v>108</v>
      </c>
      <c r="AJ8" t="s">
        <v>109</v>
      </c>
      <c r="AK8" t="s">
        <v>110</v>
      </c>
      <c r="AL8" t="s">
        <v>111</v>
      </c>
      <c r="AM8" t="s">
        <v>112</v>
      </c>
      <c r="AN8" t="s">
        <v>113</v>
      </c>
      <c r="AO8" t="s">
        <v>114</v>
      </c>
      <c r="AP8" t="s">
        <v>115</v>
      </c>
      <c r="AQ8" t="s">
        <v>116</v>
      </c>
      <c r="AR8" t="s">
        <v>117</v>
      </c>
      <c r="AS8" t="s">
        <v>118</v>
      </c>
      <c r="AT8" t="s">
        <v>119</v>
      </c>
      <c r="AU8" t="s">
        <v>120</v>
      </c>
      <c r="AV8" t="s">
        <v>69</v>
      </c>
      <c r="AW8" t="s">
        <v>121</v>
      </c>
      <c r="AX8" t="s">
        <v>122</v>
      </c>
      <c r="AY8" t="s">
        <v>6</v>
      </c>
      <c r="AZ8" t="s">
        <v>123</v>
      </c>
      <c r="BA8" t="s">
        <v>19</v>
      </c>
      <c r="BB8" t="s">
        <v>124</v>
      </c>
      <c r="BC8" t="s">
        <v>125</v>
      </c>
      <c r="BD8" t="s">
        <v>126</v>
      </c>
      <c r="BE8" t="s">
        <v>127</v>
      </c>
      <c r="BF8" t="s">
        <v>128</v>
      </c>
      <c r="BG8" t="s">
        <v>129</v>
      </c>
      <c r="BH8" t="s">
        <v>130</v>
      </c>
      <c r="BI8" t="s">
        <v>131</v>
      </c>
      <c r="BJ8" t="s">
        <v>132</v>
      </c>
      <c r="BK8" t="s">
        <v>133</v>
      </c>
      <c r="BL8" t="s">
        <v>134</v>
      </c>
      <c r="BM8" t="s">
        <v>135</v>
      </c>
      <c r="BN8" t="s">
        <v>136</v>
      </c>
      <c r="BO8" t="s">
        <v>137</v>
      </c>
      <c r="BP8" t="s">
        <v>138</v>
      </c>
      <c r="BQ8" t="s">
        <v>139</v>
      </c>
      <c r="BR8" t="s">
        <v>140</v>
      </c>
      <c r="BS8" t="s">
        <v>141</v>
      </c>
      <c r="BT8" t="s">
        <v>142</v>
      </c>
      <c r="BU8" t="s">
        <v>143</v>
      </c>
      <c r="BV8" t="s">
        <v>144</v>
      </c>
      <c r="BW8" t="s">
        <v>145</v>
      </c>
      <c r="BX8" t="s">
        <v>146</v>
      </c>
      <c r="BY8" t="s">
        <v>147</v>
      </c>
      <c r="BZ8" t="s">
        <v>148</v>
      </c>
      <c r="CA8" t="s">
        <v>149</v>
      </c>
      <c r="CB8" t="s">
        <v>150</v>
      </c>
      <c r="CC8" t="s">
        <v>151</v>
      </c>
      <c r="CD8" t="s">
        <v>152</v>
      </c>
      <c r="CE8" t="s">
        <v>153</v>
      </c>
      <c r="CF8" t="s">
        <v>154</v>
      </c>
      <c r="CG8" t="s">
        <v>155</v>
      </c>
      <c r="CH8" t="s">
        <v>156</v>
      </c>
    </row>
    <row r="9" spans="1:86" x14ac:dyDescent="0.25">
      <c r="A9">
        <v>6043</v>
      </c>
      <c r="B9" t="s">
        <v>157</v>
      </c>
      <c r="C9" t="s">
        <v>158</v>
      </c>
      <c r="D9">
        <v>143013</v>
      </c>
      <c r="E9">
        <v>95</v>
      </c>
      <c r="F9" t="s">
        <v>45</v>
      </c>
      <c r="G9">
        <v>99</v>
      </c>
      <c r="H9" s="3">
        <v>44560</v>
      </c>
      <c r="I9" s="3">
        <v>45655</v>
      </c>
      <c r="J9">
        <v>36</v>
      </c>
      <c r="K9">
        <v>4000</v>
      </c>
      <c r="L9">
        <v>101</v>
      </c>
      <c r="M9">
        <v>91</v>
      </c>
      <c r="N9">
        <v>0</v>
      </c>
      <c r="O9">
        <v>1</v>
      </c>
      <c r="P9" t="s">
        <v>45</v>
      </c>
      <c r="Q9" t="s">
        <v>45</v>
      </c>
      <c r="R9">
        <v>0</v>
      </c>
      <c r="S9" t="s">
        <v>45</v>
      </c>
      <c r="T9" t="s">
        <v>45</v>
      </c>
      <c r="U9">
        <v>1</v>
      </c>
      <c r="V9" t="s">
        <v>45</v>
      </c>
      <c r="W9" t="s">
        <v>42</v>
      </c>
      <c r="X9" t="s">
        <v>45</v>
      </c>
      <c r="Y9" s="3">
        <v>44560</v>
      </c>
      <c r="Z9">
        <v>0</v>
      </c>
      <c r="AA9">
        <v>0</v>
      </c>
      <c r="AB9">
        <v>0</v>
      </c>
      <c r="AC9">
        <v>2</v>
      </c>
      <c r="AD9" t="s">
        <v>45</v>
      </c>
      <c r="AE9">
        <v>0</v>
      </c>
      <c r="AF9">
        <v>63537242.020000003</v>
      </c>
      <c r="AG9">
        <v>0</v>
      </c>
      <c r="AH9">
        <v>2864846.361428</v>
      </c>
      <c r="AI9">
        <v>-76151.278397999995</v>
      </c>
      <c r="AJ9">
        <v>762907413.09599996</v>
      </c>
      <c r="AK9">
        <v>18200000</v>
      </c>
      <c r="AL9" t="s">
        <v>45</v>
      </c>
      <c r="AM9" t="s">
        <v>45</v>
      </c>
      <c r="AN9">
        <v>868561858</v>
      </c>
      <c r="AO9">
        <v>8818858</v>
      </c>
      <c r="AP9">
        <v>105654444.903</v>
      </c>
      <c r="AQ9">
        <v>6</v>
      </c>
      <c r="AR9">
        <v>0</v>
      </c>
      <c r="AS9">
        <v>1</v>
      </c>
      <c r="AT9">
        <v>0</v>
      </c>
      <c r="AU9">
        <v>0</v>
      </c>
      <c r="AV9" s="3">
        <v>44503.364209571759</v>
      </c>
      <c r="AW9" t="s">
        <v>37</v>
      </c>
      <c r="AX9" s="3">
        <v>44503.385449849535</v>
      </c>
      <c r="AY9" t="s">
        <v>37</v>
      </c>
      <c r="AZ9">
        <v>1</v>
      </c>
      <c r="BA9" t="s">
        <v>45</v>
      </c>
      <c r="BB9" t="s">
        <v>45</v>
      </c>
      <c r="BC9">
        <v>11340000</v>
      </c>
      <c r="BD9">
        <v>32763636</v>
      </c>
      <c r="BE9" t="s">
        <v>45</v>
      </c>
      <c r="BF9">
        <v>3885500</v>
      </c>
      <c r="BG9">
        <v>33.106102</v>
      </c>
      <c r="BH9">
        <v>34.020935999999999</v>
      </c>
      <c r="BI9" s="3">
        <v>44557</v>
      </c>
      <c r="BJ9">
        <v>167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>
        <v>655668000</v>
      </c>
      <c r="BW9">
        <v>113400000</v>
      </c>
      <c r="BX9">
        <v>2877874.0759999999</v>
      </c>
      <c r="BY9">
        <v>15225500</v>
      </c>
      <c r="BZ9">
        <v>456591364</v>
      </c>
      <c r="CA9">
        <v>25000000</v>
      </c>
      <c r="CB9">
        <v>0</v>
      </c>
      <c r="CC9">
        <v>79579.065633000006</v>
      </c>
      <c r="CD9">
        <v>-2115.3132599999999</v>
      </c>
      <c r="CE9" t="s">
        <v>45</v>
      </c>
      <c r="CF9" t="s">
        <v>45</v>
      </c>
      <c r="CG9" t="s">
        <v>159</v>
      </c>
      <c r="C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7"/>
  <sheetViews>
    <sheetView topLeftCell="A142" zoomScaleNormal="100" workbookViewId="0">
      <selection activeCell="E150" sqref="E150"/>
    </sheetView>
  </sheetViews>
  <sheetFormatPr defaultRowHeight="15" x14ac:dyDescent="0.25"/>
  <cols>
    <col min="1" max="1" width="12" bestFit="1" customWidth="1"/>
    <col min="2" max="2" width="18" bestFit="1" customWidth="1"/>
    <col min="5" max="5" width="9.28515625" customWidth="1"/>
  </cols>
  <sheetData>
    <row r="2" spans="1:6" x14ac:dyDescent="0.25">
      <c r="A2" s="5" t="s">
        <v>48</v>
      </c>
    </row>
    <row r="3" spans="1:6" x14ac:dyDescent="0.25">
      <c r="A3" s="5" t="s">
        <v>26</v>
      </c>
    </row>
    <row r="4" spans="1:6" x14ac:dyDescent="0.25">
      <c r="A4" s="5" t="s">
        <v>49</v>
      </c>
    </row>
    <row r="5" spans="1:6" x14ac:dyDescent="0.25">
      <c r="A5" s="5" t="s">
        <v>50</v>
      </c>
      <c r="B5" s="4"/>
      <c r="C5" s="4"/>
      <c r="D5" s="4"/>
      <c r="E5" s="4"/>
    </row>
    <row r="6" spans="1:6" x14ac:dyDescent="0.25">
      <c r="A6" s="5" t="s">
        <v>28</v>
      </c>
      <c r="B6" s="4"/>
      <c r="C6" s="4"/>
      <c r="D6" s="4"/>
      <c r="E6" s="4"/>
    </row>
    <row r="7" spans="1:6" x14ac:dyDescent="0.25">
      <c r="A7" s="5" t="s">
        <v>51</v>
      </c>
    </row>
    <row r="12" spans="1:6" x14ac:dyDescent="0.25">
      <c r="A12" s="5"/>
      <c r="B12" s="5"/>
      <c r="C12" s="4"/>
      <c r="D12" s="4"/>
      <c r="E12" s="4"/>
      <c r="F12" s="4"/>
    </row>
    <row r="13" spans="1:6" x14ac:dyDescent="0.25">
      <c r="A13" s="5"/>
      <c r="B13" s="5"/>
      <c r="C13" s="4"/>
      <c r="D13" s="4"/>
      <c r="E13" s="4"/>
      <c r="F13" s="4"/>
    </row>
    <row r="14" spans="1:6" x14ac:dyDescent="0.25">
      <c r="A14" s="5"/>
      <c r="B14" s="5"/>
      <c r="C14" s="4"/>
      <c r="D14" s="4"/>
      <c r="E14" s="4"/>
      <c r="F14" s="4"/>
    </row>
    <row r="15" spans="1:6" x14ac:dyDescent="0.25">
      <c r="A15" s="6"/>
      <c r="C15" s="4"/>
      <c r="D15" s="4"/>
      <c r="E15" s="4"/>
      <c r="F15" s="4"/>
    </row>
    <row r="18" spans="1:2" x14ac:dyDescent="0.25">
      <c r="A18" s="4"/>
    </row>
    <row r="24" spans="1:2" x14ac:dyDescent="0.25">
      <c r="A24" s="7"/>
    </row>
    <row r="31" spans="1:2" x14ac:dyDescent="0.25">
      <c r="B31" s="8"/>
    </row>
    <row r="32" spans="1:2" x14ac:dyDescent="0.25">
      <c r="B32" s="8"/>
    </row>
    <row r="33" spans="1:2" x14ac:dyDescent="0.25">
      <c r="B33" s="9"/>
    </row>
    <row r="38" spans="1:2" x14ac:dyDescent="0.25">
      <c r="A38" t="s">
        <v>54</v>
      </c>
    </row>
    <row r="39" spans="1:2" x14ac:dyDescent="0.25">
      <c r="A39" t="s">
        <v>26</v>
      </c>
    </row>
    <row r="40" spans="1:2" x14ac:dyDescent="0.25">
      <c r="A40" t="s">
        <v>55</v>
      </c>
    </row>
    <row r="41" spans="1:2" x14ac:dyDescent="0.25">
      <c r="A41" t="s">
        <v>56</v>
      </c>
    </row>
    <row r="42" spans="1:2" x14ac:dyDescent="0.25">
      <c r="A42" t="s">
        <v>57</v>
      </c>
    </row>
    <row r="43" spans="1:2" x14ac:dyDescent="0.25">
      <c r="B43" t="s">
        <v>58</v>
      </c>
    </row>
    <row r="44" spans="1:2" x14ac:dyDescent="0.25">
      <c r="A44" t="s">
        <v>28</v>
      </c>
    </row>
    <row r="45" spans="1:2" x14ac:dyDescent="0.25">
      <c r="A45" t="s">
        <v>59</v>
      </c>
    </row>
    <row r="47" spans="1:2" x14ac:dyDescent="0.25">
      <c r="A47" t="s">
        <v>30</v>
      </c>
    </row>
    <row r="48" spans="1:2" x14ac:dyDescent="0.25">
      <c r="A48" t="s">
        <v>26</v>
      </c>
    </row>
    <row r="49" spans="1:2" x14ac:dyDescent="0.25">
      <c r="A49" t="s">
        <v>55</v>
      </c>
    </row>
    <row r="50" spans="1:2" x14ac:dyDescent="0.25">
      <c r="A50" t="s">
        <v>56</v>
      </c>
    </row>
    <row r="51" spans="1:2" x14ac:dyDescent="0.25">
      <c r="A51" t="s">
        <v>57</v>
      </c>
    </row>
    <row r="52" spans="1:2" x14ac:dyDescent="0.25">
      <c r="B52" t="s">
        <v>58</v>
      </c>
    </row>
    <row r="53" spans="1:2" x14ac:dyDescent="0.25">
      <c r="A53" t="s">
        <v>28</v>
      </c>
    </row>
    <row r="54" spans="1:2" x14ac:dyDescent="0.25">
      <c r="A54" t="s">
        <v>59</v>
      </c>
    </row>
    <row r="74" spans="1:1" x14ac:dyDescent="0.25">
      <c r="A74" t="s">
        <v>72</v>
      </c>
    </row>
    <row r="75" spans="1:1" x14ac:dyDescent="0.25">
      <c r="A75" t="s">
        <v>74</v>
      </c>
    </row>
    <row r="112" spans="1:1" x14ac:dyDescent="0.25">
      <c r="A112" t="s">
        <v>160</v>
      </c>
    </row>
    <row r="113" spans="1:3" x14ac:dyDescent="0.25">
      <c r="A113" t="s">
        <v>26</v>
      </c>
    </row>
    <row r="114" spans="1:3" x14ac:dyDescent="0.25">
      <c r="B114" t="s">
        <v>161</v>
      </c>
    </row>
    <row r="115" spans="1:3" x14ac:dyDescent="0.25">
      <c r="B115" t="s">
        <v>162</v>
      </c>
    </row>
    <row r="116" spans="1:3" x14ac:dyDescent="0.25">
      <c r="B116" t="s">
        <v>163</v>
      </c>
    </row>
    <row r="117" spans="1:3" x14ac:dyDescent="0.25">
      <c r="A117" t="s">
        <v>164</v>
      </c>
    </row>
    <row r="118" spans="1:3" x14ac:dyDescent="0.25">
      <c r="B118" t="s">
        <v>165</v>
      </c>
    </row>
    <row r="119" spans="1:3" x14ac:dyDescent="0.25">
      <c r="B119" t="s">
        <v>166</v>
      </c>
    </row>
    <row r="120" spans="1:3" x14ac:dyDescent="0.25">
      <c r="C120" t="s">
        <v>167</v>
      </c>
    </row>
    <row r="121" spans="1:3" x14ac:dyDescent="0.25">
      <c r="B121" t="s">
        <v>168</v>
      </c>
    </row>
    <row r="148" spans="1:3" x14ac:dyDescent="0.25">
      <c r="A148" t="s">
        <v>160</v>
      </c>
    </row>
    <row r="149" spans="1:3" x14ac:dyDescent="0.25">
      <c r="A149" t="s">
        <v>26</v>
      </c>
    </row>
    <row r="150" spans="1:3" x14ac:dyDescent="0.25">
      <c r="B150" t="s">
        <v>169</v>
      </c>
    </row>
    <row r="151" spans="1:3" x14ac:dyDescent="0.25">
      <c r="B151" t="s">
        <v>170</v>
      </c>
    </row>
    <row r="152" spans="1:3" x14ac:dyDescent="0.25">
      <c r="B152" t="s">
        <v>163</v>
      </c>
    </row>
    <row r="153" spans="1:3" x14ac:dyDescent="0.25">
      <c r="A153" t="s">
        <v>164</v>
      </c>
    </row>
    <row r="154" spans="1:3" x14ac:dyDescent="0.25">
      <c r="B154" t="s">
        <v>165</v>
      </c>
    </row>
    <row r="155" spans="1:3" x14ac:dyDescent="0.25">
      <c r="B155" t="s">
        <v>166</v>
      </c>
    </row>
    <row r="156" spans="1:3" x14ac:dyDescent="0.25">
      <c r="C156" t="s">
        <v>167</v>
      </c>
    </row>
    <row r="157" spans="1:3" x14ac:dyDescent="0.25">
      <c r="B157" t="s">
        <v>168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7"/>
  <sheetViews>
    <sheetView tabSelected="1" topLeftCell="C85" zoomScale="40" zoomScaleNormal="40" workbookViewId="0">
      <selection activeCell="BI108" sqref="BI108"/>
    </sheetView>
  </sheetViews>
  <sheetFormatPr defaultRowHeight="15" x14ac:dyDescent="0.25"/>
  <sheetData>
    <row r="1" spans="1:1" x14ac:dyDescent="0.25">
      <c r="A1" t="s">
        <v>0</v>
      </c>
    </row>
    <row r="77" spans="1:1" x14ac:dyDescent="0.25">
      <c r="A77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Tb_MKT_SKD_Dtl</vt:lpstr>
      <vt:lpstr>Tb_MKT_SKDNetInvestment</vt:lpstr>
      <vt:lpstr>Tb_MKT_SKDNetInvestmentStored</vt:lpstr>
      <vt:lpstr>Tb_PRO_PODtl</vt:lpstr>
      <vt:lpstr>Tb_PRO_PODtl_HistoryDtl</vt:lpstr>
      <vt:lpstr>oplcalculation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2022-01-14T07:07:41Z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