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Tiket Pak Firman\"/>
    </mc:Choice>
  </mc:AlternateContent>
  <xr:revisionPtr revIDLastSave="0" documentId="13_ncr:1_{0DB94389-D844-4AD9-A187-5E5DC38359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6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2" i="1"/>
  <c r="F73" i="1"/>
  <c r="F74" i="1"/>
  <c r="F75" i="1"/>
  <c r="G32" i="6"/>
  <c r="G33" i="6"/>
  <c r="I32" i="6"/>
  <c r="H32" i="6"/>
  <c r="H33" i="6"/>
  <c r="J32" i="6" l="1"/>
  <c r="K32" i="6"/>
  <c r="I33" i="6"/>
  <c r="K33" i="6" l="1"/>
  <c r="J33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G31" i="6" l="1"/>
  <c r="H31" i="6"/>
  <c r="H34" i="6" l="1"/>
  <c r="I31" i="6"/>
  <c r="I34" i="6" l="1"/>
  <c r="J34" i="6" s="1"/>
  <c r="J31" i="6"/>
  <c r="K31" i="6"/>
  <c r="K34" i="6" l="1"/>
</calcChain>
</file>

<file path=xl/sharedStrings.xml><?xml version="1.0" encoding="utf-8"?>
<sst xmlns="http://schemas.openxmlformats.org/spreadsheetml/2006/main" count="465" uniqueCount="221">
  <si>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</si>
  <si>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</si>
  <si>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</si>
  <si>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</si>
  <si>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</si>
  <si>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</si>
  <si>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</si>
  <si>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</si>
  <si>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</si>
  <si>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</si>
  <si>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</si>
  <si>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</si>
  <si>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</si>
  <si>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</si>
  <si>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</si>
  <si>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KRAMA YUDHA TIGA BERLIAN MOTORS</t>
  </si>
  <si>
    <t>BORWITA CITRA PRIMA</t>
  </si>
  <si>
    <t>ANUGERAH PRIMA SEJAHTERAH, PT</t>
  </si>
  <si>
    <t>HARPA SEKAWAN, PT.</t>
  </si>
  <si>
    <t>MITSUBISHI MOTORS KRAMA YUDHA INDONESIA, PT.</t>
  </si>
  <si>
    <t>PT KRAMA YUDHA TIGA BERLIAN MOTORS</t>
  </si>
  <si>
    <t>PT. ANUGERAH PRIMA SEJAHTERAH</t>
  </si>
  <si>
    <t>BORWITA CITRA PRIMA. PT</t>
  </si>
  <si>
    <t>HARPA SEKAWAN. PT</t>
  </si>
  <si>
    <t>MITSUBISHI MOTORS KRAMA YUDHA INDONESIA. PT</t>
  </si>
  <si>
    <t>GRAHAPRIMA SUKSESMANDIRI. PT</t>
  </si>
  <si>
    <t>SANY PERKASA. PT</t>
  </si>
  <si>
    <t>PT. NOVO NORDISK INDONESIA</t>
  </si>
  <si>
    <t>PRIMA TRANS LOGISTIK. PT</t>
  </si>
  <si>
    <t>PT. ASURANSI MSIG INDONESIA</t>
  </si>
  <si>
    <t>MARGA NUSANTARA JAYA. PT</t>
  </si>
  <si>
    <t>SANY PERKASA, PT</t>
  </si>
  <si>
    <t>ASURANSI MSIG INDONESIA</t>
  </si>
  <si>
    <t>0000060/4/04/10/2020</t>
  </si>
  <si>
    <t>YAMANASHI INDONESIA. PT</t>
  </si>
  <si>
    <t>0000409/4/08/11/2020</t>
  </si>
  <si>
    <t>0000383/4/10/08/2021</t>
  </si>
  <si>
    <t>BERLIAN AMAL PERKASA. PT</t>
  </si>
  <si>
    <t>0000317/4/10/09/2020</t>
  </si>
  <si>
    <t>0000005/4/29/07/2021</t>
  </si>
  <si>
    <t>ARTHA BERLIAN BLAMBANGAN. PT</t>
  </si>
  <si>
    <t>0000545/4/01/10/2020</t>
  </si>
  <si>
    <t>SELATANINDO BINTAN MANDIRI, PT. PT</t>
  </si>
  <si>
    <t>0000834/4/01/08/2021</t>
  </si>
  <si>
    <t>0000337/4/01/08/2019</t>
  </si>
  <si>
    <t>STEEL CENTER INDONESIA. PT</t>
  </si>
  <si>
    <t>0000506/4/01/08/2020</t>
  </si>
  <si>
    <t>BIMA SAKTI UTAMA. PT</t>
  </si>
  <si>
    <t>0000398/4/08/10/2020</t>
  </si>
  <si>
    <t>0000397/4/08/10/2020</t>
  </si>
  <si>
    <t>0000548/4/08/07/2021</t>
  </si>
  <si>
    <t>MITSUBISHI MOTORS KRAMA YUDHA SALES INDONESIA. PT</t>
  </si>
  <si>
    <t>0000550/4/08/08/2021</t>
  </si>
  <si>
    <t>0000567/4/08/08/2021</t>
  </si>
  <si>
    <t>0000568/4/08/08/2021</t>
  </si>
  <si>
    <t>0000392/4/01/12/2019</t>
  </si>
  <si>
    <t>KARYAWAN PT. APLIKANUSA LINTASARTA. KOPERASI</t>
  </si>
  <si>
    <t>0000373/4/10/07/2021</t>
  </si>
  <si>
    <t>0000208/4/10/02/2019</t>
  </si>
  <si>
    <t>0000309/4/08/04/2020</t>
  </si>
  <si>
    <t>0000553/4/08/08/2021</t>
  </si>
  <si>
    <t>0000240/4/10/07/2019</t>
  </si>
  <si>
    <t>BAHANA PRESTASI. PT</t>
  </si>
  <si>
    <t>0000643/4/01/04/2021</t>
  </si>
  <si>
    <t>SARANA KARYA CEMERLANG. PT</t>
  </si>
  <si>
    <t>0000001/4/15/03/2021</t>
  </si>
  <si>
    <t>KABUL RAFIRA JAYA UTAMA. PT</t>
  </si>
  <si>
    <t>0000868/4/01/10/2021</t>
  </si>
  <si>
    <t>MITRA PURI ARMADA. PT</t>
  </si>
  <si>
    <t>0000583/4/01/12/2020</t>
  </si>
  <si>
    <t>PT. SIRKULASI KOMPAS GRAMEDIA</t>
  </si>
  <si>
    <t>0000401/4/08/10/2020</t>
  </si>
  <si>
    <t>PACIFIC FOOD INDONESIA. PT</t>
  </si>
  <si>
    <t>0000072/4/03/10/2021</t>
  </si>
  <si>
    <t>0000073/4/03/10/2021</t>
  </si>
  <si>
    <t>SUMBER PRIMA ANUGRAH ABADI. PT</t>
  </si>
  <si>
    <t>PT. ASURANSI TOKIO MARINE INDONESIA</t>
  </si>
  <si>
    <t>ASURANSI RAKSA PRATIKARA. PT</t>
  </si>
  <si>
    <t>BAHANA PRESTASI, PT.</t>
  </si>
  <si>
    <t>MITSUBISHI MOTORS KRAMA YUDHA SALES INDONESIA, PT</t>
  </si>
  <si>
    <t>STEEL CENTER INDONESIA, PT.</t>
  </si>
  <si>
    <t>BERLIAN AMAL PERKASA, PT</t>
  </si>
  <si>
    <t>BIMA SAKTI UTAMA, PT</t>
  </si>
  <si>
    <t>SELATANINDO BINTAN MANDIRI, PT</t>
  </si>
  <si>
    <t>SUMBER PRIMA ANUGRAH ABADI, PT.</t>
  </si>
  <si>
    <t>ASURANSI TOKIO MARINE INDONESIA, PT.</t>
  </si>
  <si>
    <t>0000023/4/03/09/2020</t>
  </si>
  <si>
    <t>GRAHA MOBIL INDONESIA. PT</t>
  </si>
  <si>
    <t>26849/INV/SBY/12/2021</t>
  </si>
  <si>
    <t>0000074/4/31/10/2021</t>
  </si>
  <si>
    <t>TENANG JAYA SEJAHTERA, PT</t>
  </si>
  <si>
    <t>26850/INV/KRW/12/2021</t>
  </si>
  <si>
    <t>0000075/4/31/10/2021</t>
  </si>
  <si>
    <t>26851/INV/KRW/12/2021</t>
  </si>
  <si>
    <t>0000236/4/08/02/2019</t>
  </si>
  <si>
    <t>26852/INV/JKN/12/2021</t>
  </si>
  <si>
    <t>0000237/4/08/02/2019</t>
  </si>
  <si>
    <t>26853/INV/JKN/12/2021</t>
  </si>
  <si>
    <t>0000241/4/08/05/2019</t>
  </si>
  <si>
    <t>26854/INV/JKN/12/2021</t>
  </si>
  <si>
    <t>0000251/4/10/08/2019</t>
  </si>
  <si>
    <t>PT. UHA TRADING INDONESIA</t>
  </si>
  <si>
    <t>26855/INV/JKS/12/2021</t>
  </si>
  <si>
    <t>0000350/4/01/09/2019</t>
  </si>
  <si>
    <t>26856/INV/JKC/12/2021</t>
  </si>
  <si>
    <t>0000352/4/01/09/2019</t>
  </si>
  <si>
    <t>SELATANINDO SARIMITRA, PT</t>
  </si>
  <si>
    <t>26857/INV/JKC/12/2021</t>
  </si>
  <si>
    <t>0000358/4/10/02/2021</t>
  </si>
  <si>
    <t>26858/INV/JKS/12/2021</t>
  </si>
  <si>
    <t>0000368/4/08/07/2020</t>
  </si>
  <si>
    <t>26859/INV/JKN/12/2021</t>
  </si>
  <si>
    <t>0000188/4/10/02/2018</t>
  </si>
  <si>
    <t>ANUGERAH PRIMA SEJAHTERAH, PT.</t>
  </si>
  <si>
    <t>26860/INV/JKS/12/2021</t>
  </si>
  <si>
    <t>0000189/4/10/02/2018</t>
  </si>
  <si>
    <t>26861/INV/JKS/12/2021</t>
  </si>
  <si>
    <t>0000191/4/10/02/2018</t>
  </si>
  <si>
    <t>26862/INV/JKS/12/2021</t>
  </si>
  <si>
    <t>0000224/4/10/07/2019</t>
  </si>
  <si>
    <t>26863/INV/JKS/12/2021</t>
  </si>
  <si>
    <t>0000235/4/08/02/2019</t>
  </si>
  <si>
    <t>26864/INV/JKN/12/2021</t>
  </si>
  <si>
    <t>0000238/4/10/07/2019</t>
  </si>
  <si>
    <t>26865/INV/JKS/12/2021</t>
  </si>
  <si>
    <t>0000244/4/08/05/2019</t>
  </si>
  <si>
    <t>26866/INV/JKN/12/2021</t>
  </si>
  <si>
    <t>0000273/4/01/03/2019</t>
  </si>
  <si>
    <t>26867/INV/JKC/12/2021</t>
  </si>
  <si>
    <t>0000321/4/10/10/2020</t>
  </si>
  <si>
    <t>26868/INV/JKS/12/2021</t>
  </si>
  <si>
    <t>0000342/4/01/09/2019</t>
  </si>
  <si>
    <t>26869/INV/JKC/12/2021</t>
  </si>
  <si>
    <t>0000352/4/10/02/2021</t>
  </si>
  <si>
    <t>NABEL SAKHA GEMILANG. PT</t>
  </si>
  <si>
    <t>26870/INV/JKS/12/2021</t>
  </si>
  <si>
    <t>0000360/4/10/04/2021</t>
  </si>
  <si>
    <t>26871/INV/JKS/12/2021</t>
  </si>
  <si>
    <t>0000366/4/10/05/2021</t>
  </si>
  <si>
    <t>26872/INV/JKS/12/2021</t>
  </si>
  <si>
    <t>0000372/4/08/08/2020</t>
  </si>
  <si>
    <t>26873/INV/JKN/12/2021</t>
  </si>
  <si>
    <t>0000378/4/10/07/2021</t>
  </si>
  <si>
    <t>26874/INV/JKS/12/2021</t>
  </si>
  <si>
    <t>0000386/4/01/11/2019</t>
  </si>
  <si>
    <t>TOKIO MARINE LIFE INSURANCE INDONESIA, PT</t>
  </si>
  <si>
    <t>26875/INV/JKC/12/2021</t>
  </si>
  <si>
    <t>0000406/4/01/12/2019</t>
  </si>
  <si>
    <t>26876/INV/JKC/12/2021</t>
  </si>
  <si>
    <t>0000417/4/08/11/2020</t>
  </si>
  <si>
    <t>26877/INV/JKN/12/2021</t>
  </si>
  <si>
    <t>0000418/4/08/11/2020</t>
  </si>
  <si>
    <t>26878/INV/JKN/12/2021</t>
  </si>
  <si>
    <t>0000419/4/08/11/2020</t>
  </si>
  <si>
    <t>26879/INV/JKN/12/2021</t>
  </si>
  <si>
    <t>0000420/4/08/11/2020</t>
  </si>
  <si>
    <t>26880/INV/JKN/12/2021</t>
  </si>
  <si>
    <t>0000421/4/08/11/2020</t>
  </si>
  <si>
    <t>26881/INV/JKN/12/2021</t>
  </si>
  <si>
    <t>0000422/4/08/11/2020</t>
  </si>
  <si>
    <t>26882/INV/JKN/12/2021</t>
  </si>
  <si>
    <t>0000423/4/08/11/2020</t>
  </si>
  <si>
    <t>26883/INV/JKN/12/2021</t>
  </si>
  <si>
    <t>0000424/4/08/11/2020</t>
  </si>
  <si>
    <t>26884/INV/JKN/12/2021</t>
  </si>
  <si>
    <t>0000484/4/08/03/2021</t>
  </si>
  <si>
    <t>26885/INV/JKN/12/2021</t>
  </si>
  <si>
    <t>0000494/4/08/04/2021</t>
  </si>
  <si>
    <t>26886/INV/JKN/12/2021</t>
  </si>
  <si>
    <t>0000518/4/01/08/2020</t>
  </si>
  <si>
    <t>TRIJAYA UNION, PT.</t>
  </si>
  <si>
    <t>26887/INV/JKC/12/2021</t>
  </si>
  <si>
    <t>0000555/4/08/08/2021</t>
  </si>
  <si>
    <t>26888/INV/JKN/12/2021</t>
  </si>
  <si>
    <t>0000609/4/08/11/2021</t>
  </si>
  <si>
    <t>26889/INV/JKN/12/2021</t>
  </si>
  <si>
    <t>0000732/4/01/04/2021</t>
  </si>
  <si>
    <t>26890/INV/JKC/12/2021</t>
  </si>
  <si>
    <t>0000735/4/01/04/2021</t>
  </si>
  <si>
    <t>ZAFIR DEVANA INTERNASIONAL. PT</t>
  </si>
  <si>
    <t>26891/INV/JKC/12/2021</t>
  </si>
  <si>
    <t>0000747/4/01/05/2021</t>
  </si>
  <si>
    <t>26892/INV/JKC/12/2021</t>
  </si>
  <si>
    <t>26097/INV/JKS/12/2021</t>
  </si>
  <si>
    <t>26119/INV/SBY/12/2021</t>
  </si>
  <si>
    <t>26120/INV/SBY/12/2021</t>
  </si>
  <si>
    <t>26893/INV/SOL/12/2021</t>
  </si>
  <si>
    <t>26894/INV/JBR/12/2021</t>
  </si>
  <si>
    <t>26895/INV/BDG/12/2021</t>
  </si>
  <si>
    <t>26896/INV/JKS/12/2021</t>
  </si>
  <si>
    <t>26897/INV/JKS/12/2021</t>
  </si>
  <si>
    <t>26898/INV/JKN/12/2021</t>
  </si>
  <si>
    <t>26899/INV/JKC/12/2021</t>
  </si>
  <si>
    <t>26900/INV/JKS/12/2021</t>
  </si>
  <si>
    <t>26901/INV/JKS/12/2021</t>
  </si>
  <si>
    <t>26902/INV/JKC/12/2021</t>
  </si>
  <si>
    <t>26903/INV/JKN/12/2021</t>
  </si>
  <si>
    <t>26904/INV/JKN/12/2021</t>
  </si>
  <si>
    <t>26905/INV/JKN/12/2021</t>
  </si>
  <si>
    <t>26906/INV/JKN/12/2021</t>
  </si>
  <si>
    <t>0000443/4/01/02/2020</t>
  </si>
  <si>
    <t>EMITAMA CIPTA TRANSPORTASI, PT</t>
  </si>
  <si>
    <t>26907/INV/JKC/12/2021</t>
  </si>
  <si>
    <t>26908/INV/JKC/12/2021</t>
  </si>
  <si>
    <t>26909/INV/JKC/12/2021</t>
  </si>
  <si>
    <t>26910/INV/JKN/12/2021</t>
  </si>
  <si>
    <t>26911/INV/JKN/12/2021</t>
  </si>
  <si>
    <t>26912/INV/JKN/12/2021</t>
  </si>
  <si>
    <t>26913/INV/JKN/12/2021</t>
  </si>
  <si>
    <t>26914/INV/JKN/12/2021</t>
  </si>
  <si>
    <t>26915/INV/JKC/12/2021</t>
  </si>
  <si>
    <t>26916/INV/JKC/12/2021</t>
  </si>
  <si>
    <t>26917/INV/JKC/12/2021</t>
  </si>
  <si>
    <t>26918/INV/JKC/12/2021</t>
  </si>
  <si>
    <t>PT. SELATANINDO SARIMITRA</t>
  </si>
  <si>
    <t>TENANG JAYA SEJAHTERA</t>
  </si>
  <si>
    <t>PT. UHA TRADING INDONESIA. PT</t>
  </si>
  <si>
    <t>ANUGERAH PRIMA SEJAHTERAH. PT</t>
  </si>
  <si>
    <t>TOKIO MARINE LIFE INSURANCE INDONESIA. PT</t>
  </si>
  <si>
    <t>TRIJAYA UNION. PT</t>
  </si>
  <si>
    <t>PT EMITAMA CIPTA TRANSPORTASI.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</si>
</sst>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57.326699884259" createdVersion="7" refreshedVersion="7" minRefreshableVersion="3" recordCount="73" xr:uid="{45E82BC5-5C5F-4A06-A56C-488789CFF706}">
  <cacheSource type="worksheet">
    <worksheetSource ref="A2:E75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1-08T00:00:00" maxDate="2022-03-26T00:00:00"/>
    </cacheField>
    <cacheField name="DUE_DATE" numFmtId="15">
      <sharedItems containsSemiMixedTypes="0" containsNonDate="0" containsDate="1" containsString="0" minDate="2021-11-27T00:00:00" maxDate="2021-12-28T00:00:00" count="6">
        <d v="2021-12-25T00:00:00"/>
        <d v="2021-12-26T00:00:00"/>
        <d v="2021-12-27T00:00:00"/>
        <d v="2021-11-29T00:00:00" u="1"/>
        <d v="2021-11-27T00:00:00" u="1"/>
        <d v="2021-11-28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57.327097222224" createdVersion="7" refreshedVersion="7" minRefreshableVersion="3" recordCount="73" xr:uid="{DDCC6038-E2C4-4880-8521-0EDCE031F0F1}">
  <cacheSource type="worksheet">
    <worksheetSource ref="A2:F75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1-26T00:00:00" maxDate="2021-11-29T00:00:00"/>
    </cacheField>
    <cacheField name="DUE_DATE" numFmtId="164">
      <sharedItems containsSemiMixedTypes="0" containsNonDate="0" containsDate="1" containsString="0" minDate="2021-12-25T00:00:00" maxDate="2021-12-28T00:00:00" count="3">
        <d v="2021-12-25T00:00:00"/>
        <d v="2021-12-26T00:00:00"/>
        <d v="2021-12-27T00:00:00"/>
      </sharedItems>
    </cacheField>
    <cacheField name="TOP_DATE" numFmtId="164">
      <sharedItems containsSemiMixedTypes="0" containsNonDate="0" containsDate="1" containsString="0" minDate="2022-01-08T00:00:00" maxDate="2022-03-26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0000023/4/03/09/2020"/>
    <s v="GRAHA MOBIL INDONESIA. PT"/>
    <d v="2022-02-24T00:00:00"/>
    <x v="0"/>
    <s v="26849/INV/SBY/12/2021"/>
  </r>
  <r>
    <s v="0000074/4/31/10/2021"/>
    <s v="TENANG JAYA SEJAHTERA, PT"/>
    <d v="2022-01-25T00:00:00"/>
    <x v="0"/>
    <s v="26850/INV/KRW/12/2021"/>
  </r>
  <r>
    <s v="0000075/4/31/10/2021"/>
    <s v="TENANG JAYA SEJAHTERA, PT"/>
    <d v="2022-01-25T00:00:00"/>
    <x v="0"/>
    <s v="26851/INV/KRW/12/2021"/>
  </r>
  <r>
    <s v="0000236/4/08/02/2019"/>
    <s v="MITSUBISHI MOTORS KRAMA YUDHA SALES INDONESIA, PT"/>
    <d v="2022-02-24T00:00:00"/>
    <x v="0"/>
    <s v="26852/INV/JKN/12/2021"/>
  </r>
  <r>
    <s v="0000237/4/08/02/2019"/>
    <s v="MITSUBISHI MOTORS KRAMA YUDHA SALES INDONESIA, PT"/>
    <d v="2022-02-24T00:00:00"/>
    <x v="0"/>
    <s v="26853/INV/JKN/12/2021"/>
  </r>
  <r>
    <s v="0000241/4/08/05/2019"/>
    <s v="KRAMA YUDHA TIGA BERLIAN MOTORS"/>
    <d v="2022-02-24T00:00:00"/>
    <x v="0"/>
    <s v="26854/INV/JKN/12/2021"/>
  </r>
  <r>
    <s v="0000251/4/10/08/2019"/>
    <s v="PT. UHA TRADING INDONESIA"/>
    <d v="2022-01-25T00:00:00"/>
    <x v="0"/>
    <s v="26855/INV/JKS/12/2021"/>
  </r>
  <r>
    <s v="0000350/4/01/09/2019"/>
    <s v="PT. SIRKULASI KOMPAS GRAMEDIA"/>
    <d v="2022-02-24T00:00:00"/>
    <x v="0"/>
    <s v="26856/INV/JKC/12/2021"/>
  </r>
  <r>
    <s v="0000352/4/01/09/2019"/>
    <s v="SELATANINDO SARIMITRA, PT"/>
    <d v="2022-01-08T00:00:00"/>
    <x v="0"/>
    <s v="26857/INV/JKC/12/2021"/>
  </r>
  <r>
    <s v="0000358/4/10/02/2021"/>
    <s v="SUMBER PRIMA ANUGRAH ABADI, PT."/>
    <d v="2022-01-25T00:00:00"/>
    <x v="0"/>
    <s v="26858/INV/JKS/12/2021"/>
  </r>
  <r>
    <s v="0000368/4/08/07/2020"/>
    <s v="KRAMA YUDHA TIGA BERLIAN MOTORS"/>
    <d v="2022-02-24T00:00:00"/>
    <x v="0"/>
    <s v="26859/INV/JKN/12/2021"/>
  </r>
  <r>
    <s v="0000188/4/10/02/2018"/>
    <s v="ANUGERAH PRIMA SEJAHTERAH, PT."/>
    <d v="2022-02-25T00:00:00"/>
    <x v="1"/>
    <s v="26860/INV/JKS/12/2021"/>
  </r>
  <r>
    <s v="0000189/4/10/02/2018"/>
    <s v="ANUGERAH PRIMA SEJAHTERAH, PT."/>
    <d v="2022-02-25T00:00:00"/>
    <x v="1"/>
    <s v="26861/INV/JKS/12/2021"/>
  </r>
  <r>
    <s v="0000191/4/10/02/2018"/>
    <s v="ANUGERAH PRIMA SEJAHTERAH, PT."/>
    <d v="2022-02-25T00:00:00"/>
    <x v="1"/>
    <s v="26862/INV/JKS/12/2021"/>
  </r>
  <r>
    <s v="0000224/4/10/07/2019"/>
    <s v="ANUGERAH PRIMA SEJAHTERAH, PT"/>
    <d v="2022-02-25T00:00:00"/>
    <x v="1"/>
    <s v="26863/INV/JKS/12/2021"/>
  </r>
  <r>
    <s v="0000235/4/08/02/2019"/>
    <s v="MITSUBISHI MOTORS KRAMA YUDHA SALES INDONESIA, PT"/>
    <d v="2022-02-25T00:00:00"/>
    <x v="1"/>
    <s v="26864/INV/JKN/12/2021"/>
  </r>
  <r>
    <s v="0000238/4/10/07/2019"/>
    <s v="BAHANA PRESTASI, PT."/>
    <d v="2022-01-26T00:00:00"/>
    <x v="1"/>
    <s v="26865/INV/JKS/12/2021"/>
  </r>
  <r>
    <s v="0000244/4/08/05/2019"/>
    <s v="KRAMA YUDHA TIGA BERLIAN MOTORS"/>
    <d v="2022-02-25T00:00:00"/>
    <x v="1"/>
    <s v="26866/INV/JKN/12/2021"/>
  </r>
  <r>
    <s v="0000273/4/01/03/2019"/>
    <s v="BIMA SAKTI UTAMA, PT"/>
    <d v="2022-01-09T00:00:00"/>
    <x v="1"/>
    <s v="26867/INV/JKC/12/2021"/>
  </r>
  <r>
    <s v="0000321/4/10/10/2020"/>
    <s v="SUMBER PRIMA ANUGRAH ABADI, PT."/>
    <d v="2022-01-26T00:00:00"/>
    <x v="1"/>
    <s v="26868/INV/JKS/12/2021"/>
  </r>
  <r>
    <s v="0000342/4/01/09/2019"/>
    <s v="ASURANSI TOKIO MARINE INDONESIA, PT."/>
    <d v="2022-01-25T00:00:00"/>
    <x v="1"/>
    <s v="26869/INV/JKC/12/2021"/>
  </r>
  <r>
    <s v="0000352/4/10/02/2021"/>
    <s v="NABEL SAKHA GEMILANG. PT"/>
    <d v="2022-01-25T00:00:00"/>
    <x v="1"/>
    <s v="26870/INV/JKS/12/2021"/>
  </r>
  <r>
    <s v="0000360/4/10/04/2021"/>
    <s v="ANUGERAH PRIMA SEJAHTERAH, PT"/>
    <d v="2022-03-09T00:00:00"/>
    <x v="1"/>
    <s v="26871/INV/JKS/12/2021"/>
  </r>
  <r>
    <s v="0000366/4/10/05/2021"/>
    <s v="ANUGERAH PRIMA SEJAHTERAH, PT"/>
    <d v="2022-02-25T00:00:00"/>
    <x v="1"/>
    <s v="26872/INV/JKS/12/2021"/>
  </r>
  <r>
    <s v="0000372/4/08/08/2020"/>
    <s v="KRAMA YUDHA TIGA BERLIAN MOTORS"/>
    <d v="2022-02-25T00:00:00"/>
    <x v="1"/>
    <s v="26873/INV/JKN/12/2021"/>
  </r>
  <r>
    <s v="0000378/4/10/07/2021"/>
    <s v="ANUGERAH PRIMA SEJAHTERAH, PT"/>
    <d v="2022-03-09T00:00:00"/>
    <x v="1"/>
    <s v="26874/INV/JKS/12/2021"/>
  </r>
  <r>
    <s v="0000386/4/01/11/2019"/>
    <s v="TOKIO MARINE LIFE INSURANCE INDONESIA, PT"/>
    <d v="2022-01-25T00:00:00"/>
    <x v="1"/>
    <s v="26875/INV/JKC/12/2021"/>
  </r>
  <r>
    <s v="0000406/4/01/12/2019"/>
    <s v="ASURANSI RAKSA PRATIKARA. PT"/>
    <d v="2022-01-25T00:00:00"/>
    <x v="1"/>
    <s v="26876/INV/JKC/12/2021"/>
  </r>
  <r>
    <s v="0000417/4/08/11/2020"/>
    <s v="GRAHAPRIMA SUKSESMANDIRI. PT"/>
    <d v="2022-02-09T00:00:00"/>
    <x v="1"/>
    <s v="26877/INV/JKN/12/2021"/>
  </r>
  <r>
    <s v="0000418/4/08/11/2020"/>
    <s v="GRAHAPRIMA SUKSESMANDIRI. PT"/>
    <d v="2022-02-09T00:00:00"/>
    <x v="1"/>
    <s v="26878/INV/JKN/12/2021"/>
  </r>
  <r>
    <s v="0000419/4/08/11/2020"/>
    <s v="GRAHAPRIMA SUKSESMANDIRI. PT"/>
    <d v="2022-02-09T00:00:00"/>
    <x v="1"/>
    <s v="26879/INV/JKN/12/2021"/>
  </r>
  <r>
    <s v="0000420/4/08/11/2020"/>
    <s v="GRAHAPRIMA SUKSESMANDIRI. PT"/>
    <d v="2022-02-09T00:00:00"/>
    <x v="1"/>
    <s v="26880/INV/JKN/12/2021"/>
  </r>
  <r>
    <s v="0000421/4/08/11/2020"/>
    <s v="GRAHAPRIMA SUKSESMANDIRI. PT"/>
    <d v="2022-02-09T00:00:00"/>
    <x v="1"/>
    <s v="26881/INV/JKN/12/2021"/>
  </r>
  <r>
    <s v="0000422/4/08/11/2020"/>
    <s v="GRAHAPRIMA SUKSESMANDIRI. PT"/>
    <d v="2022-02-09T00:00:00"/>
    <x v="1"/>
    <s v="26882/INV/JKN/12/2021"/>
  </r>
  <r>
    <s v="0000423/4/08/11/2020"/>
    <s v="GRAHAPRIMA SUKSESMANDIRI. PT"/>
    <d v="2022-02-09T00:00:00"/>
    <x v="1"/>
    <s v="26883/INV/JKN/12/2021"/>
  </r>
  <r>
    <s v="0000424/4/08/11/2020"/>
    <s v="GRAHAPRIMA SUKSESMANDIRI. PT"/>
    <d v="2022-02-09T00:00:00"/>
    <x v="1"/>
    <s v="26884/INV/JKN/12/2021"/>
  </r>
  <r>
    <s v="0000484/4/08/03/2021"/>
    <s v="MARGA NUSANTARA JAYA. PT"/>
    <d v="2022-01-09T00:00:00"/>
    <x v="1"/>
    <s v="26885/INV/JKN/12/2021"/>
  </r>
  <r>
    <s v="0000494/4/08/04/2021"/>
    <s v="GRAHAPRIMA SUKSESMANDIRI. PT"/>
    <d v="2022-03-09T00:00:00"/>
    <x v="1"/>
    <s v="26886/INV/JKN/12/2021"/>
  </r>
  <r>
    <s v="0000518/4/01/08/2020"/>
    <s v="TRIJAYA UNION, PT."/>
    <d v="2022-01-26T00:00:00"/>
    <x v="1"/>
    <s v="26887/INV/JKC/12/2021"/>
  </r>
  <r>
    <s v="0000555/4/08/08/2021"/>
    <s v="GRAHAPRIMA SUKSESMANDIRI. PT"/>
    <d v="2022-03-10T00:00:00"/>
    <x v="1"/>
    <s v="26888/INV/JKN/12/2021"/>
  </r>
  <r>
    <s v="0000609/4/08/11/2021"/>
    <s v="MITSUBISHI MOTORS KRAMA YUDHA INDONESIA, PT."/>
    <d v="2022-02-24T00:00:00"/>
    <x v="1"/>
    <s v="26889/INV/JKN/12/2021"/>
  </r>
  <r>
    <s v="0000732/4/01/04/2021"/>
    <s v="HARPA SEKAWAN, PT."/>
    <d v="2022-02-25T00:00:00"/>
    <x v="1"/>
    <s v="26890/INV/JKC/12/2021"/>
  </r>
  <r>
    <s v="0000735/4/01/04/2021"/>
    <s v="ZAFIR DEVANA INTERNASIONAL. PT"/>
    <d v="2022-02-25T00:00:00"/>
    <x v="1"/>
    <s v="26891/INV/JKC/12/2021"/>
  </r>
  <r>
    <s v="0000747/4/01/05/2021"/>
    <s v="ASURANSI MSIG INDONESIA"/>
    <d v="2022-01-26T00:00:00"/>
    <x v="1"/>
    <s v="26892/INV/JKC/12/2021"/>
  </r>
  <r>
    <s v="0000317/4/10/09/2020"/>
    <s v="PT. NOVO NORDISK INDONESIA"/>
    <d v="2022-02-26T00:00:00"/>
    <x v="2"/>
    <s v="26097/INV/JKS/12/2021"/>
  </r>
  <r>
    <s v="0000072/4/03/10/2021"/>
    <s v="BORWITA CITRA PRIMA"/>
    <d v="2022-01-27T00:00:00"/>
    <x v="2"/>
    <s v="26119/INV/SBY/12/2021"/>
  </r>
  <r>
    <s v="0000073/4/03/10/2021"/>
    <s v="BORWITA CITRA PRIMA"/>
    <d v="2022-01-27T00:00:00"/>
    <x v="2"/>
    <s v="26120/INV/SBY/12/2021"/>
  </r>
  <r>
    <s v="0000001/4/15/03/2021"/>
    <s v="KABUL RAFIRA JAYA UTAMA. PT"/>
    <d v="2022-02-26T00:00:00"/>
    <x v="2"/>
    <s v="26893/INV/SOL/12/2021"/>
  </r>
  <r>
    <s v="0000005/4/29/07/2021"/>
    <s v="ARTHA BERLIAN BLAMBANGAN. PT"/>
    <d v="2022-02-26T00:00:00"/>
    <x v="2"/>
    <s v="26894/INV/JBR/12/2021"/>
  </r>
  <r>
    <s v="0000060/4/04/10/2020"/>
    <s v="YAMANASHI INDONESIA. PT"/>
    <d v="2022-02-26T00:00:00"/>
    <x v="2"/>
    <s v="26895/INV/BDG/12/2021"/>
  </r>
  <r>
    <s v="0000208/4/10/02/2019"/>
    <s v="ANUGERAH PRIMA SEJAHTERAH, PT"/>
    <d v="2022-02-26T00:00:00"/>
    <x v="2"/>
    <s v="26896/INV/JKS/12/2021"/>
  </r>
  <r>
    <s v="0000240/4/10/07/2019"/>
    <s v="BAHANA PRESTASI, PT."/>
    <d v="2022-01-26T00:00:00"/>
    <x v="2"/>
    <s v="26897/INV/JKS/12/2021"/>
  </r>
  <r>
    <s v="0000309/4/08/04/2020"/>
    <s v="MITSUBISHI MOTORS KRAMA YUDHA SALES INDONESIA, PT"/>
    <d v="2022-02-26T00:00:00"/>
    <x v="2"/>
    <s v="26898/INV/JKN/12/2021"/>
  </r>
  <r>
    <s v="0000337/4/01/08/2019"/>
    <s v="STEEL CENTER INDONESIA, PT."/>
    <d v="2022-01-10T00:00:00"/>
    <x v="2"/>
    <s v="26899/INV/JKC/12/2021"/>
  </r>
  <r>
    <s v="0000373/4/10/07/2021"/>
    <s v="ANUGERAH PRIMA SEJAHTERAH, PT"/>
    <d v="2022-03-11T00:00:00"/>
    <x v="2"/>
    <s v="26900/INV/JKS/12/2021"/>
  </r>
  <r>
    <s v="0000383/4/10/08/2021"/>
    <s v="BERLIAN AMAL PERKASA, PT"/>
    <d v="2022-01-27T00:00:00"/>
    <x v="2"/>
    <s v="26901/INV/JKS/12/2021"/>
  </r>
  <r>
    <s v="0000392/4/01/12/2019"/>
    <s v="KARYAWAN PT. APLIKANUSA LINTASARTA. KOPERASI"/>
    <d v="2022-02-12T00:00:00"/>
    <x v="2"/>
    <s v="26902/INV/JKC/12/2021"/>
  </r>
  <r>
    <s v="0000397/4/08/10/2020"/>
    <s v="SANY PERKASA, PT"/>
    <d v="2022-03-25T00:00:00"/>
    <x v="2"/>
    <s v="26903/INV/JKN/12/2021"/>
  </r>
  <r>
    <s v="0000398/4/08/10/2020"/>
    <s v="SANY PERKASA, PT"/>
    <d v="2022-03-25T00:00:00"/>
    <x v="2"/>
    <s v="26904/INV/JKN/12/2021"/>
  </r>
  <r>
    <s v="0000401/4/08/10/2020"/>
    <s v="PACIFIC FOOD INDONESIA. PT"/>
    <d v="2022-02-11T00:00:00"/>
    <x v="2"/>
    <s v="26905/INV/JKN/12/2021"/>
  </r>
  <r>
    <s v="0000409/4/08/11/2020"/>
    <s v="PRIMA TRANS LOGISTIK. PT"/>
    <d v="2022-02-25T00:00:00"/>
    <x v="2"/>
    <s v="26906/INV/JKN/12/2021"/>
  </r>
  <r>
    <s v="0000443/4/01/02/2020"/>
    <s v="EMITAMA CIPTA TRANSPORTASI, PT"/>
    <d v="2022-02-11T00:00:00"/>
    <x v="2"/>
    <s v="26907/INV/JKC/12/2021"/>
  </r>
  <r>
    <s v="0000506/4/01/08/2020"/>
    <s v="BIMA SAKTI UTAMA, PT"/>
    <d v="2022-01-27T00:00:00"/>
    <x v="2"/>
    <s v="26908/INV/JKC/12/2021"/>
  </r>
  <r>
    <s v="0000545/4/01/10/2020"/>
    <s v="SELATANINDO BINTAN MANDIRI, PT"/>
    <d v="2022-01-26T00:00:00"/>
    <x v="2"/>
    <s v="26909/INV/JKC/12/2021"/>
  </r>
  <r>
    <s v="0000548/4/08/07/2021"/>
    <s v="MITSUBISHI MOTORS KRAMA YUDHA SALES INDONESIA, PT"/>
    <d v="2022-02-26T00:00:00"/>
    <x v="2"/>
    <s v="26910/INV/JKN/12/2021"/>
  </r>
  <r>
    <s v="0000550/4/08/08/2021"/>
    <s v="MITSUBISHI MOTORS KRAMA YUDHA SALES INDONESIA, PT"/>
    <d v="2022-02-26T00:00:00"/>
    <x v="2"/>
    <s v="26911/INV/JKN/12/2021"/>
  </r>
  <r>
    <s v="0000553/4/08/08/2021"/>
    <s v="MITSUBISHI MOTORS KRAMA YUDHA SALES INDONESIA, PT"/>
    <d v="2022-02-26T00:00:00"/>
    <x v="2"/>
    <s v="26912/INV/JKN/12/2021"/>
  </r>
  <r>
    <s v="0000567/4/08/08/2021"/>
    <s v="MITSUBISHI MOTORS KRAMA YUDHA SALES INDONESIA, PT"/>
    <d v="2022-02-26T00:00:00"/>
    <x v="2"/>
    <s v="26913/INV/JKN/12/2021"/>
  </r>
  <r>
    <s v="0000568/4/08/08/2021"/>
    <s v="MITSUBISHI MOTORS KRAMA YUDHA SALES INDONESIA, PT"/>
    <d v="2022-02-26T00:00:00"/>
    <x v="2"/>
    <s v="26914/INV/JKN/12/2021"/>
  </r>
  <r>
    <s v="0000583/4/01/12/2020"/>
    <s v="PT. SIRKULASI KOMPAS GRAMEDIA"/>
    <d v="2022-02-28T00:00:00"/>
    <x v="2"/>
    <s v="26915/INV/JKC/12/2021"/>
  </r>
  <r>
    <s v="0000643/4/01/04/2021"/>
    <s v="SARANA KARYA CEMERLANG. PT"/>
    <d v="2022-03-25T00:00:00"/>
    <x v="2"/>
    <s v="26916/INV/JKC/12/2021"/>
  </r>
  <r>
    <s v="0000834/4/01/08/2021"/>
    <s v="HARPA SEKAWAN, PT."/>
    <d v="2022-02-26T00:00:00"/>
    <x v="2"/>
    <s v="26917/INV/JKC/12/2021"/>
  </r>
  <r>
    <s v="0000868/4/01/10/2021"/>
    <s v="MITRA PURI ARMADA. PT"/>
    <d v="2022-02-26T00:00:00"/>
    <x v="2"/>
    <s v="26918/INV/JKC/12/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0000241/4/08/05/2019"/>
    <s v="PT KRAMA YUDHA TIGA BERLIAN MOTORS"/>
    <d v="2021-11-26T00:00:00"/>
    <x v="0"/>
    <d v="2022-02-24T00:00:00"/>
    <s v="26854/INV/JKN/12/2021"/>
  </r>
  <r>
    <s v="0000368/4/08/07/2020"/>
    <s v="PT KRAMA YUDHA TIGA BERLIAN MOTORS"/>
    <d v="2021-11-26T00:00:00"/>
    <x v="0"/>
    <d v="2022-02-24T00:00:00"/>
    <s v="26859/INV/JKN/12/2021"/>
  </r>
  <r>
    <s v="0000352/4/01/09/2019"/>
    <s v="PT. SELATANINDO SARIMITRA"/>
    <d v="2021-11-26T00:00:00"/>
    <x v="0"/>
    <d v="2022-01-08T00:00:00"/>
    <s v="26857/INV/JKC/12/2021"/>
  </r>
  <r>
    <s v="0000236/4/08/02/2019"/>
    <s v="MITSUBISHI MOTORS KRAMA YUDHA SALES INDONESIA. PT"/>
    <d v="2021-11-26T00:00:00"/>
    <x v="0"/>
    <d v="2022-02-24T00:00:00"/>
    <s v="26852/INV/JKN/12/2021"/>
  </r>
  <r>
    <s v="0000237/4/08/02/2019"/>
    <s v="MITSUBISHI MOTORS KRAMA YUDHA SALES INDONESIA. PT"/>
    <d v="2021-11-26T00:00:00"/>
    <x v="0"/>
    <d v="2022-02-24T00:00:00"/>
    <s v="26853/INV/JKN/12/2021"/>
  </r>
  <r>
    <s v="0000074/4/31/10/2021"/>
    <s v="TENANG JAYA SEJAHTERA"/>
    <d v="2021-11-26T00:00:00"/>
    <x v="0"/>
    <d v="2022-01-25T00:00:00"/>
    <s v="26850/INV/KRW/12/2021"/>
  </r>
  <r>
    <s v="0000075/4/31/10/2021"/>
    <s v="TENANG JAYA SEJAHTERA"/>
    <d v="2021-11-26T00:00:00"/>
    <x v="0"/>
    <d v="2022-01-25T00:00:00"/>
    <s v="26851/INV/KRW/12/2021"/>
  </r>
  <r>
    <s v="0000350/4/01/09/2019"/>
    <s v="PT. SIRKULASI KOMPAS GRAMEDIA"/>
    <d v="2021-11-26T00:00:00"/>
    <x v="0"/>
    <d v="2022-02-24T00:00:00"/>
    <s v="26856/INV/JKC/12/2021"/>
  </r>
  <r>
    <s v="0000358/4/10/02/2021"/>
    <s v="SUMBER PRIMA ANUGRAH ABADI. PT"/>
    <d v="2021-11-26T00:00:00"/>
    <x v="0"/>
    <d v="2022-01-25T00:00:00"/>
    <s v="26858/INV/JKS/12/2021"/>
  </r>
  <r>
    <s v="0000023/4/03/09/2020"/>
    <s v="GRAHA MOBIL INDONESIA. PT"/>
    <d v="2021-11-26T00:00:00"/>
    <x v="0"/>
    <d v="2022-02-24T00:00:00"/>
    <s v="26849/INV/SBY/12/2021"/>
  </r>
  <r>
    <s v="0000251/4/10/08/2019"/>
    <s v="PT. UHA TRADING INDONESIA. PT"/>
    <d v="2021-11-26T00:00:00"/>
    <x v="0"/>
    <d v="2022-01-25T00:00:00"/>
    <s v="26855/INV/JKS/12/2021"/>
  </r>
  <r>
    <s v="0000747/4/01/05/2021"/>
    <s v="PT. ASURANSI MSIG INDONESIA"/>
    <d v="2021-11-27T00:00:00"/>
    <x v="1"/>
    <d v="2022-01-26T00:00:00"/>
    <s v="26892/INV/JKC/12/2021"/>
  </r>
  <r>
    <s v="0000244/4/08/05/2019"/>
    <s v="PT KRAMA YUDHA TIGA BERLIAN MOTORS"/>
    <d v="2021-11-27T00:00:00"/>
    <x v="1"/>
    <d v="2022-02-25T00:00:00"/>
    <s v="26866/INV/JKN/12/2021"/>
  </r>
  <r>
    <s v="0000372/4/08/08/2020"/>
    <s v="PT KRAMA YUDHA TIGA BERLIAN MOTORS"/>
    <d v="2021-11-27T00:00:00"/>
    <x v="1"/>
    <d v="2022-02-25T00:00:00"/>
    <s v="26873/INV/JKN/12/2021"/>
  </r>
  <r>
    <s v="0000235/4/08/02/2019"/>
    <s v="MITSUBISHI MOTORS KRAMA YUDHA SALES INDONESIA. PT"/>
    <d v="2021-11-27T00:00:00"/>
    <x v="1"/>
    <d v="2022-02-25T00:00:00"/>
    <s v="26864/INV/JKN/12/2021"/>
  </r>
  <r>
    <s v="0000224/4/10/07/2019"/>
    <s v="PT. ANUGERAH PRIMA SEJAHTERAH"/>
    <d v="2021-11-27T00:00:00"/>
    <x v="1"/>
    <d v="2022-02-25T00:00:00"/>
    <s v="26863/INV/JKS/12/2021"/>
  </r>
  <r>
    <s v="0000360/4/10/04/2021"/>
    <s v="PT. ANUGERAH PRIMA SEJAHTERAH"/>
    <d v="2021-11-27T00:00:00"/>
    <x v="1"/>
    <d v="2022-03-09T00:00:00"/>
    <s v="26871/INV/JKS/12/2021"/>
  </r>
  <r>
    <s v="0000366/4/10/05/2021"/>
    <s v="PT. ANUGERAH PRIMA SEJAHTERAH"/>
    <d v="2021-11-27T00:00:00"/>
    <x v="1"/>
    <d v="2022-02-25T00:00:00"/>
    <s v="26872/INV/JKS/12/2021"/>
  </r>
  <r>
    <s v="0000378/4/10/07/2021"/>
    <s v="PT. ANUGERAH PRIMA SEJAHTERAH"/>
    <d v="2021-11-27T00:00:00"/>
    <x v="1"/>
    <d v="2022-03-09T00:00:00"/>
    <s v="26874/INV/JKS/12/2021"/>
  </r>
  <r>
    <s v="0000609/4/08/11/2021"/>
    <s v="MITSUBISHI MOTORS KRAMA YUDHA INDONESIA. PT"/>
    <d v="2021-11-27T00:00:00"/>
    <x v="1"/>
    <d v="2022-02-24T00:00:00"/>
    <s v="26889/INV/JKN/12/2021"/>
  </r>
  <r>
    <s v="0000342/4/01/09/2019"/>
    <s v="PT. ASURANSI TOKIO MARINE INDONESIA"/>
    <d v="2021-11-27T00:00:00"/>
    <x v="1"/>
    <d v="2022-01-25T00:00:00"/>
    <s v="26869/INV/JKC/12/2021"/>
  </r>
  <r>
    <s v="0000188/4/10/02/2018"/>
    <s v="ANUGERAH PRIMA SEJAHTERAH. PT"/>
    <d v="2021-11-27T00:00:00"/>
    <x v="1"/>
    <d v="2022-02-25T00:00:00"/>
    <s v="26860/INV/JKS/12/2021"/>
  </r>
  <r>
    <s v="0000189/4/10/02/2018"/>
    <s v="ANUGERAH PRIMA SEJAHTERAH. PT"/>
    <d v="2021-11-27T00:00:00"/>
    <x v="1"/>
    <d v="2022-02-25T00:00:00"/>
    <s v="26861/INV/JKS/12/2021"/>
  </r>
  <r>
    <s v="0000191/4/10/02/2018"/>
    <s v="ANUGERAH PRIMA SEJAHTERAH. PT"/>
    <d v="2021-11-27T00:00:00"/>
    <x v="1"/>
    <d v="2022-02-25T00:00:00"/>
    <s v="26862/INV/JKS/12/2021"/>
  </r>
  <r>
    <s v="0000386/4/01/11/2019"/>
    <s v="TOKIO MARINE LIFE INSURANCE INDONESIA. PT"/>
    <d v="2021-11-27T00:00:00"/>
    <x v="1"/>
    <d v="2022-01-25T00:00:00"/>
    <s v="26875/INV/JKC/12/2021"/>
  </r>
  <r>
    <s v="0000238/4/10/07/2019"/>
    <s v="BAHANA PRESTASI. PT"/>
    <d v="2021-11-27T00:00:00"/>
    <x v="1"/>
    <d v="2022-01-26T00:00:00"/>
    <s v="26865/INV/JKS/12/2021"/>
  </r>
  <r>
    <s v="0000484/4/08/03/2021"/>
    <s v="MARGA NUSANTARA JAYA. PT"/>
    <d v="2021-11-27T00:00:00"/>
    <x v="1"/>
    <d v="2022-01-09T00:00:00"/>
    <s v="26885/INV/JKN/12/2021"/>
  </r>
  <r>
    <s v="0000352/4/10/02/2021"/>
    <s v="NABEL SAKHA GEMILANG. PT"/>
    <d v="2021-11-27T00:00:00"/>
    <x v="1"/>
    <d v="2022-01-25T00:00:00"/>
    <s v="26870/INV/JKS/12/2021"/>
  </r>
  <r>
    <s v="0000518/4/01/08/2020"/>
    <s v="TRIJAYA UNION. PT"/>
    <d v="2021-11-27T00:00:00"/>
    <x v="1"/>
    <d v="2022-01-26T00:00:00"/>
    <s v="26887/INV/JKC/12/2021"/>
  </r>
  <r>
    <s v="0000417/4/08/11/2020"/>
    <s v="GRAHAPRIMA SUKSESMANDIRI. PT"/>
    <d v="2021-11-27T00:00:00"/>
    <x v="1"/>
    <d v="2022-02-09T00:00:00"/>
    <s v="26877/INV/JKN/12/2021"/>
  </r>
  <r>
    <s v="0000418/4/08/11/2020"/>
    <s v="GRAHAPRIMA SUKSESMANDIRI. PT"/>
    <d v="2021-11-27T00:00:00"/>
    <x v="1"/>
    <d v="2022-02-09T00:00:00"/>
    <s v="26878/INV/JKN/12/2021"/>
  </r>
  <r>
    <s v="0000419/4/08/11/2020"/>
    <s v="GRAHAPRIMA SUKSESMANDIRI. PT"/>
    <d v="2021-11-27T00:00:00"/>
    <x v="1"/>
    <d v="2022-02-09T00:00:00"/>
    <s v="26879/INV/JKN/12/2021"/>
  </r>
  <r>
    <s v="0000420/4/08/11/2020"/>
    <s v="GRAHAPRIMA SUKSESMANDIRI. PT"/>
    <d v="2021-11-27T00:00:00"/>
    <x v="1"/>
    <d v="2022-02-09T00:00:00"/>
    <s v="26880/INV/JKN/12/2021"/>
  </r>
  <r>
    <s v="0000421/4/08/11/2020"/>
    <s v="GRAHAPRIMA SUKSESMANDIRI. PT"/>
    <d v="2021-11-27T00:00:00"/>
    <x v="1"/>
    <d v="2022-02-09T00:00:00"/>
    <s v="26881/INV/JKN/12/2021"/>
  </r>
  <r>
    <s v="0000422/4/08/11/2020"/>
    <s v="GRAHAPRIMA SUKSESMANDIRI. PT"/>
    <d v="2021-11-27T00:00:00"/>
    <x v="1"/>
    <d v="2022-02-09T00:00:00"/>
    <s v="26882/INV/JKN/12/2021"/>
  </r>
  <r>
    <s v="0000423/4/08/11/2020"/>
    <s v="GRAHAPRIMA SUKSESMANDIRI. PT"/>
    <d v="2021-11-27T00:00:00"/>
    <x v="1"/>
    <d v="2022-02-09T00:00:00"/>
    <s v="26883/INV/JKN/12/2021"/>
  </r>
  <r>
    <s v="0000424/4/08/11/2020"/>
    <s v="GRAHAPRIMA SUKSESMANDIRI. PT"/>
    <d v="2021-11-27T00:00:00"/>
    <x v="1"/>
    <d v="2022-02-09T00:00:00"/>
    <s v="26884/INV/JKN/12/2021"/>
  </r>
  <r>
    <s v="0000494/4/08/04/2021"/>
    <s v="GRAHAPRIMA SUKSESMANDIRI. PT"/>
    <d v="2021-11-27T00:00:00"/>
    <x v="1"/>
    <d v="2022-03-09T00:00:00"/>
    <s v="26886/INV/JKN/12/2021"/>
  </r>
  <r>
    <s v="0000555/4/08/08/2021"/>
    <s v="GRAHAPRIMA SUKSESMANDIRI. PT"/>
    <d v="2021-11-27T00:00:00"/>
    <x v="1"/>
    <d v="2022-03-10T00:00:00"/>
    <s v="26888/INV/JKN/12/2021"/>
  </r>
  <r>
    <s v="0000732/4/01/04/2021"/>
    <s v="HARPA SEKAWAN. PT"/>
    <d v="2021-11-27T00:00:00"/>
    <x v="1"/>
    <d v="2022-02-25T00:00:00"/>
    <s v="26890/INV/JKC/12/2021"/>
  </r>
  <r>
    <s v="0000406/4/01/12/2019"/>
    <s v="ASURANSI RAKSA PRATIKARA. PT"/>
    <d v="2021-11-27T00:00:00"/>
    <x v="1"/>
    <d v="2022-01-25T00:00:00"/>
    <s v="26876/INV/JKC/12/2021"/>
  </r>
  <r>
    <s v="0000321/4/10/10/2020"/>
    <s v="SUMBER PRIMA ANUGRAH ABADI. PT"/>
    <d v="2021-11-27T00:00:00"/>
    <x v="1"/>
    <d v="2022-01-26T00:00:00"/>
    <s v="26868/INV/JKS/12/2021"/>
  </r>
  <r>
    <s v="0000273/4/01/03/2019"/>
    <s v="BIMA SAKTI UTAMA. PT"/>
    <d v="2021-11-27T00:00:00"/>
    <x v="1"/>
    <d v="2022-01-09T00:00:00"/>
    <s v="26867/INV/JKC/12/2021"/>
  </r>
  <r>
    <s v="0000735/4/01/04/2021"/>
    <s v="ZAFIR DEVANA INTERNASIONAL. PT"/>
    <d v="2021-11-27T00:00:00"/>
    <x v="1"/>
    <d v="2022-02-25T00:00:00"/>
    <s v="26891/INV/JKC/12/2021"/>
  </r>
  <r>
    <s v="0000072/4/03/10/2021"/>
    <s v="BORWITA CITRA PRIMA. PT"/>
    <d v="2021-11-28T00:00:00"/>
    <x v="2"/>
    <d v="2022-01-27T00:00:00"/>
    <s v="26119/INV/SBY/12/2021"/>
  </r>
  <r>
    <s v="0000073/4/03/10/2021"/>
    <s v="BORWITA CITRA PRIMA. PT"/>
    <d v="2021-11-28T00:00:00"/>
    <x v="2"/>
    <d v="2022-01-27T00:00:00"/>
    <s v="26120/INV/SBY/12/2021"/>
  </r>
  <r>
    <s v="0000392/4/01/12/2019"/>
    <s v="KARYAWAN PT. APLIKANUSA LINTASARTA. KOPERASI"/>
    <d v="2021-11-28T00:00:00"/>
    <x v="2"/>
    <d v="2022-02-12T00:00:00"/>
    <s v="26902/INV/JKC/12/2021"/>
  </r>
  <r>
    <s v="0000545/4/01/10/2020"/>
    <s v="SELATANINDO BINTAN MANDIRI, PT. PT"/>
    <d v="2021-11-28T00:00:00"/>
    <x v="2"/>
    <d v="2022-01-26T00:00:00"/>
    <s v="26909/INV/JKC/12/2021"/>
  </r>
  <r>
    <s v="0000868/4/01/10/2021"/>
    <s v="MITRA PURI ARMADA. PT"/>
    <d v="2021-11-28T00:00:00"/>
    <x v="2"/>
    <d v="2022-02-26T00:00:00"/>
    <s v="26918/INV/JKC/12/2021"/>
  </r>
  <r>
    <s v="0000309/4/08/04/2020"/>
    <s v="MITSUBISHI MOTORS KRAMA YUDHA SALES INDONESIA. PT"/>
    <d v="2021-11-28T00:00:00"/>
    <x v="2"/>
    <d v="2022-02-26T00:00:00"/>
    <s v="26898/INV/JKN/12/2021"/>
  </r>
  <r>
    <s v="0000548/4/08/07/2021"/>
    <s v="MITSUBISHI MOTORS KRAMA YUDHA SALES INDONESIA. PT"/>
    <d v="2021-11-28T00:00:00"/>
    <x v="2"/>
    <d v="2022-02-26T00:00:00"/>
    <s v="26910/INV/JKN/12/2021"/>
  </r>
  <r>
    <s v="0000550/4/08/08/2021"/>
    <s v="MITSUBISHI MOTORS KRAMA YUDHA SALES INDONESIA. PT"/>
    <d v="2021-11-28T00:00:00"/>
    <x v="2"/>
    <d v="2022-02-26T00:00:00"/>
    <s v="26911/INV/JKN/12/2021"/>
  </r>
  <r>
    <s v="0000553/4/08/08/2021"/>
    <s v="MITSUBISHI MOTORS KRAMA YUDHA SALES INDONESIA. PT"/>
    <d v="2021-11-28T00:00:00"/>
    <x v="2"/>
    <d v="2022-02-26T00:00:00"/>
    <s v="26912/INV/JKN/12/2021"/>
  </r>
  <r>
    <s v="0000567/4/08/08/2021"/>
    <s v="MITSUBISHI MOTORS KRAMA YUDHA SALES INDONESIA. PT"/>
    <d v="2021-11-28T00:00:00"/>
    <x v="2"/>
    <d v="2022-02-26T00:00:00"/>
    <s v="26913/INV/JKN/12/2021"/>
  </r>
  <r>
    <s v="0000568/4/08/08/2021"/>
    <s v="MITSUBISHI MOTORS KRAMA YUDHA SALES INDONESIA. PT"/>
    <d v="2021-11-28T00:00:00"/>
    <x v="2"/>
    <d v="2022-02-26T00:00:00"/>
    <s v="26914/INV/JKN/12/2021"/>
  </r>
  <r>
    <s v="0000208/4/10/02/2019"/>
    <s v="PT. ANUGERAH PRIMA SEJAHTERAH"/>
    <d v="2021-11-28T00:00:00"/>
    <x v="2"/>
    <d v="2022-02-26T00:00:00"/>
    <s v="26896/INV/JKS/12/2021"/>
  </r>
  <r>
    <s v="0000373/4/10/07/2021"/>
    <s v="PT. ANUGERAH PRIMA SEJAHTERAH"/>
    <d v="2021-11-28T00:00:00"/>
    <x v="2"/>
    <d v="2022-03-11T00:00:00"/>
    <s v="26900/INV/JKS/12/2021"/>
  </r>
  <r>
    <s v="0000317/4/10/09/2020"/>
    <s v="PT. NOVO NORDISK INDONESIA"/>
    <d v="2021-11-28T00:00:00"/>
    <x v="2"/>
    <d v="2022-02-26T00:00:00"/>
    <s v="26097/INV/JKS/12/2021"/>
  </r>
  <r>
    <s v="0000583/4/01/12/2020"/>
    <s v="PT. SIRKULASI KOMPAS GRAMEDIA"/>
    <d v="2021-11-28T00:00:00"/>
    <x v="2"/>
    <d v="2022-02-28T00:00:00"/>
    <s v="26915/INV/JKC/12/2021"/>
  </r>
  <r>
    <s v="0000240/4/10/07/2019"/>
    <s v="BAHANA PRESTASI. PT"/>
    <d v="2021-11-28T00:00:00"/>
    <x v="2"/>
    <d v="2022-01-26T00:00:00"/>
    <s v="26897/INV/JKS/12/2021"/>
  </r>
  <r>
    <s v="0000401/4/08/10/2020"/>
    <s v="PACIFIC FOOD INDONESIA. PT"/>
    <d v="2021-11-28T00:00:00"/>
    <x v="2"/>
    <d v="2022-02-11T00:00:00"/>
    <s v="26905/INV/JKN/12/2021"/>
  </r>
  <r>
    <s v="0000337/4/01/08/2019"/>
    <s v="STEEL CENTER INDONESIA. PT"/>
    <d v="2021-11-28T00:00:00"/>
    <x v="2"/>
    <d v="2022-01-10T00:00:00"/>
    <s v="26899/INV/JKC/12/2021"/>
  </r>
  <r>
    <s v="0000060/4/04/10/2020"/>
    <s v="YAMANASHI INDONESIA. PT"/>
    <d v="2021-11-28T00:00:00"/>
    <x v="2"/>
    <d v="2022-02-26T00:00:00"/>
    <s v="26895/INV/BDG/12/2021"/>
  </r>
  <r>
    <s v="0000383/4/10/08/2021"/>
    <s v="BERLIAN AMAL PERKASA. PT"/>
    <d v="2021-11-28T00:00:00"/>
    <x v="2"/>
    <d v="2022-01-27T00:00:00"/>
    <s v="26901/INV/JKS/12/2021"/>
  </r>
  <r>
    <s v="0000506/4/01/08/2020"/>
    <s v="BIMA SAKTI UTAMA. PT"/>
    <d v="2021-11-28T00:00:00"/>
    <x v="2"/>
    <d v="2022-01-27T00:00:00"/>
    <s v="26908/INV/JKC/12/2021"/>
  </r>
  <r>
    <s v="0000397/4/08/10/2020"/>
    <s v="SANY PERKASA. PT"/>
    <d v="2021-11-28T00:00:00"/>
    <x v="2"/>
    <d v="2022-03-25T00:00:00"/>
    <s v="26903/INV/JKN/12/2021"/>
  </r>
  <r>
    <s v="0000398/4/08/10/2020"/>
    <s v="SANY PERKASA. PT"/>
    <d v="2021-11-28T00:00:00"/>
    <x v="2"/>
    <d v="2022-03-25T00:00:00"/>
    <s v="26904/INV/JKN/12/2021"/>
  </r>
  <r>
    <s v="0000005/4/29/07/2021"/>
    <s v="ARTHA BERLIAN BLAMBANGAN. PT"/>
    <d v="2021-11-28T00:00:00"/>
    <x v="2"/>
    <d v="2022-02-26T00:00:00"/>
    <s v="26894/INV/JBR/12/2021"/>
  </r>
  <r>
    <s v="0000834/4/01/08/2021"/>
    <s v="HARPA SEKAWAN. PT"/>
    <d v="2021-11-28T00:00:00"/>
    <x v="2"/>
    <d v="2022-02-26T00:00:00"/>
    <s v="26917/INV/JKC/12/2021"/>
  </r>
  <r>
    <s v="0000409/4/08/11/2020"/>
    <s v="PRIMA TRANS LOGISTIK. PT"/>
    <d v="2021-11-28T00:00:00"/>
    <x v="2"/>
    <d v="2022-02-25T00:00:00"/>
    <s v="26906/INV/JKN/12/2021"/>
  </r>
  <r>
    <s v="0000643/4/01/04/2021"/>
    <s v="SARANA KARYA CEMERLANG. PT"/>
    <d v="2021-11-28T00:00:00"/>
    <x v="2"/>
    <d v="2022-03-25T00:00:00"/>
    <s v="26916/INV/JKC/12/2021"/>
  </r>
  <r>
    <s v="0000001/4/15/03/2021"/>
    <s v="KABUL RAFIRA JAYA UTAMA. PT"/>
    <d v="2021-11-28T00:00:00"/>
    <x v="2"/>
    <d v="2022-02-26T00:00:00"/>
    <s v="26893/INV/SOL/12/2021"/>
  </r>
  <r>
    <s v="0000443/4/01/02/2020"/>
    <s v="PT EMITAMA CIPTA TRANSPORTASI. PT"/>
    <d v="2021-11-28T00:00:00"/>
    <x v="2"/>
    <d v="2022-02-11T00:00:00"/>
    <s v="26907/INV/JKC/12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9A787-7910-4053-A86C-E964DBD990BE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A85D-9701-4EA0-A59B-5AC95B6C362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7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7">
        <item n="25/12/2021" m="1" x="4"/>
        <item n="26/11/2021" m="1" x="5"/>
        <item n="27/11/2021" m="1" x="3"/>
        <item x="0"/>
        <item x="1"/>
        <item x="2"/>
        <item t="default"/>
      </items>
    </pivotField>
    <pivotField showAll="0"/>
  </pivotFields>
  <rowFields count="1">
    <field x="3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topLeftCell="A64" zoomScale="85" zoomScaleNormal="85" workbookViewId="0">
      <selection activeCell="B8" sqref="B8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86</v>
      </c>
      <c r="B3" s="22" t="s">
        <v>87</v>
      </c>
      <c r="C3" s="23">
        <v>44616</v>
      </c>
      <c r="D3" s="23">
        <v>44555</v>
      </c>
      <c r="E3" s="22" t="s">
        <v>88</v>
      </c>
      <c r="F3" s="18" t="str">
        <f>IF(ISERROR(VLOOKUP(A3,DATA_OLSS!$A$3:$B$1500,1,0)),"TIDAK ADA","ADA")</f>
        <v>ADA</v>
      </c>
    </row>
    <row r="4" spans="1:6" s="8" customFormat="1" ht="15" x14ac:dyDescent="0.2">
      <c r="A4" s="22" t="s">
        <v>89</v>
      </c>
      <c r="B4" s="22" t="s">
        <v>90</v>
      </c>
      <c r="C4" s="23">
        <v>44586</v>
      </c>
      <c r="D4" s="23">
        <v>44555</v>
      </c>
      <c r="E4" s="22" t="s">
        <v>91</v>
      </c>
      <c r="F4" s="18" t="str">
        <f>IF(ISERROR(VLOOKUP(A4,DATA_OLSS!$A$3:$B$1500,1,0)),"TIDAK ADA","ADA")</f>
        <v>ADA</v>
      </c>
    </row>
    <row r="5" spans="1:6" ht="15" x14ac:dyDescent="0.2">
      <c r="A5" s="22" t="s">
        <v>92</v>
      </c>
      <c r="B5" s="22" t="s">
        <v>90</v>
      </c>
      <c r="C5" s="23">
        <v>44586</v>
      </c>
      <c r="D5" s="23">
        <v>44555</v>
      </c>
      <c r="E5" s="22" t="s">
        <v>93</v>
      </c>
      <c r="F5" s="18" t="str">
        <f>IF(ISERROR(VLOOKUP(A5,DATA_OLSS!$A$3:$B$1500,1,0)),"TIDAK ADA","ADA")</f>
        <v>ADA</v>
      </c>
    </row>
    <row r="6" spans="1:6" ht="15" x14ac:dyDescent="0.2">
      <c r="A6" s="22" t="s">
        <v>94</v>
      </c>
      <c r="B6" s="22" t="s">
        <v>79</v>
      </c>
      <c r="C6" s="23">
        <v>44616</v>
      </c>
      <c r="D6" s="23">
        <v>44555</v>
      </c>
      <c r="E6" s="22" t="s">
        <v>95</v>
      </c>
      <c r="F6" s="18" t="str">
        <f>IF(ISERROR(VLOOKUP(A6,DATA_OLSS!$A$3:$B$1500,1,0)),"TIDAK ADA","ADA")</f>
        <v>ADA</v>
      </c>
    </row>
    <row r="7" spans="1:6" ht="15" x14ac:dyDescent="0.2">
      <c r="A7" s="22" t="s">
        <v>96</v>
      </c>
      <c r="B7" s="22" t="s">
        <v>79</v>
      </c>
      <c r="C7" s="23">
        <v>44616</v>
      </c>
      <c r="D7" s="23">
        <v>44555</v>
      </c>
      <c r="E7" s="22" t="s">
        <v>97</v>
      </c>
      <c r="F7" s="18" t="str">
        <f>IF(ISERROR(VLOOKUP(A7,DATA_OLSS!$A$3:$B$1500,1,0)),"TIDAK ADA","ADA")</f>
        <v>ADA</v>
      </c>
    </row>
    <row r="8" spans="1:6" ht="15" x14ac:dyDescent="0.2">
      <c r="A8" s="22" t="s">
        <v>98</v>
      </c>
      <c r="B8" s="22" t="s">
        <v>15</v>
      </c>
      <c r="C8" s="23">
        <v>44616</v>
      </c>
      <c r="D8" s="23">
        <v>44555</v>
      </c>
      <c r="E8" s="22" t="s">
        <v>99</v>
      </c>
      <c r="F8" s="18" t="str">
        <f>IF(ISERROR(VLOOKUP(A8,DATA_OLSS!$A$3:$B$1500,1,0)),"TIDAK ADA","ADA")</f>
        <v>ADA</v>
      </c>
    </row>
    <row r="9" spans="1:6" ht="15" x14ac:dyDescent="0.2">
      <c r="A9" s="22" t="s">
        <v>100</v>
      </c>
      <c r="B9" s="22" t="s">
        <v>101</v>
      </c>
      <c r="C9" s="23">
        <v>44586</v>
      </c>
      <c r="D9" s="23">
        <v>44555</v>
      </c>
      <c r="E9" s="22" t="s">
        <v>102</v>
      </c>
      <c r="F9" s="18" t="str">
        <f>IF(ISERROR(VLOOKUP(A9,DATA_OLSS!$A$3:$B$1500,1,0)),"TIDAK ADA","ADA")</f>
        <v>ADA</v>
      </c>
    </row>
    <row r="10" spans="1:6" ht="15" x14ac:dyDescent="0.2">
      <c r="A10" s="22" t="s">
        <v>103</v>
      </c>
      <c r="B10" s="22" t="s">
        <v>70</v>
      </c>
      <c r="C10" s="23">
        <v>44616</v>
      </c>
      <c r="D10" s="23">
        <v>44555</v>
      </c>
      <c r="E10" s="22" t="s">
        <v>104</v>
      </c>
      <c r="F10" s="18" t="str">
        <f>IF(ISERROR(VLOOKUP(A10,DATA_OLSS!$A$3:$B$1500,1,0)),"TIDAK ADA","ADA")</f>
        <v>ADA</v>
      </c>
    </row>
    <row r="11" spans="1:6" ht="15" x14ac:dyDescent="0.2">
      <c r="A11" s="22" t="s">
        <v>105</v>
      </c>
      <c r="B11" s="22" t="s">
        <v>106</v>
      </c>
      <c r="C11" s="23">
        <v>44569</v>
      </c>
      <c r="D11" s="23">
        <v>44555</v>
      </c>
      <c r="E11" s="22" t="s">
        <v>107</v>
      </c>
      <c r="F11" s="18" t="str">
        <f>IF(ISERROR(VLOOKUP(A11,DATA_OLSS!$A$3:$B$1500,1,0)),"TIDAK ADA","ADA")</f>
        <v>ADA</v>
      </c>
    </row>
    <row r="12" spans="1:6" ht="15" x14ac:dyDescent="0.2">
      <c r="A12" s="22" t="s">
        <v>108</v>
      </c>
      <c r="B12" s="22" t="s">
        <v>84</v>
      </c>
      <c r="C12" s="23">
        <v>44586</v>
      </c>
      <c r="D12" s="23">
        <v>44555</v>
      </c>
      <c r="E12" s="22" t="s">
        <v>109</v>
      </c>
      <c r="F12" s="18" t="str">
        <f>IF(ISERROR(VLOOKUP(A12,DATA_OLSS!$A$3:$B$1500,1,0)),"TIDAK ADA","ADA")</f>
        <v>ADA</v>
      </c>
    </row>
    <row r="13" spans="1:6" ht="15" x14ac:dyDescent="0.2">
      <c r="A13" s="22" t="s">
        <v>110</v>
      </c>
      <c r="B13" s="22" t="s">
        <v>15</v>
      </c>
      <c r="C13" s="23">
        <v>44616</v>
      </c>
      <c r="D13" s="23">
        <v>44555</v>
      </c>
      <c r="E13" s="22" t="s">
        <v>111</v>
      </c>
      <c r="F13" s="18" t="str">
        <f>IF(ISERROR(VLOOKUP(A13,DATA_OLSS!$A$3:$B$1500,1,0)),"TIDAK ADA","ADA")</f>
        <v>ADA</v>
      </c>
    </row>
    <row r="14" spans="1:6" ht="15" x14ac:dyDescent="0.2">
      <c r="A14" s="22" t="s">
        <v>112</v>
      </c>
      <c r="B14" s="22" t="s">
        <v>113</v>
      </c>
      <c r="C14" s="23">
        <v>44617</v>
      </c>
      <c r="D14" s="23">
        <v>44556</v>
      </c>
      <c r="E14" s="22" t="s">
        <v>114</v>
      </c>
      <c r="F14" s="18" t="str">
        <f>IF(ISERROR(VLOOKUP(A14,DATA_OLSS!$A$3:$B$1500,1,0)),"TIDAK ADA","ADA")</f>
        <v>ADA</v>
      </c>
    </row>
    <row r="15" spans="1:6" ht="15" x14ac:dyDescent="0.2">
      <c r="A15" s="22" t="s">
        <v>115</v>
      </c>
      <c r="B15" s="22" t="s">
        <v>113</v>
      </c>
      <c r="C15" s="23">
        <v>44617</v>
      </c>
      <c r="D15" s="23">
        <v>44556</v>
      </c>
      <c r="E15" s="22" t="s">
        <v>116</v>
      </c>
      <c r="F15" s="18" t="str">
        <f>IF(ISERROR(VLOOKUP(A15,DATA_OLSS!$A$3:$B$1500,1,0)),"TIDAK ADA","ADA")</f>
        <v>ADA</v>
      </c>
    </row>
    <row r="16" spans="1:6" ht="15" x14ac:dyDescent="0.2">
      <c r="A16" s="22" t="s">
        <v>117</v>
      </c>
      <c r="B16" s="22" t="s">
        <v>113</v>
      </c>
      <c r="C16" s="23">
        <v>44617</v>
      </c>
      <c r="D16" s="23">
        <v>44556</v>
      </c>
      <c r="E16" s="22" t="s">
        <v>118</v>
      </c>
      <c r="F16" s="18" t="str">
        <f>IF(ISERROR(VLOOKUP(A16,DATA_OLSS!$A$3:$B$1500,1,0)),"TIDAK ADA","ADA")</f>
        <v>ADA</v>
      </c>
    </row>
    <row r="17" spans="1:6" ht="15" x14ac:dyDescent="0.2">
      <c r="A17" s="22" t="s">
        <v>119</v>
      </c>
      <c r="B17" s="22" t="s">
        <v>17</v>
      </c>
      <c r="C17" s="23">
        <v>44617</v>
      </c>
      <c r="D17" s="23">
        <v>44556</v>
      </c>
      <c r="E17" s="22" t="s">
        <v>120</v>
      </c>
      <c r="F17" s="18" t="str">
        <f>IF(ISERROR(VLOOKUP(A17,DATA_OLSS!$A$3:$B$1500,1,0)),"TIDAK ADA","ADA")</f>
        <v>ADA</v>
      </c>
    </row>
    <row r="18" spans="1:6" ht="15" x14ac:dyDescent="0.2">
      <c r="A18" s="22" t="s">
        <v>121</v>
      </c>
      <c r="B18" s="22" t="s">
        <v>79</v>
      </c>
      <c r="C18" s="23">
        <v>44617</v>
      </c>
      <c r="D18" s="23">
        <v>44556</v>
      </c>
      <c r="E18" s="22" t="s">
        <v>122</v>
      </c>
      <c r="F18" s="18" t="str">
        <f>IF(ISERROR(VLOOKUP(A18,DATA_OLSS!$A$3:$B$1500,1,0)),"TIDAK ADA","ADA")</f>
        <v>ADA</v>
      </c>
    </row>
    <row r="19" spans="1:6" ht="15" x14ac:dyDescent="0.2">
      <c r="A19" s="22" t="s">
        <v>123</v>
      </c>
      <c r="B19" s="22" t="s">
        <v>78</v>
      </c>
      <c r="C19" s="23">
        <v>44587</v>
      </c>
      <c r="D19" s="23">
        <v>44556</v>
      </c>
      <c r="E19" s="22" t="s">
        <v>124</v>
      </c>
      <c r="F19" s="18" t="str">
        <f>IF(ISERROR(VLOOKUP(A19,DATA_OLSS!$A$3:$B$1500,1,0)),"TIDAK ADA","ADA")</f>
        <v>ADA</v>
      </c>
    </row>
    <row r="20" spans="1:6" ht="15" x14ac:dyDescent="0.2">
      <c r="A20" s="22" t="s">
        <v>125</v>
      </c>
      <c r="B20" s="22" t="s">
        <v>15</v>
      </c>
      <c r="C20" s="23">
        <v>44617</v>
      </c>
      <c r="D20" s="23">
        <v>44556</v>
      </c>
      <c r="E20" s="22" t="s">
        <v>126</v>
      </c>
      <c r="F20" s="18" t="str">
        <f>IF(ISERROR(VLOOKUP(A20,DATA_OLSS!$A$3:$B$1500,1,0)),"TIDAK ADA","ADA")</f>
        <v>ADA</v>
      </c>
    </row>
    <row r="21" spans="1:6" ht="15" x14ac:dyDescent="0.2">
      <c r="A21" s="22" t="s">
        <v>127</v>
      </c>
      <c r="B21" s="22" t="s">
        <v>82</v>
      </c>
      <c r="C21" s="23">
        <v>44570</v>
      </c>
      <c r="D21" s="23">
        <v>44556</v>
      </c>
      <c r="E21" s="22" t="s">
        <v>128</v>
      </c>
      <c r="F21" s="18" t="str">
        <f>IF(ISERROR(VLOOKUP(A21,DATA_OLSS!$A$3:$B$1500,1,0)),"TIDAK ADA","ADA")</f>
        <v>ADA</v>
      </c>
    </row>
    <row r="22" spans="1:6" ht="15" x14ac:dyDescent="0.2">
      <c r="A22" s="22" t="s">
        <v>129</v>
      </c>
      <c r="B22" s="22" t="s">
        <v>84</v>
      </c>
      <c r="C22" s="23">
        <v>44587</v>
      </c>
      <c r="D22" s="23">
        <v>44556</v>
      </c>
      <c r="E22" s="22" t="s">
        <v>130</v>
      </c>
      <c r="F22" s="18" t="str">
        <f>IF(ISERROR(VLOOKUP(A22,DATA_OLSS!$A$3:$B$1500,1,0)),"TIDAK ADA","ADA")</f>
        <v>ADA</v>
      </c>
    </row>
    <row r="23" spans="1:6" ht="15" x14ac:dyDescent="0.2">
      <c r="A23" s="22" t="s">
        <v>131</v>
      </c>
      <c r="B23" s="22" t="s">
        <v>85</v>
      </c>
      <c r="C23" s="23">
        <v>44586</v>
      </c>
      <c r="D23" s="23">
        <v>44556</v>
      </c>
      <c r="E23" s="22" t="s">
        <v>132</v>
      </c>
      <c r="F23" s="18" t="str">
        <f>IF(ISERROR(VLOOKUP(A23,DATA_OLSS!$A$3:$B$1500,1,0)),"TIDAK ADA","ADA")</f>
        <v>ADA</v>
      </c>
    </row>
    <row r="24" spans="1:6" ht="15" x14ac:dyDescent="0.2">
      <c r="A24" s="22" t="s">
        <v>133</v>
      </c>
      <c r="B24" s="22" t="s">
        <v>134</v>
      </c>
      <c r="C24" s="23">
        <v>44586</v>
      </c>
      <c r="D24" s="23">
        <v>44556</v>
      </c>
      <c r="E24" s="22" t="s">
        <v>135</v>
      </c>
      <c r="F24" s="18" t="str">
        <f>IF(ISERROR(VLOOKUP(A24,DATA_OLSS!$A$3:$B$1500,1,0)),"TIDAK ADA","ADA")</f>
        <v>ADA</v>
      </c>
    </row>
    <row r="25" spans="1:6" ht="15" x14ac:dyDescent="0.2">
      <c r="A25" s="22" t="s">
        <v>136</v>
      </c>
      <c r="B25" s="22" t="s">
        <v>17</v>
      </c>
      <c r="C25" s="23">
        <v>44629</v>
      </c>
      <c r="D25" s="23">
        <v>44556</v>
      </c>
      <c r="E25" s="22" t="s">
        <v>137</v>
      </c>
      <c r="F25" s="18" t="str">
        <f>IF(ISERROR(VLOOKUP(A25,DATA_OLSS!$A$3:$B$1500,1,0)),"TIDAK ADA","ADA")</f>
        <v>ADA</v>
      </c>
    </row>
    <row r="26" spans="1:6" ht="15" x14ac:dyDescent="0.2">
      <c r="A26" s="22" t="s">
        <v>138</v>
      </c>
      <c r="B26" s="22" t="s">
        <v>17</v>
      </c>
      <c r="C26" s="23">
        <v>44617</v>
      </c>
      <c r="D26" s="23">
        <v>44556</v>
      </c>
      <c r="E26" s="22" t="s">
        <v>139</v>
      </c>
      <c r="F26" s="18" t="str">
        <f>IF(ISERROR(VLOOKUP(A26,DATA_OLSS!$A$3:$B$1500,1,0)),"TIDAK ADA","ADA")</f>
        <v>ADA</v>
      </c>
    </row>
    <row r="27" spans="1:6" ht="15" x14ac:dyDescent="0.2">
      <c r="A27" s="22" t="s">
        <v>140</v>
      </c>
      <c r="B27" s="22" t="s">
        <v>15</v>
      </c>
      <c r="C27" s="23">
        <v>44617</v>
      </c>
      <c r="D27" s="23">
        <v>44556</v>
      </c>
      <c r="E27" s="22" t="s">
        <v>141</v>
      </c>
      <c r="F27" s="18" t="str">
        <f>IF(ISERROR(VLOOKUP(A27,DATA_OLSS!$A$3:$B$1500,1,0)),"TIDAK ADA","ADA")</f>
        <v>ADA</v>
      </c>
    </row>
    <row r="28" spans="1:6" ht="15" x14ac:dyDescent="0.2">
      <c r="A28" s="22" t="s">
        <v>142</v>
      </c>
      <c r="B28" s="22" t="s">
        <v>17</v>
      </c>
      <c r="C28" s="23">
        <v>44629</v>
      </c>
      <c r="D28" s="23">
        <v>44556</v>
      </c>
      <c r="E28" s="22" t="s">
        <v>143</v>
      </c>
      <c r="F28" s="18" t="str">
        <f>IF(ISERROR(VLOOKUP(A28,DATA_OLSS!$A$3:$B$1500,1,0)),"TIDAK ADA","ADA")</f>
        <v>ADA</v>
      </c>
    </row>
    <row r="29" spans="1:6" ht="15" x14ac:dyDescent="0.2">
      <c r="A29" s="22" t="s">
        <v>144</v>
      </c>
      <c r="B29" s="22" t="s">
        <v>145</v>
      </c>
      <c r="C29" s="23">
        <v>44586</v>
      </c>
      <c r="D29" s="23">
        <v>44556</v>
      </c>
      <c r="E29" s="22" t="s">
        <v>146</v>
      </c>
      <c r="F29" s="18" t="str">
        <f>IF(ISERROR(VLOOKUP(A29,DATA_OLSS!$A$3:$B$1500,1,0)),"TIDAK ADA","ADA")</f>
        <v>ADA</v>
      </c>
    </row>
    <row r="30" spans="1:6" ht="15" x14ac:dyDescent="0.2">
      <c r="A30" s="22" t="s">
        <v>147</v>
      </c>
      <c r="B30" s="22" t="s">
        <v>77</v>
      </c>
      <c r="C30" s="23">
        <v>44586</v>
      </c>
      <c r="D30" s="23">
        <v>44556</v>
      </c>
      <c r="E30" s="22" t="s">
        <v>148</v>
      </c>
      <c r="F30" s="18" t="str">
        <f>IF(ISERROR(VLOOKUP(A30,DATA_OLSS!$A$3:$B$1500,1,0)),"TIDAK ADA","ADA")</f>
        <v>ADA</v>
      </c>
    </row>
    <row r="31" spans="1:6" ht="15" x14ac:dyDescent="0.2">
      <c r="A31" s="22" t="s">
        <v>149</v>
      </c>
      <c r="B31" s="22" t="s">
        <v>25</v>
      </c>
      <c r="C31" s="23">
        <v>44601</v>
      </c>
      <c r="D31" s="23">
        <v>44556</v>
      </c>
      <c r="E31" s="22" t="s">
        <v>150</v>
      </c>
      <c r="F31" s="18" t="str">
        <f>IF(ISERROR(VLOOKUP(A31,DATA_OLSS!$A$3:$B$1500,1,0)),"TIDAK ADA","ADA")</f>
        <v>ADA</v>
      </c>
    </row>
    <row r="32" spans="1:6" ht="15" x14ac:dyDescent="0.2">
      <c r="A32" s="22" t="s">
        <v>151</v>
      </c>
      <c r="B32" s="22" t="s">
        <v>25</v>
      </c>
      <c r="C32" s="23">
        <v>44601</v>
      </c>
      <c r="D32" s="23">
        <v>44556</v>
      </c>
      <c r="E32" s="22" t="s">
        <v>152</v>
      </c>
      <c r="F32" s="18" t="str">
        <f>IF(ISERROR(VLOOKUP(A32,DATA_OLSS!$A$3:$B$1500,1,0)),"TIDAK ADA","ADA")</f>
        <v>ADA</v>
      </c>
    </row>
    <row r="33" spans="1:6" ht="15" x14ac:dyDescent="0.2">
      <c r="A33" s="22" t="s">
        <v>153</v>
      </c>
      <c r="B33" s="22" t="s">
        <v>25</v>
      </c>
      <c r="C33" s="23">
        <v>44601</v>
      </c>
      <c r="D33" s="23">
        <v>44556</v>
      </c>
      <c r="E33" s="22" t="s">
        <v>154</v>
      </c>
      <c r="F33" s="18" t="str">
        <f>IF(ISERROR(VLOOKUP(A33,DATA_OLSS!$A$3:$B$1500,1,0)),"TIDAK ADA","ADA")</f>
        <v>ADA</v>
      </c>
    </row>
    <row r="34" spans="1:6" ht="15" x14ac:dyDescent="0.2">
      <c r="A34" s="22" t="s">
        <v>155</v>
      </c>
      <c r="B34" s="22" t="s">
        <v>25</v>
      </c>
      <c r="C34" s="23">
        <v>44601</v>
      </c>
      <c r="D34" s="23">
        <v>44556</v>
      </c>
      <c r="E34" s="22" t="s">
        <v>156</v>
      </c>
      <c r="F34" s="18" t="str">
        <f>IF(ISERROR(VLOOKUP(A34,DATA_OLSS!$A$3:$B$1500,1,0)),"TIDAK ADA","ADA")</f>
        <v>ADA</v>
      </c>
    </row>
    <row r="35" spans="1:6" ht="15" x14ac:dyDescent="0.2">
      <c r="A35" s="22" t="s">
        <v>157</v>
      </c>
      <c r="B35" s="22" t="s">
        <v>25</v>
      </c>
      <c r="C35" s="23">
        <v>44601</v>
      </c>
      <c r="D35" s="23">
        <v>44556</v>
      </c>
      <c r="E35" s="22" t="s">
        <v>158</v>
      </c>
      <c r="F35" s="18" t="str">
        <f>IF(ISERROR(VLOOKUP(A35,DATA_OLSS!$A$3:$B$1500,1,0)),"TIDAK ADA","ADA")</f>
        <v>ADA</v>
      </c>
    </row>
    <row r="36" spans="1:6" ht="15" x14ac:dyDescent="0.2">
      <c r="A36" s="22" t="s">
        <v>159</v>
      </c>
      <c r="B36" s="22" t="s">
        <v>25</v>
      </c>
      <c r="C36" s="23">
        <v>44601</v>
      </c>
      <c r="D36" s="23">
        <v>44556</v>
      </c>
      <c r="E36" s="22" t="s">
        <v>160</v>
      </c>
      <c r="F36" s="18" t="str">
        <f>IF(ISERROR(VLOOKUP(A36,DATA_OLSS!$A$3:$B$1500,1,0)),"TIDAK ADA","ADA")</f>
        <v>ADA</v>
      </c>
    </row>
    <row r="37" spans="1:6" ht="15" x14ac:dyDescent="0.2">
      <c r="A37" s="22" t="s">
        <v>161</v>
      </c>
      <c r="B37" s="22" t="s">
        <v>25</v>
      </c>
      <c r="C37" s="23">
        <v>44601</v>
      </c>
      <c r="D37" s="23">
        <v>44556</v>
      </c>
      <c r="E37" s="22" t="s">
        <v>162</v>
      </c>
      <c r="F37" s="18" t="str">
        <f>IF(ISERROR(VLOOKUP(A37,DATA_OLSS!$A$3:$B$1500,1,0)),"TIDAK ADA","ADA")</f>
        <v>ADA</v>
      </c>
    </row>
    <row r="38" spans="1:6" ht="15" x14ac:dyDescent="0.2">
      <c r="A38" s="22" t="s">
        <v>163</v>
      </c>
      <c r="B38" s="22" t="s">
        <v>25</v>
      </c>
      <c r="C38" s="23">
        <v>44601</v>
      </c>
      <c r="D38" s="23">
        <v>44556</v>
      </c>
      <c r="E38" s="22" t="s">
        <v>164</v>
      </c>
      <c r="F38" s="18" t="str">
        <f>IF(ISERROR(VLOOKUP(A38,DATA_OLSS!$A$3:$B$1500,1,0)),"TIDAK ADA","ADA")</f>
        <v>ADA</v>
      </c>
    </row>
    <row r="39" spans="1:6" ht="15" x14ac:dyDescent="0.2">
      <c r="A39" s="22" t="s">
        <v>165</v>
      </c>
      <c r="B39" s="22" t="s">
        <v>30</v>
      </c>
      <c r="C39" s="23">
        <v>44570</v>
      </c>
      <c r="D39" s="23">
        <v>44556</v>
      </c>
      <c r="E39" s="22" t="s">
        <v>166</v>
      </c>
      <c r="F39" s="18" t="str">
        <f>IF(ISERROR(VLOOKUP(A39,DATA_OLSS!$A$3:$B$1500,1,0)),"TIDAK ADA","ADA")</f>
        <v>ADA</v>
      </c>
    </row>
    <row r="40" spans="1:6" ht="15" x14ac:dyDescent="0.2">
      <c r="A40" s="22" t="s">
        <v>167</v>
      </c>
      <c r="B40" s="22" t="s">
        <v>25</v>
      </c>
      <c r="C40" s="23">
        <v>44629</v>
      </c>
      <c r="D40" s="23">
        <v>44556</v>
      </c>
      <c r="E40" s="22" t="s">
        <v>168</v>
      </c>
      <c r="F40" s="18" t="str">
        <f>IF(ISERROR(VLOOKUP(A40,DATA_OLSS!$A$3:$B$1500,1,0)),"TIDAK ADA","ADA")</f>
        <v>ADA</v>
      </c>
    </row>
    <row r="41" spans="1:6" ht="15" x14ac:dyDescent="0.2">
      <c r="A41" s="22" t="s">
        <v>169</v>
      </c>
      <c r="B41" s="22" t="s">
        <v>170</v>
      </c>
      <c r="C41" s="23">
        <v>44587</v>
      </c>
      <c r="D41" s="23">
        <v>44556</v>
      </c>
      <c r="E41" s="22" t="s">
        <v>171</v>
      </c>
      <c r="F41" s="18" t="str">
        <f>IF(ISERROR(VLOOKUP(A41,DATA_OLSS!$A$3:$B$1500,1,0)),"TIDAK ADA","ADA")</f>
        <v>ADA</v>
      </c>
    </row>
    <row r="42" spans="1:6" ht="15" x14ac:dyDescent="0.2">
      <c r="A42" s="22" t="s">
        <v>172</v>
      </c>
      <c r="B42" s="22" t="s">
        <v>25</v>
      </c>
      <c r="C42" s="23">
        <v>44630</v>
      </c>
      <c r="D42" s="23">
        <v>44556</v>
      </c>
      <c r="E42" s="22" t="s">
        <v>173</v>
      </c>
      <c r="F42" s="18" t="str">
        <f>IF(ISERROR(VLOOKUP(A42,DATA_OLSS!$A$3:$B$1500,1,0)),"TIDAK ADA","ADA")</f>
        <v>ADA</v>
      </c>
    </row>
    <row r="43" spans="1:6" ht="15" x14ac:dyDescent="0.2">
      <c r="A43" s="22" t="s">
        <v>174</v>
      </c>
      <c r="B43" s="22" t="s">
        <v>19</v>
      </c>
      <c r="C43" s="23">
        <v>44616</v>
      </c>
      <c r="D43" s="23">
        <v>44556</v>
      </c>
      <c r="E43" s="22" t="s">
        <v>175</v>
      </c>
      <c r="F43" s="18" t="str">
        <f>IF(ISERROR(VLOOKUP(A43,DATA_OLSS!$A$3:$B$1500,1,0)),"TIDAK ADA","ADA")</f>
        <v>ADA</v>
      </c>
    </row>
    <row r="44" spans="1:6" ht="15" x14ac:dyDescent="0.2">
      <c r="A44" s="22" t="s">
        <v>176</v>
      </c>
      <c r="B44" s="22" t="s">
        <v>18</v>
      </c>
      <c r="C44" s="23">
        <v>44617</v>
      </c>
      <c r="D44" s="23">
        <v>44556</v>
      </c>
      <c r="E44" s="22" t="s">
        <v>177</v>
      </c>
      <c r="F44" s="18" t="str">
        <f>IF(ISERROR(VLOOKUP(A44,DATA_OLSS!$A$3:$B$1500,1,0)),"TIDAK ADA","ADA")</f>
        <v>ADA</v>
      </c>
    </row>
    <row r="45" spans="1:6" ht="15" x14ac:dyDescent="0.2">
      <c r="A45" s="22" t="s">
        <v>178</v>
      </c>
      <c r="B45" s="22" t="s">
        <v>179</v>
      </c>
      <c r="C45" s="23">
        <v>44617</v>
      </c>
      <c r="D45" s="23">
        <v>44556</v>
      </c>
      <c r="E45" s="22" t="s">
        <v>180</v>
      </c>
      <c r="F45" s="18" t="str">
        <f>IF(ISERROR(VLOOKUP(A45,DATA_OLSS!$A$3:$B$1500,1,0)),"TIDAK ADA","ADA")</f>
        <v>ADA</v>
      </c>
    </row>
    <row r="46" spans="1:6" ht="15" x14ac:dyDescent="0.2">
      <c r="A46" s="22" t="s">
        <v>181</v>
      </c>
      <c r="B46" s="22" t="s">
        <v>32</v>
      </c>
      <c r="C46" s="23">
        <v>44587</v>
      </c>
      <c r="D46" s="23">
        <v>44556</v>
      </c>
      <c r="E46" s="22" t="s">
        <v>182</v>
      </c>
      <c r="F46" s="18" t="str">
        <f>IF(ISERROR(VLOOKUP(A46,DATA_OLSS!$A$3:$B$1500,1,0)),"TIDAK ADA","ADA")</f>
        <v>ADA</v>
      </c>
    </row>
    <row r="47" spans="1:6" ht="15" x14ac:dyDescent="0.2">
      <c r="A47" s="22" t="s">
        <v>38</v>
      </c>
      <c r="B47" s="22" t="s">
        <v>27</v>
      </c>
      <c r="C47" s="23">
        <v>44618</v>
      </c>
      <c r="D47" s="23">
        <v>44557</v>
      </c>
      <c r="E47" s="22" t="s">
        <v>183</v>
      </c>
      <c r="F47" s="18" t="str">
        <f>IF(ISERROR(VLOOKUP(A47,DATA_OLSS!$A$3:$B$1500,1,0)),"TIDAK ADA","ADA")</f>
        <v>ADA</v>
      </c>
    </row>
    <row r="48" spans="1:6" ht="15" x14ac:dyDescent="0.2">
      <c r="A48" s="22" t="s">
        <v>73</v>
      </c>
      <c r="B48" s="22" t="s">
        <v>16</v>
      </c>
      <c r="C48" s="23">
        <v>44588</v>
      </c>
      <c r="D48" s="23">
        <v>44557</v>
      </c>
      <c r="E48" s="22" t="s">
        <v>184</v>
      </c>
      <c r="F48" s="18" t="str">
        <f>IF(ISERROR(VLOOKUP(A48,DATA_OLSS!$A$3:$B$1500,1,0)),"TIDAK ADA","ADA")</f>
        <v>ADA</v>
      </c>
    </row>
    <row r="49" spans="1:6" ht="15" x14ac:dyDescent="0.2">
      <c r="A49" s="22" t="s">
        <v>74</v>
      </c>
      <c r="B49" s="22" t="s">
        <v>16</v>
      </c>
      <c r="C49" s="23">
        <v>44588</v>
      </c>
      <c r="D49" s="23">
        <v>44557</v>
      </c>
      <c r="E49" s="22" t="s">
        <v>185</v>
      </c>
      <c r="F49" s="18" t="str">
        <f>IF(ISERROR(VLOOKUP(A49,DATA_OLSS!$A$3:$B$1500,1,0)),"TIDAK ADA","ADA")</f>
        <v>ADA</v>
      </c>
    </row>
    <row r="50" spans="1:6" ht="15" x14ac:dyDescent="0.2">
      <c r="A50" s="22" t="s">
        <v>65</v>
      </c>
      <c r="B50" s="22" t="s">
        <v>66</v>
      </c>
      <c r="C50" s="23">
        <v>44618</v>
      </c>
      <c r="D50" s="23">
        <v>44557</v>
      </c>
      <c r="E50" s="22" t="s">
        <v>186</v>
      </c>
      <c r="F50" s="18" t="str">
        <f>IF(ISERROR(VLOOKUP(A50,DATA_OLSS!$A$3:$B$1500,1,0)),"TIDAK ADA","ADA")</f>
        <v>ADA</v>
      </c>
    </row>
    <row r="51" spans="1:6" ht="15" x14ac:dyDescent="0.2">
      <c r="A51" s="22" t="s">
        <v>39</v>
      </c>
      <c r="B51" s="22" t="s">
        <v>40</v>
      </c>
      <c r="C51" s="23">
        <v>44618</v>
      </c>
      <c r="D51" s="23">
        <v>44557</v>
      </c>
      <c r="E51" s="22" t="s">
        <v>187</v>
      </c>
      <c r="F51" s="18" t="str">
        <f>IF(ISERROR(VLOOKUP(A51,DATA_OLSS!$A$3:$B$1500,1,0)),"TIDAK ADA","ADA")</f>
        <v>ADA</v>
      </c>
    </row>
    <row r="52" spans="1:6" ht="15" x14ac:dyDescent="0.2">
      <c r="A52" s="22" t="s">
        <v>33</v>
      </c>
      <c r="B52" s="22" t="s">
        <v>34</v>
      </c>
      <c r="C52" s="23">
        <v>44618</v>
      </c>
      <c r="D52" s="23">
        <v>44557</v>
      </c>
      <c r="E52" s="22" t="s">
        <v>188</v>
      </c>
      <c r="F52" s="18" t="str">
        <f>IF(ISERROR(VLOOKUP(A52,DATA_OLSS!$A$3:$B$1500,1,0)),"TIDAK ADA","ADA")</f>
        <v>ADA</v>
      </c>
    </row>
    <row r="53" spans="1:6" ht="15" x14ac:dyDescent="0.2">
      <c r="A53" s="22" t="s">
        <v>58</v>
      </c>
      <c r="B53" s="22" t="s">
        <v>17</v>
      </c>
      <c r="C53" s="23">
        <v>44618</v>
      </c>
      <c r="D53" s="23">
        <v>44557</v>
      </c>
      <c r="E53" s="22" t="s">
        <v>189</v>
      </c>
      <c r="F53" s="18" t="str">
        <f>IF(ISERROR(VLOOKUP(A53,DATA_OLSS!$A$3:$B$1500,1,0)),"TIDAK ADA","ADA")</f>
        <v>ADA</v>
      </c>
    </row>
    <row r="54" spans="1:6" ht="15" x14ac:dyDescent="0.2">
      <c r="A54" s="22" t="s">
        <v>61</v>
      </c>
      <c r="B54" s="22" t="s">
        <v>78</v>
      </c>
      <c r="C54" s="23">
        <v>44587</v>
      </c>
      <c r="D54" s="23">
        <v>44557</v>
      </c>
      <c r="E54" s="22" t="s">
        <v>190</v>
      </c>
      <c r="F54" s="18" t="str">
        <f>IF(ISERROR(VLOOKUP(A54,DATA_OLSS!$A$3:$B$1500,1,0)),"TIDAK ADA","ADA")</f>
        <v>ADA</v>
      </c>
    </row>
    <row r="55" spans="1:6" ht="15" x14ac:dyDescent="0.2">
      <c r="A55" s="22" t="s">
        <v>59</v>
      </c>
      <c r="B55" s="22" t="s">
        <v>79</v>
      </c>
      <c r="C55" s="23">
        <v>44618</v>
      </c>
      <c r="D55" s="23">
        <v>44557</v>
      </c>
      <c r="E55" s="22" t="s">
        <v>191</v>
      </c>
      <c r="F55" s="18" t="str">
        <f>IF(ISERROR(VLOOKUP(A55,DATA_OLSS!$A$3:$B$1500,1,0)),"TIDAK ADA","ADA")</f>
        <v>ADA</v>
      </c>
    </row>
    <row r="56" spans="1:6" ht="15" x14ac:dyDescent="0.2">
      <c r="A56" s="22" t="s">
        <v>44</v>
      </c>
      <c r="B56" s="22" t="s">
        <v>80</v>
      </c>
      <c r="C56" s="23">
        <v>44571</v>
      </c>
      <c r="D56" s="23">
        <v>44557</v>
      </c>
      <c r="E56" s="22" t="s">
        <v>192</v>
      </c>
      <c r="F56" s="18" t="str">
        <f>IF(ISERROR(VLOOKUP(A56,DATA_OLSS!$A$3:$B$1500,1,0)),"TIDAK ADA","ADA")</f>
        <v>ADA</v>
      </c>
    </row>
    <row r="57" spans="1:6" ht="15" x14ac:dyDescent="0.2">
      <c r="A57" s="22" t="s">
        <v>57</v>
      </c>
      <c r="B57" s="22" t="s">
        <v>17</v>
      </c>
      <c r="C57" s="23">
        <v>44631</v>
      </c>
      <c r="D57" s="23">
        <v>44557</v>
      </c>
      <c r="E57" s="22" t="s">
        <v>193</v>
      </c>
      <c r="F57" s="18" t="str">
        <f>IF(ISERROR(VLOOKUP(A57,DATA_OLSS!$A$3:$B$1500,1,0)),"TIDAK ADA","ADA")</f>
        <v>ADA</v>
      </c>
    </row>
    <row r="58" spans="1:6" ht="15" x14ac:dyDescent="0.2">
      <c r="A58" s="22" t="s">
        <v>36</v>
      </c>
      <c r="B58" s="22" t="s">
        <v>81</v>
      </c>
      <c r="C58" s="23">
        <v>44588</v>
      </c>
      <c r="D58" s="23">
        <v>44557</v>
      </c>
      <c r="E58" s="22" t="s">
        <v>194</v>
      </c>
      <c r="F58" s="18" t="str">
        <f>IF(ISERROR(VLOOKUP(A58,DATA_OLSS!$A$3:$B$1500,1,0)),"TIDAK ADA","ADA")</f>
        <v>ADA</v>
      </c>
    </row>
    <row r="59" spans="1:6" ht="15" x14ac:dyDescent="0.2">
      <c r="A59" s="22" t="s">
        <v>55</v>
      </c>
      <c r="B59" s="22" t="s">
        <v>56</v>
      </c>
      <c r="C59" s="23">
        <v>44604</v>
      </c>
      <c r="D59" s="23">
        <v>44557</v>
      </c>
      <c r="E59" s="22" t="s">
        <v>195</v>
      </c>
      <c r="F59" s="18" t="str">
        <f>IF(ISERROR(VLOOKUP(A59,DATA_OLSS!$A$3:$B$1500,1,0)),"TIDAK ADA","ADA")</f>
        <v>ADA</v>
      </c>
    </row>
    <row r="60" spans="1:6" ht="15" x14ac:dyDescent="0.2">
      <c r="A60" s="22" t="s">
        <v>49</v>
      </c>
      <c r="B60" s="22" t="s">
        <v>31</v>
      </c>
      <c r="C60" s="23">
        <v>44645</v>
      </c>
      <c r="D60" s="23">
        <v>44557</v>
      </c>
      <c r="E60" s="22" t="s">
        <v>196</v>
      </c>
      <c r="F60" s="18" t="str">
        <f>IF(ISERROR(VLOOKUP(A60,DATA_OLSS!$A$3:$B$1500,1,0)),"TIDAK ADA","ADA")</f>
        <v>ADA</v>
      </c>
    </row>
    <row r="61" spans="1:6" ht="15" x14ac:dyDescent="0.2">
      <c r="A61" s="22" t="s">
        <v>48</v>
      </c>
      <c r="B61" s="22" t="s">
        <v>31</v>
      </c>
      <c r="C61" s="23">
        <v>44645</v>
      </c>
      <c r="D61" s="23">
        <v>44557</v>
      </c>
      <c r="E61" s="22" t="s">
        <v>197</v>
      </c>
      <c r="F61" s="18" t="str">
        <f>IF(ISERROR(VLOOKUP(A61,DATA_OLSS!$A$3:$B$1500,1,0)),"TIDAK ADA","ADA")</f>
        <v>ADA</v>
      </c>
    </row>
    <row r="62" spans="1:6" ht="15" x14ac:dyDescent="0.2">
      <c r="A62" s="22" t="s">
        <v>71</v>
      </c>
      <c r="B62" s="22" t="s">
        <v>72</v>
      </c>
      <c r="C62" s="23">
        <v>44603</v>
      </c>
      <c r="D62" s="23">
        <v>44557</v>
      </c>
      <c r="E62" s="22" t="s">
        <v>198</v>
      </c>
      <c r="F62" s="18" t="str">
        <f>IF(ISERROR(VLOOKUP(A62,DATA_OLSS!$A$3:$B$1500,1,0)),"TIDAK ADA","ADA")</f>
        <v>ADA</v>
      </c>
    </row>
    <row r="63" spans="1:6" ht="15" x14ac:dyDescent="0.2">
      <c r="A63" s="22" t="s">
        <v>35</v>
      </c>
      <c r="B63" s="22" t="s">
        <v>28</v>
      </c>
      <c r="C63" s="23">
        <v>44617</v>
      </c>
      <c r="D63" s="23">
        <v>44557</v>
      </c>
      <c r="E63" s="22" t="s">
        <v>199</v>
      </c>
      <c r="F63" s="18" t="str">
        <f>IF(ISERROR(VLOOKUP(A63,DATA_OLSS!$A$3:$B$1500,1,0)),"TIDAK ADA","ADA")</f>
        <v>ADA</v>
      </c>
    </row>
    <row r="64" spans="1:6" ht="15" x14ac:dyDescent="0.2">
      <c r="A64" s="22" t="s">
        <v>200</v>
      </c>
      <c r="B64" s="22" t="s">
        <v>201</v>
      </c>
      <c r="C64" s="23">
        <v>44603</v>
      </c>
      <c r="D64" s="23">
        <v>44557</v>
      </c>
      <c r="E64" s="22" t="s">
        <v>202</v>
      </c>
      <c r="F64" s="18" t="str">
        <f>IF(ISERROR(VLOOKUP(A64,DATA_OLSS!$A$3:$B$1500,1,0)),"TIDAK ADA","ADA")</f>
        <v>ADA</v>
      </c>
    </row>
    <row r="65" spans="1:6" ht="15" x14ac:dyDescent="0.2">
      <c r="A65" s="22" t="s">
        <v>46</v>
      </c>
      <c r="B65" s="22" t="s">
        <v>82</v>
      </c>
      <c r="C65" s="23">
        <v>44588</v>
      </c>
      <c r="D65" s="23">
        <v>44557</v>
      </c>
      <c r="E65" s="22" t="s">
        <v>203</v>
      </c>
      <c r="F65" s="18" t="str">
        <f>IF(ISERROR(VLOOKUP(A65,DATA_OLSS!$A$3:$B$1500,1,0)),"TIDAK ADA","ADA")</f>
        <v>ADA</v>
      </c>
    </row>
    <row r="66" spans="1:6" ht="15" x14ac:dyDescent="0.2">
      <c r="A66" s="22" t="s">
        <v>41</v>
      </c>
      <c r="B66" s="22" t="s">
        <v>83</v>
      </c>
      <c r="C66" s="23">
        <v>44587</v>
      </c>
      <c r="D66" s="23">
        <v>44557</v>
      </c>
      <c r="E66" s="22" t="s">
        <v>204</v>
      </c>
      <c r="F66" s="18" t="str">
        <f>IF(ISERROR(VLOOKUP(A66,DATA_OLSS!$A$3:$B$1500,1,0)),"TIDAK ADA","ADA")</f>
        <v>ADA</v>
      </c>
    </row>
    <row r="67" spans="1:6" ht="15" x14ac:dyDescent="0.2">
      <c r="A67" s="22" t="s">
        <v>50</v>
      </c>
      <c r="B67" s="22" t="s">
        <v>79</v>
      </c>
      <c r="C67" s="23">
        <v>44618</v>
      </c>
      <c r="D67" s="23">
        <v>44557</v>
      </c>
      <c r="E67" s="22" t="s">
        <v>205</v>
      </c>
      <c r="F67" s="18" t="str">
        <f>IF(ISERROR(VLOOKUP(A67,DATA_OLSS!$A$3:$B$1500,1,0)),"TIDAK ADA","ADA")</f>
        <v>ADA</v>
      </c>
    </row>
    <row r="68" spans="1:6" ht="15" x14ac:dyDescent="0.2">
      <c r="A68" s="22" t="s">
        <v>52</v>
      </c>
      <c r="B68" s="22" t="s">
        <v>79</v>
      </c>
      <c r="C68" s="23">
        <v>44618</v>
      </c>
      <c r="D68" s="23">
        <v>44557</v>
      </c>
      <c r="E68" s="22" t="s">
        <v>206</v>
      </c>
      <c r="F68" s="18" t="str">
        <f>IF(ISERROR(VLOOKUP(A68,DATA_OLSS!$A$3:$B$1500,1,0)),"TIDAK ADA","ADA")</f>
        <v>ADA</v>
      </c>
    </row>
    <row r="69" spans="1:6" ht="15" x14ac:dyDescent="0.2">
      <c r="A69" s="22" t="s">
        <v>60</v>
      </c>
      <c r="B69" s="22" t="s">
        <v>79</v>
      </c>
      <c r="C69" s="23">
        <v>44618</v>
      </c>
      <c r="D69" s="23">
        <v>44557</v>
      </c>
      <c r="E69" s="22" t="s">
        <v>207</v>
      </c>
      <c r="F69" s="18" t="str">
        <f>IF(ISERROR(VLOOKUP(A69,DATA_OLSS!$A$3:$B$1500,1,0)),"TIDAK ADA","ADA")</f>
        <v>ADA</v>
      </c>
    </row>
    <row r="70" spans="1:6" ht="15" x14ac:dyDescent="0.2">
      <c r="A70" s="22" t="s">
        <v>53</v>
      </c>
      <c r="B70" s="22" t="s">
        <v>79</v>
      </c>
      <c r="C70" s="23">
        <v>44618</v>
      </c>
      <c r="D70" s="23">
        <v>44557</v>
      </c>
      <c r="E70" s="22" t="s">
        <v>208</v>
      </c>
      <c r="F70" s="18" t="str">
        <f>IF(ISERROR(VLOOKUP(A70,DATA_OLSS!$A$3:$B$1500,1,0)),"TIDAK ADA","ADA")</f>
        <v>ADA</v>
      </c>
    </row>
    <row r="71" spans="1:6" ht="15" x14ac:dyDescent="0.2">
      <c r="A71" s="22" t="s">
        <v>54</v>
      </c>
      <c r="B71" s="22" t="s">
        <v>79</v>
      </c>
      <c r="C71" s="23">
        <v>44618</v>
      </c>
      <c r="D71" s="23">
        <v>44557</v>
      </c>
      <c r="E71" s="22" t="s">
        <v>209</v>
      </c>
      <c r="F71" s="18" t="str">
        <f>IF(ISERROR(VLOOKUP(A71,DATA_OLSS!$A$3:$B$1500,1,0)),"TIDAK ADA","ADA")</f>
        <v>ADA</v>
      </c>
    </row>
    <row r="72" spans="1:6" ht="15" x14ac:dyDescent="0.2">
      <c r="A72" s="22" t="s">
        <v>69</v>
      </c>
      <c r="B72" s="22" t="s">
        <v>70</v>
      </c>
      <c r="C72" s="23">
        <v>44620</v>
      </c>
      <c r="D72" s="23">
        <v>44557</v>
      </c>
      <c r="E72" s="22" t="s">
        <v>210</v>
      </c>
      <c r="F72" s="18" t="str">
        <f>IF(ISERROR(VLOOKUP(A72,DATA_OLSS!$A$3:$B$1500,1,0)),"TIDAK ADA","ADA")</f>
        <v>ADA</v>
      </c>
    </row>
    <row r="73" spans="1:6" ht="15" x14ac:dyDescent="0.2">
      <c r="A73" s="22" t="s">
        <v>63</v>
      </c>
      <c r="B73" s="22" t="s">
        <v>64</v>
      </c>
      <c r="C73" s="23">
        <v>44645</v>
      </c>
      <c r="D73" s="23">
        <v>44557</v>
      </c>
      <c r="E73" s="22" t="s">
        <v>211</v>
      </c>
      <c r="F73" s="18" t="str">
        <f>IF(ISERROR(VLOOKUP(A73,DATA_OLSS!$A$3:$B$1500,1,0)),"TIDAK ADA","ADA")</f>
        <v>ADA</v>
      </c>
    </row>
    <row r="74" spans="1:6" ht="15" x14ac:dyDescent="0.2">
      <c r="A74" s="22" t="s">
        <v>43</v>
      </c>
      <c r="B74" s="22" t="s">
        <v>18</v>
      </c>
      <c r="C74" s="23">
        <v>44618</v>
      </c>
      <c r="D74" s="23">
        <v>44557</v>
      </c>
      <c r="E74" s="22" t="s">
        <v>212</v>
      </c>
      <c r="F74" s="18" t="str">
        <f>IF(ISERROR(VLOOKUP(A74,DATA_OLSS!$A$3:$B$1500,1,0)),"TIDAK ADA","ADA")</f>
        <v>ADA</v>
      </c>
    </row>
    <row r="75" spans="1:6" ht="15" x14ac:dyDescent="0.2">
      <c r="A75" s="22" t="s">
        <v>67</v>
      </c>
      <c r="B75" s="22" t="s">
        <v>68</v>
      </c>
      <c r="C75" s="23">
        <v>44618</v>
      </c>
      <c r="D75" s="23">
        <v>44557</v>
      </c>
      <c r="E75" s="22" t="s">
        <v>213</v>
      </c>
      <c r="F75" s="18" t="str">
        <f>IF(ISERROR(VLOOKUP(A75,DATA_OLSS!$A$3:$B$1500,1,0)),"TIDAK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topLeftCell="A51" zoomScale="85" zoomScaleNormal="85" workbookViewId="0">
      <selection activeCell="B93" sqref="B93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1" customWidth="1"/>
    <col min="4" max="4" width="13" style="21" bestFit="1" customWidth="1"/>
    <col min="5" max="5" width="12.85546875" style="21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19" t="s">
        <v>14</v>
      </c>
      <c r="D2" s="20" t="s">
        <v>7</v>
      </c>
      <c r="E2" s="20" t="s">
        <v>8</v>
      </c>
      <c r="F2" s="1" t="s">
        <v>9</v>
      </c>
    </row>
    <row r="3" spans="1:6" x14ac:dyDescent="0.2">
      <c r="A3" s="8" t="s">
        <v>98</v>
      </c>
      <c r="B3" s="8" t="s">
        <v>20</v>
      </c>
      <c r="C3" s="21">
        <v>44526</v>
      </c>
      <c r="D3" s="21">
        <v>44555</v>
      </c>
      <c r="E3" s="21">
        <v>44616</v>
      </c>
      <c r="F3" s="8" t="s">
        <v>99</v>
      </c>
    </row>
    <row r="4" spans="1:6" x14ac:dyDescent="0.2">
      <c r="A4" s="8" t="s">
        <v>110</v>
      </c>
      <c r="B4" s="8" t="s">
        <v>20</v>
      </c>
      <c r="C4" s="21">
        <v>44526</v>
      </c>
      <c r="D4" s="21">
        <v>44555</v>
      </c>
      <c r="E4" s="21">
        <v>44616</v>
      </c>
      <c r="F4" s="8" t="s">
        <v>111</v>
      </c>
    </row>
    <row r="5" spans="1:6" x14ac:dyDescent="0.2">
      <c r="A5" s="8" t="s">
        <v>105</v>
      </c>
      <c r="B5" s="8" t="s">
        <v>214</v>
      </c>
      <c r="C5" s="21">
        <v>44526</v>
      </c>
      <c r="D5" s="21">
        <v>44555</v>
      </c>
      <c r="E5" s="21">
        <v>44569</v>
      </c>
      <c r="F5" s="8" t="s">
        <v>107</v>
      </c>
    </row>
    <row r="6" spans="1:6" x14ac:dyDescent="0.2">
      <c r="A6" s="8" t="s">
        <v>94</v>
      </c>
      <c r="B6" s="8" t="s">
        <v>51</v>
      </c>
      <c r="C6" s="21">
        <v>44526</v>
      </c>
      <c r="D6" s="21">
        <v>44555</v>
      </c>
      <c r="E6" s="21">
        <v>44616</v>
      </c>
      <c r="F6" s="8" t="s">
        <v>95</v>
      </c>
    </row>
    <row r="7" spans="1:6" x14ac:dyDescent="0.2">
      <c r="A7" s="8" t="s">
        <v>96</v>
      </c>
      <c r="B7" s="8" t="s">
        <v>51</v>
      </c>
      <c r="C7" s="21">
        <v>44526</v>
      </c>
      <c r="D7" s="21">
        <v>44555</v>
      </c>
      <c r="E7" s="21">
        <v>44616</v>
      </c>
      <c r="F7" s="8" t="s">
        <v>97</v>
      </c>
    </row>
    <row r="8" spans="1:6" x14ac:dyDescent="0.2">
      <c r="A8" s="8" t="s">
        <v>89</v>
      </c>
      <c r="B8" s="8" t="s">
        <v>215</v>
      </c>
      <c r="C8" s="21">
        <v>44526</v>
      </c>
      <c r="D8" s="21">
        <v>44555</v>
      </c>
      <c r="E8" s="21">
        <v>44586</v>
      </c>
      <c r="F8" s="8" t="s">
        <v>91</v>
      </c>
    </row>
    <row r="9" spans="1:6" x14ac:dyDescent="0.2">
      <c r="A9" s="8" t="s">
        <v>92</v>
      </c>
      <c r="B9" s="8" t="s">
        <v>215</v>
      </c>
      <c r="C9" s="21">
        <v>44526</v>
      </c>
      <c r="D9" s="21">
        <v>44555</v>
      </c>
      <c r="E9" s="21">
        <v>44586</v>
      </c>
      <c r="F9" s="8" t="s">
        <v>93</v>
      </c>
    </row>
    <row r="10" spans="1:6" x14ac:dyDescent="0.2">
      <c r="A10" s="8" t="s">
        <v>103</v>
      </c>
      <c r="B10" s="8" t="s">
        <v>70</v>
      </c>
      <c r="C10" s="21">
        <v>44526</v>
      </c>
      <c r="D10" s="21">
        <v>44555</v>
      </c>
      <c r="E10" s="21">
        <v>44616</v>
      </c>
      <c r="F10" s="8" t="s">
        <v>104</v>
      </c>
    </row>
    <row r="11" spans="1:6" x14ac:dyDescent="0.2">
      <c r="A11" s="8" t="s">
        <v>108</v>
      </c>
      <c r="B11" s="8" t="s">
        <v>75</v>
      </c>
      <c r="C11" s="21">
        <v>44526</v>
      </c>
      <c r="D11" s="21">
        <v>44555</v>
      </c>
      <c r="E11" s="21">
        <v>44586</v>
      </c>
      <c r="F11" s="8" t="s">
        <v>109</v>
      </c>
    </row>
    <row r="12" spans="1:6" x14ac:dyDescent="0.2">
      <c r="A12" s="8" t="s">
        <v>86</v>
      </c>
      <c r="B12" s="8" t="s">
        <v>87</v>
      </c>
      <c r="C12" s="21">
        <v>44526</v>
      </c>
      <c r="D12" s="21">
        <v>44555</v>
      </c>
      <c r="E12" s="21">
        <v>44616</v>
      </c>
      <c r="F12" s="8" t="s">
        <v>88</v>
      </c>
    </row>
    <row r="13" spans="1:6" x14ac:dyDescent="0.2">
      <c r="A13" s="8" t="s">
        <v>100</v>
      </c>
      <c r="B13" s="8" t="s">
        <v>216</v>
      </c>
      <c r="C13" s="21">
        <v>44526</v>
      </c>
      <c r="D13" s="21">
        <v>44555</v>
      </c>
      <c r="E13" s="21">
        <v>44586</v>
      </c>
      <c r="F13" s="8" t="s">
        <v>102</v>
      </c>
    </row>
    <row r="14" spans="1:6" x14ac:dyDescent="0.2">
      <c r="A14" s="8" t="s">
        <v>181</v>
      </c>
      <c r="B14" s="8" t="s">
        <v>29</v>
      </c>
      <c r="C14" s="21">
        <v>44527</v>
      </c>
      <c r="D14" s="21">
        <v>44556</v>
      </c>
      <c r="E14" s="21">
        <v>44587</v>
      </c>
      <c r="F14" s="8" t="s">
        <v>182</v>
      </c>
    </row>
    <row r="15" spans="1:6" x14ac:dyDescent="0.2">
      <c r="A15" s="8" t="s">
        <v>125</v>
      </c>
      <c r="B15" s="8" t="s">
        <v>20</v>
      </c>
      <c r="C15" s="21">
        <v>44527</v>
      </c>
      <c r="D15" s="21">
        <v>44556</v>
      </c>
      <c r="E15" s="21">
        <v>44617</v>
      </c>
      <c r="F15" s="8" t="s">
        <v>126</v>
      </c>
    </row>
    <row r="16" spans="1:6" x14ac:dyDescent="0.2">
      <c r="A16" s="8" t="s">
        <v>140</v>
      </c>
      <c r="B16" s="8" t="s">
        <v>20</v>
      </c>
      <c r="C16" s="21">
        <v>44527</v>
      </c>
      <c r="D16" s="21">
        <v>44556</v>
      </c>
      <c r="E16" s="21">
        <v>44617</v>
      </c>
      <c r="F16" s="8" t="s">
        <v>141</v>
      </c>
    </row>
    <row r="17" spans="1:6" x14ac:dyDescent="0.2">
      <c r="A17" s="8" t="s">
        <v>121</v>
      </c>
      <c r="B17" s="8" t="s">
        <v>51</v>
      </c>
      <c r="C17" s="21">
        <v>44527</v>
      </c>
      <c r="D17" s="21">
        <v>44556</v>
      </c>
      <c r="E17" s="21">
        <v>44617</v>
      </c>
      <c r="F17" s="8" t="s">
        <v>122</v>
      </c>
    </row>
    <row r="18" spans="1:6" x14ac:dyDescent="0.2">
      <c r="A18" s="8" t="s">
        <v>119</v>
      </c>
      <c r="B18" s="8" t="s">
        <v>21</v>
      </c>
      <c r="C18" s="21">
        <v>44527</v>
      </c>
      <c r="D18" s="21">
        <v>44556</v>
      </c>
      <c r="E18" s="21">
        <v>44617</v>
      </c>
      <c r="F18" s="8" t="s">
        <v>120</v>
      </c>
    </row>
    <row r="19" spans="1:6" x14ac:dyDescent="0.2">
      <c r="A19" s="8" t="s">
        <v>136</v>
      </c>
      <c r="B19" s="8" t="s">
        <v>21</v>
      </c>
      <c r="C19" s="21">
        <v>44527</v>
      </c>
      <c r="D19" s="21">
        <v>44556</v>
      </c>
      <c r="E19" s="21">
        <v>44629</v>
      </c>
      <c r="F19" s="8" t="s">
        <v>137</v>
      </c>
    </row>
    <row r="20" spans="1:6" x14ac:dyDescent="0.2">
      <c r="A20" s="8" t="s">
        <v>138</v>
      </c>
      <c r="B20" s="8" t="s">
        <v>21</v>
      </c>
      <c r="C20" s="21">
        <v>44527</v>
      </c>
      <c r="D20" s="21">
        <v>44556</v>
      </c>
      <c r="E20" s="21">
        <v>44617</v>
      </c>
      <c r="F20" s="8" t="s">
        <v>139</v>
      </c>
    </row>
    <row r="21" spans="1:6" x14ac:dyDescent="0.2">
      <c r="A21" s="8" t="s">
        <v>142</v>
      </c>
      <c r="B21" s="8" t="s">
        <v>21</v>
      </c>
      <c r="C21" s="21">
        <v>44527</v>
      </c>
      <c r="D21" s="21">
        <v>44556</v>
      </c>
      <c r="E21" s="21">
        <v>44629</v>
      </c>
      <c r="F21" s="8" t="s">
        <v>143</v>
      </c>
    </row>
    <row r="22" spans="1:6" x14ac:dyDescent="0.2">
      <c r="A22" s="8" t="s">
        <v>174</v>
      </c>
      <c r="B22" s="8" t="s">
        <v>24</v>
      </c>
      <c r="C22" s="21">
        <v>44527</v>
      </c>
      <c r="D22" s="21">
        <v>44556</v>
      </c>
      <c r="E22" s="21">
        <v>44616</v>
      </c>
      <c r="F22" s="8" t="s">
        <v>175</v>
      </c>
    </row>
    <row r="23" spans="1:6" x14ac:dyDescent="0.2">
      <c r="A23" s="8" t="s">
        <v>131</v>
      </c>
      <c r="B23" s="8" t="s">
        <v>76</v>
      </c>
      <c r="C23" s="21">
        <v>44527</v>
      </c>
      <c r="D23" s="21">
        <v>44556</v>
      </c>
      <c r="E23" s="21">
        <v>44586</v>
      </c>
      <c r="F23" s="8" t="s">
        <v>132</v>
      </c>
    </row>
    <row r="24" spans="1:6" x14ac:dyDescent="0.2">
      <c r="A24" s="8" t="s">
        <v>112</v>
      </c>
      <c r="B24" s="8" t="s">
        <v>217</v>
      </c>
      <c r="C24" s="21">
        <v>44527</v>
      </c>
      <c r="D24" s="21">
        <v>44556</v>
      </c>
      <c r="E24" s="21">
        <v>44617</v>
      </c>
      <c r="F24" s="8" t="s">
        <v>114</v>
      </c>
    </row>
    <row r="25" spans="1:6" x14ac:dyDescent="0.2">
      <c r="A25" s="8" t="s">
        <v>115</v>
      </c>
      <c r="B25" s="8" t="s">
        <v>217</v>
      </c>
      <c r="C25" s="21">
        <v>44527</v>
      </c>
      <c r="D25" s="21">
        <v>44556</v>
      </c>
      <c r="E25" s="21">
        <v>44617</v>
      </c>
      <c r="F25" s="8" t="s">
        <v>116</v>
      </c>
    </row>
    <row r="26" spans="1:6" x14ac:dyDescent="0.2">
      <c r="A26" s="8" t="s">
        <v>117</v>
      </c>
      <c r="B26" s="8" t="s">
        <v>217</v>
      </c>
      <c r="C26" s="21">
        <v>44527</v>
      </c>
      <c r="D26" s="21">
        <v>44556</v>
      </c>
      <c r="E26" s="21">
        <v>44617</v>
      </c>
      <c r="F26" s="8" t="s">
        <v>118</v>
      </c>
    </row>
    <row r="27" spans="1:6" x14ac:dyDescent="0.2">
      <c r="A27" s="8" t="s">
        <v>144</v>
      </c>
      <c r="B27" s="8" t="s">
        <v>218</v>
      </c>
      <c r="C27" s="21">
        <v>44527</v>
      </c>
      <c r="D27" s="21">
        <v>44556</v>
      </c>
      <c r="E27" s="21">
        <v>44586</v>
      </c>
      <c r="F27" s="8" t="s">
        <v>146</v>
      </c>
    </row>
    <row r="28" spans="1:6" x14ac:dyDescent="0.2">
      <c r="A28" s="8" t="s">
        <v>123</v>
      </c>
      <c r="B28" s="8" t="s">
        <v>62</v>
      </c>
      <c r="C28" s="21">
        <v>44527</v>
      </c>
      <c r="D28" s="21">
        <v>44556</v>
      </c>
      <c r="E28" s="21">
        <v>44587</v>
      </c>
      <c r="F28" s="8" t="s">
        <v>124</v>
      </c>
    </row>
    <row r="29" spans="1:6" x14ac:dyDescent="0.2">
      <c r="A29" s="8" t="s">
        <v>165</v>
      </c>
      <c r="B29" s="8" t="s">
        <v>30</v>
      </c>
      <c r="C29" s="21">
        <v>44527</v>
      </c>
      <c r="D29" s="21">
        <v>44556</v>
      </c>
      <c r="E29" s="21">
        <v>44570</v>
      </c>
      <c r="F29" s="8" t="s">
        <v>166</v>
      </c>
    </row>
    <row r="30" spans="1:6" x14ac:dyDescent="0.2">
      <c r="A30" s="8" t="s">
        <v>133</v>
      </c>
      <c r="B30" s="8" t="s">
        <v>134</v>
      </c>
      <c r="C30" s="21">
        <v>44527</v>
      </c>
      <c r="D30" s="21">
        <v>44556</v>
      </c>
      <c r="E30" s="21">
        <v>44586</v>
      </c>
      <c r="F30" s="8" t="s">
        <v>135</v>
      </c>
    </row>
    <row r="31" spans="1:6" x14ac:dyDescent="0.2">
      <c r="A31" s="8" t="s">
        <v>169</v>
      </c>
      <c r="B31" s="8" t="s">
        <v>219</v>
      </c>
      <c r="C31" s="21">
        <v>44527</v>
      </c>
      <c r="D31" s="21">
        <v>44556</v>
      </c>
      <c r="E31" s="21">
        <v>44587</v>
      </c>
      <c r="F31" s="8" t="s">
        <v>171</v>
      </c>
    </row>
    <row r="32" spans="1:6" x14ac:dyDescent="0.2">
      <c r="A32" s="8" t="s">
        <v>149</v>
      </c>
      <c r="B32" s="8" t="s">
        <v>25</v>
      </c>
      <c r="C32" s="21">
        <v>44527</v>
      </c>
      <c r="D32" s="21">
        <v>44556</v>
      </c>
      <c r="E32" s="21">
        <v>44601</v>
      </c>
      <c r="F32" s="8" t="s">
        <v>150</v>
      </c>
    </row>
    <row r="33" spans="1:6" x14ac:dyDescent="0.2">
      <c r="A33" s="8" t="s">
        <v>151</v>
      </c>
      <c r="B33" s="8" t="s">
        <v>25</v>
      </c>
      <c r="C33" s="21">
        <v>44527</v>
      </c>
      <c r="D33" s="21">
        <v>44556</v>
      </c>
      <c r="E33" s="21">
        <v>44601</v>
      </c>
      <c r="F33" s="8" t="s">
        <v>152</v>
      </c>
    </row>
    <row r="34" spans="1:6" x14ac:dyDescent="0.2">
      <c r="A34" s="8" t="s">
        <v>153</v>
      </c>
      <c r="B34" s="8" t="s">
        <v>25</v>
      </c>
      <c r="C34" s="21">
        <v>44527</v>
      </c>
      <c r="D34" s="21">
        <v>44556</v>
      </c>
      <c r="E34" s="21">
        <v>44601</v>
      </c>
      <c r="F34" s="8" t="s">
        <v>154</v>
      </c>
    </row>
    <row r="35" spans="1:6" x14ac:dyDescent="0.2">
      <c r="A35" s="8" t="s">
        <v>155</v>
      </c>
      <c r="B35" s="8" t="s">
        <v>25</v>
      </c>
      <c r="C35" s="21">
        <v>44527</v>
      </c>
      <c r="D35" s="21">
        <v>44556</v>
      </c>
      <c r="E35" s="21">
        <v>44601</v>
      </c>
      <c r="F35" s="8" t="s">
        <v>156</v>
      </c>
    </row>
    <row r="36" spans="1:6" x14ac:dyDescent="0.2">
      <c r="A36" s="8" t="s">
        <v>157</v>
      </c>
      <c r="B36" s="8" t="s">
        <v>25</v>
      </c>
      <c r="C36" s="21">
        <v>44527</v>
      </c>
      <c r="D36" s="21">
        <v>44556</v>
      </c>
      <c r="E36" s="21">
        <v>44601</v>
      </c>
      <c r="F36" s="8" t="s">
        <v>158</v>
      </c>
    </row>
    <row r="37" spans="1:6" x14ac:dyDescent="0.2">
      <c r="A37" s="8" t="s">
        <v>159</v>
      </c>
      <c r="B37" s="8" t="s">
        <v>25</v>
      </c>
      <c r="C37" s="21">
        <v>44527</v>
      </c>
      <c r="D37" s="21">
        <v>44556</v>
      </c>
      <c r="E37" s="21">
        <v>44601</v>
      </c>
      <c r="F37" s="8" t="s">
        <v>160</v>
      </c>
    </row>
    <row r="38" spans="1:6" x14ac:dyDescent="0.2">
      <c r="A38" s="8" t="s">
        <v>161</v>
      </c>
      <c r="B38" s="8" t="s">
        <v>25</v>
      </c>
      <c r="C38" s="21">
        <v>44527</v>
      </c>
      <c r="D38" s="21">
        <v>44556</v>
      </c>
      <c r="E38" s="21">
        <v>44601</v>
      </c>
      <c r="F38" s="8" t="s">
        <v>162</v>
      </c>
    </row>
    <row r="39" spans="1:6" x14ac:dyDescent="0.2">
      <c r="A39" s="8" t="s">
        <v>163</v>
      </c>
      <c r="B39" s="8" t="s">
        <v>25</v>
      </c>
      <c r="C39" s="21">
        <v>44527</v>
      </c>
      <c r="D39" s="21">
        <v>44556</v>
      </c>
      <c r="E39" s="21">
        <v>44601</v>
      </c>
      <c r="F39" s="8" t="s">
        <v>164</v>
      </c>
    </row>
    <row r="40" spans="1:6" x14ac:dyDescent="0.2">
      <c r="A40" s="8" t="s">
        <v>167</v>
      </c>
      <c r="B40" s="8" t="s">
        <v>25</v>
      </c>
      <c r="C40" s="21">
        <v>44527</v>
      </c>
      <c r="D40" s="21">
        <v>44556</v>
      </c>
      <c r="E40" s="21">
        <v>44629</v>
      </c>
      <c r="F40" s="8" t="s">
        <v>168</v>
      </c>
    </row>
    <row r="41" spans="1:6" x14ac:dyDescent="0.2">
      <c r="A41" s="8" t="s">
        <v>172</v>
      </c>
      <c r="B41" s="8" t="s">
        <v>25</v>
      </c>
      <c r="C41" s="21">
        <v>44527</v>
      </c>
      <c r="D41" s="21">
        <v>44556</v>
      </c>
      <c r="E41" s="21">
        <v>44630</v>
      </c>
      <c r="F41" s="8" t="s">
        <v>173</v>
      </c>
    </row>
    <row r="42" spans="1:6" x14ac:dyDescent="0.2">
      <c r="A42" s="8" t="s">
        <v>176</v>
      </c>
      <c r="B42" s="8" t="s">
        <v>23</v>
      </c>
      <c r="C42" s="21">
        <v>44527</v>
      </c>
      <c r="D42" s="21">
        <v>44556</v>
      </c>
      <c r="E42" s="21">
        <v>44617</v>
      </c>
      <c r="F42" s="8" t="s">
        <v>177</v>
      </c>
    </row>
    <row r="43" spans="1:6" x14ac:dyDescent="0.2">
      <c r="A43" s="8" t="s">
        <v>147</v>
      </c>
      <c r="B43" s="8" t="s">
        <v>77</v>
      </c>
      <c r="C43" s="21">
        <v>44527</v>
      </c>
      <c r="D43" s="21">
        <v>44556</v>
      </c>
      <c r="E43" s="21">
        <v>44586</v>
      </c>
      <c r="F43" s="8" t="s">
        <v>148</v>
      </c>
    </row>
    <row r="44" spans="1:6" x14ac:dyDescent="0.2">
      <c r="A44" s="8" t="s">
        <v>129</v>
      </c>
      <c r="B44" s="8" t="s">
        <v>75</v>
      </c>
      <c r="C44" s="21">
        <v>44527</v>
      </c>
      <c r="D44" s="21">
        <v>44556</v>
      </c>
      <c r="E44" s="21">
        <v>44587</v>
      </c>
      <c r="F44" s="8" t="s">
        <v>130</v>
      </c>
    </row>
    <row r="45" spans="1:6" x14ac:dyDescent="0.2">
      <c r="A45" s="8" t="s">
        <v>127</v>
      </c>
      <c r="B45" s="8" t="s">
        <v>47</v>
      </c>
      <c r="C45" s="21">
        <v>44527</v>
      </c>
      <c r="D45" s="21">
        <v>44556</v>
      </c>
      <c r="E45" s="21">
        <v>44570</v>
      </c>
      <c r="F45" s="8" t="s">
        <v>128</v>
      </c>
    </row>
    <row r="46" spans="1:6" x14ac:dyDescent="0.2">
      <c r="A46" s="8" t="s">
        <v>178</v>
      </c>
      <c r="B46" s="8" t="s">
        <v>179</v>
      </c>
      <c r="C46" s="21">
        <v>44527</v>
      </c>
      <c r="D46" s="21">
        <v>44556</v>
      </c>
      <c r="E46" s="21">
        <v>44617</v>
      </c>
      <c r="F46" s="8" t="s">
        <v>180</v>
      </c>
    </row>
    <row r="47" spans="1:6" x14ac:dyDescent="0.2">
      <c r="A47" s="8" t="s">
        <v>73</v>
      </c>
      <c r="B47" s="8" t="s">
        <v>22</v>
      </c>
      <c r="C47" s="21">
        <v>44528</v>
      </c>
      <c r="D47" s="21">
        <v>44557</v>
      </c>
      <c r="E47" s="21">
        <v>44588</v>
      </c>
      <c r="F47" s="8" t="s">
        <v>184</v>
      </c>
    </row>
    <row r="48" spans="1:6" x14ac:dyDescent="0.2">
      <c r="A48" s="8" t="s">
        <v>74</v>
      </c>
      <c r="B48" s="8" t="s">
        <v>22</v>
      </c>
      <c r="C48" s="21">
        <v>44528</v>
      </c>
      <c r="D48" s="21">
        <v>44557</v>
      </c>
      <c r="E48" s="21">
        <v>44588</v>
      </c>
      <c r="F48" s="8" t="s">
        <v>185</v>
      </c>
    </row>
    <row r="49" spans="1:6" x14ac:dyDescent="0.2">
      <c r="A49" s="8" t="s">
        <v>55</v>
      </c>
      <c r="B49" s="8" t="s">
        <v>56</v>
      </c>
      <c r="C49" s="21">
        <v>44528</v>
      </c>
      <c r="D49" s="21">
        <v>44557</v>
      </c>
      <c r="E49" s="21">
        <v>44604</v>
      </c>
      <c r="F49" s="8" t="s">
        <v>195</v>
      </c>
    </row>
    <row r="50" spans="1:6" x14ac:dyDescent="0.2">
      <c r="A50" s="8" t="s">
        <v>41</v>
      </c>
      <c r="B50" s="8" t="s">
        <v>42</v>
      </c>
      <c r="C50" s="21">
        <v>44528</v>
      </c>
      <c r="D50" s="21">
        <v>44557</v>
      </c>
      <c r="E50" s="21">
        <v>44587</v>
      </c>
      <c r="F50" s="8" t="s">
        <v>204</v>
      </c>
    </row>
    <row r="51" spans="1:6" x14ac:dyDescent="0.2">
      <c r="A51" s="8" t="s">
        <v>67</v>
      </c>
      <c r="B51" s="8" t="s">
        <v>68</v>
      </c>
      <c r="C51" s="21">
        <v>44528</v>
      </c>
      <c r="D51" s="21">
        <v>44557</v>
      </c>
      <c r="E51" s="21">
        <v>44618</v>
      </c>
      <c r="F51" s="8" t="s">
        <v>213</v>
      </c>
    </row>
    <row r="52" spans="1:6" x14ac:dyDescent="0.2">
      <c r="A52" s="8" t="s">
        <v>59</v>
      </c>
      <c r="B52" s="8" t="s">
        <v>51</v>
      </c>
      <c r="C52" s="21">
        <v>44528</v>
      </c>
      <c r="D52" s="21">
        <v>44557</v>
      </c>
      <c r="E52" s="21">
        <v>44618</v>
      </c>
      <c r="F52" s="8" t="s">
        <v>191</v>
      </c>
    </row>
    <row r="53" spans="1:6" x14ac:dyDescent="0.2">
      <c r="A53" s="8" t="s">
        <v>50</v>
      </c>
      <c r="B53" s="8" t="s">
        <v>51</v>
      </c>
      <c r="C53" s="21">
        <v>44528</v>
      </c>
      <c r="D53" s="21">
        <v>44557</v>
      </c>
      <c r="E53" s="21">
        <v>44618</v>
      </c>
      <c r="F53" s="8" t="s">
        <v>205</v>
      </c>
    </row>
    <row r="54" spans="1:6" s="8" customFormat="1" x14ac:dyDescent="0.2">
      <c r="A54" s="8" t="s">
        <v>52</v>
      </c>
      <c r="B54" s="8" t="s">
        <v>51</v>
      </c>
      <c r="C54" s="21">
        <v>44528</v>
      </c>
      <c r="D54" s="21">
        <v>44557</v>
      </c>
      <c r="E54" s="21">
        <v>44618</v>
      </c>
      <c r="F54" s="8" t="s">
        <v>206</v>
      </c>
    </row>
    <row r="55" spans="1:6" s="8" customFormat="1" x14ac:dyDescent="0.2">
      <c r="A55" s="8" t="s">
        <v>60</v>
      </c>
      <c r="B55" s="8" t="s">
        <v>51</v>
      </c>
      <c r="C55" s="21">
        <v>44528</v>
      </c>
      <c r="D55" s="21">
        <v>44557</v>
      </c>
      <c r="E55" s="21">
        <v>44618</v>
      </c>
      <c r="F55" s="8" t="s">
        <v>207</v>
      </c>
    </row>
    <row r="56" spans="1:6" s="8" customFormat="1" x14ac:dyDescent="0.2">
      <c r="A56" s="8" t="s">
        <v>53</v>
      </c>
      <c r="B56" s="8" t="s">
        <v>51</v>
      </c>
      <c r="C56" s="21">
        <v>44528</v>
      </c>
      <c r="D56" s="21">
        <v>44557</v>
      </c>
      <c r="E56" s="21">
        <v>44618</v>
      </c>
      <c r="F56" s="8" t="s">
        <v>208</v>
      </c>
    </row>
    <row r="57" spans="1:6" s="8" customFormat="1" x14ac:dyDescent="0.2">
      <c r="A57" s="8" t="s">
        <v>54</v>
      </c>
      <c r="B57" s="8" t="s">
        <v>51</v>
      </c>
      <c r="C57" s="21">
        <v>44528</v>
      </c>
      <c r="D57" s="21">
        <v>44557</v>
      </c>
      <c r="E57" s="21">
        <v>44618</v>
      </c>
      <c r="F57" s="8" t="s">
        <v>209</v>
      </c>
    </row>
    <row r="58" spans="1:6" s="8" customFormat="1" x14ac:dyDescent="0.2">
      <c r="A58" s="8" t="s">
        <v>58</v>
      </c>
      <c r="B58" s="8" t="s">
        <v>21</v>
      </c>
      <c r="C58" s="21">
        <v>44528</v>
      </c>
      <c r="D58" s="21">
        <v>44557</v>
      </c>
      <c r="E58" s="21">
        <v>44618</v>
      </c>
      <c r="F58" s="8" t="s">
        <v>189</v>
      </c>
    </row>
    <row r="59" spans="1:6" s="8" customFormat="1" x14ac:dyDescent="0.2">
      <c r="A59" s="8" t="s">
        <v>57</v>
      </c>
      <c r="B59" s="8" t="s">
        <v>21</v>
      </c>
      <c r="C59" s="21">
        <v>44528</v>
      </c>
      <c r="D59" s="21">
        <v>44557</v>
      </c>
      <c r="E59" s="21">
        <v>44631</v>
      </c>
      <c r="F59" s="8" t="s">
        <v>193</v>
      </c>
    </row>
    <row r="60" spans="1:6" s="8" customFormat="1" x14ac:dyDescent="0.2">
      <c r="A60" s="8" t="s">
        <v>38</v>
      </c>
      <c r="B60" s="8" t="s">
        <v>27</v>
      </c>
      <c r="C60" s="21">
        <v>44528</v>
      </c>
      <c r="D60" s="21">
        <v>44557</v>
      </c>
      <c r="E60" s="21">
        <v>44618</v>
      </c>
      <c r="F60" s="8" t="s">
        <v>183</v>
      </c>
    </row>
    <row r="61" spans="1:6" s="8" customFormat="1" x14ac:dyDescent="0.2">
      <c r="A61" s="8" t="s">
        <v>69</v>
      </c>
      <c r="B61" s="8" t="s">
        <v>70</v>
      </c>
      <c r="C61" s="21">
        <v>44528</v>
      </c>
      <c r="D61" s="21">
        <v>44557</v>
      </c>
      <c r="E61" s="21">
        <v>44620</v>
      </c>
      <c r="F61" s="8" t="s">
        <v>210</v>
      </c>
    </row>
    <row r="62" spans="1:6" s="8" customFormat="1" x14ac:dyDescent="0.2">
      <c r="A62" s="8" t="s">
        <v>61</v>
      </c>
      <c r="B62" s="8" t="s">
        <v>62</v>
      </c>
      <c r="C62" s="21">
        <v>44528</v>
      </c>
      <c r="D62" s="21">
        <v>44557</v>
      </c>
      <c r="E62" s="21">
        <v>44587</v>
      </c>
      <c r="F62" s="8" t="s">
        <v>190</v>
      </c>
    </row>
    <row r="63" spans="1:6" s="8" customFormat="1" x14ac:dyDescent="0.2">
      <c r="A63" s="8" t="s">
        <v>71</v>
      </c>
      <c r="B63" s="8" t="s">
        <v>72</v>
      </c>
      <c r="C63" s="21">
        <v>44528</v>
      </c>
      <c r="D63" s="21">
        <v>44557</v>
      </c>
      <c r="E63" s="21">
        <v>44603</v>
      </c>
      <c r="F63" s="8" t="s">
        <v>198</v>
      </c>
    </row>
    <row r="64" spans="1:6" x14ac:dyDescent="0.2">
      <c r="A64" s="8" t="s">
        <v>44</v>
      </c>
      <c r="B64" s="8" t="s">
        <v>45</v>
      </c>
      <c r="C64" s="21">
        <v>44528</v>
      </c>
      <c r="D64" s="21">
        <v>44557</v>
      </c>
      <c r="E64" s="21">
        <v>44571</v>
      </c>
      <c r="F64" s="8" t="s">
        <v>192</v>
      </c>
    </row>
    <row r="65" spans="1:6" x14ac:dyDescent="0.2">
      <c r="A65" s="8" t="s">
        <v>33</v>
      </c>
      <c r="B65" s="8" t="s">
        <v>34</v>
      </c>
      <c r="C65" s="21">
        <v>44528</v>
      </c>
      <c r="D65" s="21">
        <v>44557</v>
      </c>
      <c r="E65" s="21">
        <v>44618</v>
      </c>
      <c r="F65" s="8" t="s">
        <v>188</v>
      </c>
    </row>
    <row r="66" spans="1:6" x14ac:dyDescent="0.2">
      <c r="A66" s="8" t="s">
        <v>36</v>
      </c>
      <c r="B66" s="8" t="s">
        <v>37</v>
      </c>
      <c r="C66" s="21">
        <v>44528</v>
      </c>
      <c r="D66" s="21">
        <v>44557</v>
      </c>
      <c r="E66" s="21">
        <v>44588</v>
      </c>
      <c r="F66" s="8" t="s">
        <v>194</v>
      </c>
    </row>
    <row r="67" spans="1:6" x14ac:dyDescent="0.2">
      <c r="A67" s="8" t="s">
        <v>46</v>
      </c>
      <c r="B67" s="8" t="s">
        <v>47</v>
      </c>
      <c r="C67" s="21">
        <v>44528</v>
      </c>
      <c r="D67" s="21">
        <v>44557</v>
      </c>
      <c r="E67" s="21">
        <v>44588</v>
      </c>
      <c r="F67" s="8" t="s">
        <v>203</v>
      </c>
    </row>
    <row r="68" spans="1:6" x14ac:dyDescent="0.2">
      <c r="A68" s="8" t="s">
        <v>49</v>
      </c>
      <c r="B68" s="8" t="s">
        <v>26</v>
      </c>
      <c r="C68" s="21">
        <v>44528</v>
      </c>
      <c r="D68" s="21">
        <v>44557</v>
      </c>
      <c r="E68" s="21">
        <v>44645</v>
      </c>
      <c r="F68" s="8" t="s">
        <v>196</v>
      </c>
    </row>
    <row r="69" spans="1:6" x14ac:dyDescent="0.2">
      <c r="A69" s="8" t="s">
        <v>48</v>
      </c>
      <c r="B69" s="8" t="s">
        <v>26</v>
      </c>
      <c r="C69" s="21">
        <v>44528</v>
      </c>
      <c r="D69" s="21">
        <v>44557</v>
      </c>
      <c r="E69" s="21">
        <v>44645</v>
      </c>
      <c r="F69" s="8" t="s">
        <v>197</v>
      </c>
    </row>
    <row r="70" spans="1:6" x14ac:dyDescent="0.2">
      <c r="A70" s="8" t="s">
        <v>39</v>
      </c>
      <c r="B70" s="8" t="s">
        <v>40</v>
      </c>
      <c r="C70" s="21">
        <v>44528</v>
      </c>
      <c r="D70" s="21">
        <v>44557</v>
      </c>
      <c r="E70" s="21">
        <v>44618</v>
      </c>
      <c r="F70" s="8" t="s">
        <v>187</v>
      </c>
    </row>
    <row r="71" spans="1:6" x14ac:dyDescent="0.2">
      <c r="A71" s="8" t="s">
        <v>43</v>
      </c>
      <c r="B71" s="8" t="s">
        <v>23</v>
      </c>
      <c r="C71" s="21">
        <v>44528</v>
      </c>
      <c r="D71" s="21">
        <v>44557</v>
      </c>
      <c r="E71" s="21">
        <v>44618</v>
      </c>
      <c r="F71" s="8" t="s">
        <v>212</v>
      </c>
    </row>
    <row r="72" spans="1:6" x14ac:dyDescent="0.2">
      <c r="A72" s="8" t="s">
        <v>35</v>
      </c>
      <c r="B72" s="8" t="s">
        <v>28</v>
      </c>
      <c r="C72" s="21">
        <v>44528</v>
      </c>
      <c r="D72" s="21">
        <v>44557</v>
      </c>
      <c r="E72" s="21">
        <v>44617</v>
      </c>
      <c r="F72" s="8" t="s">
        <v>199</v>
      </c>
    </row>
    <row r="73" spans="1:6" x14ac:dyDescent="0.2">
      <c r="A73" s="8" t="s">
        <v>63</v>
      </c>
      <c r="B73" s="8" t="s">
        <v>64</v>
      </c>
      <c r="C73" s="21">
        <v>44528</v>
      </c>
      <c r="D73" s="21">
        <v>44557</v>
      </c>
      <c r="E73" s="21">
        <v>44645</v>
      </c>
      <c r="F73" s="8" t="s">
        <v>211</v>
      </c>
    </row>
    <row r="74" spans="1:6" x14ac:dyDescent="0.2">
      <c r="A74" s="8" t="s">
        <v>65</v>
      </c>
      <c r="B74" s="8" t="s">
        <v>66</v>
      </c>
      <c r="C74" s="21">
        <v>44528</v>
      </c>
      <c r="D74" s="21">
        <v>44557</v>
      </c>
      <c r="E74" s="21">
        <v>44618</v>
      </c>
      <c r="F74" s="8" t="s">
        <v>186</v>
      </c>
    </row>
    <row r="75" spans="1:6" x14ac:dyDescent="0.2">
      <c r="A75" s="8" t="s">
        <v>200</v>
      </c>
      <c r="B75" s="8" t="s">
        <v>220</v>
      </c>
      <c r="C75" s="21">
        <v>44528</v>
      </c>
      <c r="D75" s="21">
        <v>44557</v>
      </c>
      <c r="E75" s="21">
        <v>44603</v>
      </c>
      <c r="F75" s="8" t="s">
        <v>202</v>
      </c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4"/>
  <sheetViews>
    <sheetView showGridLines="0" topLeftCell="A22" workbookViewId="0">
      <selection activeCell="G30" sqref="G30:K34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44555</v>
      </c>
      <c r="B4" s="7">
        <v>11</v>
      </c>
      <c r="D4" s="6">
        <v>44555</v>
      </c>
      <c r="E4" s="7">
        <v>11</v>
      </c>
      <c r="F4" s="7"/>
    </row>
    <row r="5" spans="1:6" x14ac:dyDescent="0.2">
      <c r="A5" s="6">
        <v>44556</v>
      </c>
      <c r="B5" s="7">
        <v>33</v>
      </c>
      <c r="D5" s="6">
        <v>44556</v>
      </c>
      <c r="E5" s="7">
        <v>33</v>
      </c>
      <c r="F5" s="7"/>
    </row>
    <row r="6" spans="1:6" x14ac:dyDescent="0.2">
      <c r="A6" s="6">
        <v>44557</v>
      </c>
      <c r="B6" s="7">
        <v>29</v>
      </c>
      <c r="D6" s="6">
        <v>44557</v>
      </c>
      <c r="E6" s="7">
        <v>29</v>
      </c>
      <c r="F6" s="7"/>
    </row>
    <row r="7" spans="1:6" x14ac:dyDescent="0.2">
      <c r="A7" s="6" t="s">
        <v>1</v>
      </c>
      <c r="B7" s="7">
        <v>73</v>
      </c>
      <c r="D7" s="6" t="s">
        <v>1</v>
      </c>
      <c r="E7" s="7">
        <v>73</v>
      </c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44555</v>
      </c>
      <c r="H31" s="9">
        <f>GETPIVOTDATA("AGREEMENTNUMBER",$A$3,"DUE_DATE",DATE(YEAR(G31),MONTH(G31),DAY(G31)))</f>
        <v>11</v>
      </c>
      <c r="I31" s="9">
        <f>GETPIVOTDATA("AGREEMENTNUMBER",$D$3,"DUE_DATE",DATE(YEAR(G31),MONTH(G31),DAY(G31)))</f>
        <v>11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s="8" customFormat="1" x14ac:dyDescent="0.2">
      <c r="G32" s="16">
        <f t="shared" ref="G32:G33" si="0">D5</f>
        <v>44556</v>
      </c>
      <c r="H32" s="9">
        <f t="shared" ref="H32:H33" si="1">GETPIVOTDATA("AGREEMENTNUMBER",$A$3,"DUE_DATE",DATE(YEAR(G32),MONTH(G32),DAY(G32)))</f>
        <v>33</v>
      </c>
      <c r="I32" s="9">
        <f t="shared" ref="I32:I33" si="2">GETPIVOTDATA("AGREEMENTNUMBER",$D$3,"DUE_DATE",DATE(YEAR(G32),MONTH(G32),DAY(G32)))</f>
        <v>33</v>
      </c>
      <c r="J32" s="15" t="str">
        <f t="shared" ref="J32:J33" si="3">IF(H32=I32,"-","Selisih")</f>
        <v>-</v>
      </c>
      <c r="K32" s="11" t="str">
        <f t="shared" ref="K32:K33" si="4">IF(H32=I32,"Tidak ada selisih","Selisih")</f>
        <v>Tidak ada selisih</v>
      </c>
    </row>
    <row r="33" spans="7:11" s="8" customFormat="1" x14ac:dyDescent="0.2">
      <c r="G33" s="16">
        <f t="shared" si="0"/>
        <v>44557</v>
      </c>
      <c r="H33" s="9">
        <f t="shared" si="1"/>
        <v>29</v>
      </c>
      <c r="I33" s="9">
        <f t="shared" si="2"/>
        <v>29</v>
      </c>
      <c r="J33" s="15" t="str">
        <f t="shared" si="3"/>
        <v>-</v>
      </c>
      <c r="K33" s="11" t="str">
        <f t="shared" si="4"/>
        <v>Tidak ada selisih</v>
      </c>
    </row>
    <row r="34" spans="7:11" x14ac:dyDescent="0.2">
      <c r="G34" s="12" t="s">
        <v>1</v>
      </c>
      <c r="H34" s="13">
        <f>SUM(H31:H33)</f>
        <v>73</v>
      </c>
      <c r="I34" s="13">
        <f>SUM(I31:I33)</f>
        <v>73</v>
      </c>
      <c r="J34" s="17" t="str">
        <f t="shared" ref="J34" si="5">IF(H34=I34,"-","Selisih")</f>
        <v>-</v>
      </c>
      <c r="K34" s="14" t="str">
        <f>IF(H34=I34,"Tidak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Pc1</cp:lastModifiedBy>
  <dcterms:created xsi:type="dcterms:W3CDTF">2018-09-07T11:49:49Z</dcterms:created>
  <dcterms:modified xsi:type="dcterms:W3CDTF">2021-12-27T00:53:52Z</dcterms:modified>
</cp:coreProperties>
</file>