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Tiket Pak Firman\"/>
    </mc:Choice>
  </mc:AlternateContent>
  <xr:revisionPtr revIDLastSave="0" documentId="13_ncr:1_{E2C439C7-2FBA-4627-B412-7016CC391DF6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13" r:id="rId4"/>
    <pivotCache cacheId="1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1" l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G32" i="6"/>
  <c r="G33" i="6"/>
  <c r="H33" i="6"/>
  <c r="I32" i="6"/>
  <c r="H32" i="6"/>
  <c r="J32" i="6" l="1"/>
  <c r="K32" i="6"/>
  <c r="I33" i="6"/>
  <c r="K33" i="6" l="1"/>
  <c r="J33" i="6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" i="1"/>
  <c r="G31" i="6" l="1"/>
  <c r="H31" i="6"/>
  <c r="H34" i="6" l="1"/>
  <c r="I31" i="6"/>
  <c r="I34" i="6" l="1"/>
  <c r="J34" i="6" s="1"/>
  <c r="J31" i="6"/>
  <c r="K31" i="6"/>
  <c r="K34" i="6" l="1"/>
</calcChain>
</file>

<file path=xl/sharedStrings.xml><?xml version="1.0" encoding="utf-8"?>
<sst xmlns="http://schemas.openxmlformats.org/spreadsheetml/2006/main" count="639" uniqueCount="291">
  <si>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</si>
  <si>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</si>
  <si>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</si>
  <si>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</si>
  <si>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</si>
  <si>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</si>
  <si>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</si>
  <si>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</si>
  <si>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</si>
  <si>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</si>
  <si>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</si>
  <si>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</si>
  <si>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</si>
  <si>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</si>
  <si>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</si>
  <si>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KOPERASI KARYAWAN COGINDO</t>
  </si>
  <si>
    <t>KRAMA YUDHA TIGA BERLIAN MOTORS</t>
  </si>
  <si>
    <t>BORWITA CITRA PRIMA</t>
  </si>
  <si>
    <t>ANUGERAH PRIMA SEJAHTERAH, PT</t>
  </si>
  <si>
    <t>HARPA SEKAWAN, PT.</t>
  </si>
  <si>
    <t>MITSUBISHI MOTORS KRAMA YUDHA INDONESIA, PT.</t>
  </si>
  <si>
    <t>PT KRAMA YUDHA TIGA BERLIAN MOTORS</t>
  </si>
  <si>
    <t>PT. ANUGERAH PRIMA SEJAHTERAH</t>
  </si>
  <si>
    <t>BORWITA CITRA PRIMA. PT</t>
  </si>
  <si>
    <t>HARPA SEKAWAN. PT</t>
  </si>
  <si>
    <t>MITSUBISHI MOTORS KRAMA YUDHA INDONESIA. PT</t>
  </si>
  <si>
    <t>GRAHAPRIMA SUKSESMANDIRI. PT</t>
  </si>
  <si>
    <t>TRITUNGGAL SUKSES SEJATI. PT</t>
  </si>
  <si>
    <t>SANY PERKASA. PT</t>
  </si>
  <si>
    <t>PT. NOVO NORDISK INDONESIA</t>
  </si>
  <si>
    <t>PT. KRAMA YUDHA RATU MOTOR</t>
  </si>
  <si>
    <t>PRIMA TRANS LOGISTIK. PT</t>
  </si>
  <si>
    <t>PT. ASURANSI MSIG INDONESIA</t>
  </si>
  <si>
    <t>MARGA NUSANTARA JAYA. PT</t>
  </si>
  <si>
    <t>SANY PERKASA, PT</t>
  </si>
  <si>
    <t>KRAMAYUDHA RATU MOTOR,PT</t>
  </si>
  <si>
    <t>ASURANSI MSIG INDONESIA</t>
  </si>
  <si>
    <t>0000060/4/04/10/2020</t>
  </si>
  <si>
    <t>YAMANASHI INDONESIA. PT</t>
  </si>
  <si>
    <t>25701/INV/BDG/11/2021</t>
  </si>
  <si>
    <t>0000409/4/08/11/2020</t>
  </si>
  <si>
    <t>25715/INV/JKN/11/2021</t>
  </si>
  <si>
    <t>0000383/4/10/08/2021</t>
  </si>
  <si>
    <t>BERLIAN AMAL PERKASA. PT</t>
  </si>
  <si>
    <t>25710/INV/JKS/11/2021</t>
  </si>
  <si>
    <t>0000317/4/10/09/2020</t>
  </si>
  <si>
    <t>25707/INV/JKS/11/2021</t>
  </si>
  <si>
    <t>0000005/4/29/07/2021</t>
  </si>
  <si>
    <t>ARTHA BERLIAN BLAMBANGAN. PT</t>
  </si>
  <si>
    <t>25700/INV/JBR/11/2021</t>
  </si>
  <si>
    <t>0000545/4/01/10/2020</t>
  </si>
  <si>
    <t>SELATANINDO BINTAN MANDIRI, PT. PT</t>
  </si>
  <si>
    <t>25717/INV/JKC/11/2021</t>
  </si>
  <si>
    <t>0000834/4/01/08/2021</t>
  </si>
  <si>
    <t>25725/INV/JKC/11/2021</t>
  </si>
  <si>
    <t>0000337/4/01/08/2019</t>
  </si>
  <si>
    <t>STEEL CENTER INDONESIA. PT</t>
  </si>
  <si>
    <t>25708/INV/JKC/11/2021</t>
  </si>
  <si>
    <t>0000506/4/01/08/2020</t>
  </si>
  <si>
    <t>BIMA SAKTI UTAMA. PT</t>
  </si>
  <si>
    <t>25716/INV/JKC/11/2021</t>
  </si>
  <si>
    <t>0000398/4/08/10/2020</t>
  </si>
  <si>
    <t>25713/INV/JKN/11/2021</t>
  </si>
  <si>
    <t>0000397/4/08/10/2020</t>
  </si>
  <si>
    <t>25712/INV/JKN/11/2021</t>
  </si>
  <si>
    <t>0000548/4/08/07/2021</t>
  </si>
  <si>
    <t>MITSUBISHI MOTORS KRAMA YUDHA SALES INDONESIA. PT</t>
  </si>
  <si>
    <t>25718/INV/JKN/11/2021</t>
  </si>
  <si>
    <t>0000550/4/08/08/2021</t>
  </si>
  <si>
    <t>25719/INV/JKN/11/2021</t>
  </si>
  <si>
    <t>0000567/4/08/08/2021</t>
  </si>
  <si>
    <t>25721/INV/JKN/11/2021</t>
  </si>
  <si>
    <t>0000568/4/08/08/2021</t>
  </si>
  <si>
    <t>25722/INV/JKN/11/2021</t>
  </si>
  <si>
    <t>0000392/4/01/12/2019</t>
  </si>
  <si>
    <t>KARYAWAN PT. APLIKANUSA LINTASARTA. KOPERASI</t>
  </si>
  <si>
    <t>25711/INV/JKC/11/2021</t>
  </si>
  <si>
    <t>0000373/4/10/07/2021</t>
  </si>
  <si>
    <t>25709/INV/JKS/11/2021</t>
  </si>
  <si>
    <t>0000208/4/10/02/2019</t>
  </si>
  <si>
    <t>25704/INV/JKS/11/2021</t>
  </si>
  <si>
    <t>0000309/4/08/04/2020</t>
  </si>
  <si>
    <t>25706/INV/JKN/11/2021</t>
  </si>
  <si>
    <t>0000553/4/08/08/2021</t>
  </si>
  <si>
    <t>25720/INV/JKN/11/2021</t>
  </si>
  <si>
    <t>0000240/4/10/07/2019</t>
  </si>
  <si>
    <t>BAHANA PRESTASI. PT</t>
  </si>
  <si>
    <t>25705/INV/JKS/11/2021</t>
  </si>
  <si>
    <t>0000643/4/01/04/2021</t>
  </si>
  <si>
    <t>SARANA KARYA CEMERLANG. PT</t>
  </si>
  <si>
    <t>25724/INV/JKC/11/2021</t>
  </si>
  <si>
    <t>0000001/4/15/03/2021</t>
  </si>
  <si>
    <t>KABUL RAFIRA JAYA UTAMA. PT</t>
  </si>
  <si>
    <t>25699/INV/SOL/11/2021</t>
  </si>
  <si>
    <t>0000868/4/01/10/2021</t>
  </si>
  <si>
    <t>MITRA PURI ARMADA. PT</t>
  </si>
  <si>
    <t>25726/INV/JKC/11/2021</t>
  </si>
  <si>
    <t>0000583/4/01/12/2020</t>
  </si>
  <si>
    <t>PT. SIRKULASI KOMPAS GRAMEDIA</t>
  </si>
  <si>
    <t>25723/INV/JKC/11/2021</t>
  </si>
  <si>
    <t>0000401/4/08/10/2020</t>
  </si>
  <si>
    <t>PACIFIC FOOD INDONESIA. PT</t>
  </si>
  <si>
    <t>25714/INV/JKN/11/2021</t>
  </si>
  <si>
    <t>0000072/4/03/10/2021</t>
  </si>
  <si>
    <t>25702/INV/SBY/11/2021</t>
  </si>
  <si>
    <t>0000073/4/03/10/2021</t>
  </si>
  <si>
    <t>25703/INV/SBY/11/2021</t>
  </si>
  <si>
    <t>0000031/4/03/12/2020</t>
  </si>
  <si>
    <t>25729/INV/SBY/11/2021</t>
  </si>
  <si>
    <t>0000087/4/03/10/2021</t>
  </si>
  <si>
    <t>25731/INV/SBY/11/2021</t>
  </si>
  <si>
    <t>0000630/4/01/02/2021</t>
  </si>
  <si>
    <t>25756/INV/JKC/11/2021</t>
  </si>
  <si>
    <t>0000651/4/01/03/2021</t>
  </si>
  <si>
    <t>25759/INV/JKC/11/2021</t>
  </si>
  <si>
    <t>0000649/4/01/03/2021</t>
  </si>
  <si>
    <t>25757/INV/JKC/11/2021</t>
  </si>
  <si>
    <t>0000652/4/01/03/2021</t>
  </si>
  <si>
    <t>25760/INV/JKC/11/2021</t>
  </si>
  <si>
    <t>0000650/4/01/03/2021</t>
  </si>
  <si>
    <t>25758/INV/JKC/11/2021</t>
  </si>
  <si>
    <t>0000653/4/01/03/2021</t>
  </si>
  <si>
    <t>25761/INV/JKC/11/2021</t>
  </si>
  <si>
    <t>0000830/4/01/08/2021</t>
  </si>
  <si>
    <t>25766/INV/JKC/11/2021</t>
  </si>
  <si>
    <t>0000831/4/01/08/2021</t>
  </si>
  <si>
    <t>25767/INV/JKC/11/2021</t>
  </si>
  <si>
    <t>0000306/4/10/01/2020</t>
  </si>
  <si>
    <t>25735/INV/JKS/11/2021</t>
  </si>
  <si>
    <t>0000500/4/01/07/2020</t>
  </si>
  <si>
    <t>25748/INV/JKC/11/2021</t>
  </si>
  <si>
    <t>0000389/4/01/11/2019</t>
  </si>
  <si>
    <t>GUNNEBO INDONESIA DISTRIBUTION. PT</t>
  </si>
  <si>
    <t>25741/INV/JKC/11/2021</t>
  </si>
  <si>
    <t>0000769/4/01/06/2021</t>
  </si>
  <si>
    <t>25763/INV/JKC/11/2021</t>
  </si>
  <si>
    <t>0000320/4/10/10/2020</t>
  </si>
  <si>
    <t>SUMBER PRIMA ANUGRAH ABADI. PT</t>
  </si>
  <si>
    <t>25737/INV/JKS/11/2021</t>
  </si>
  <si>
    <t>0000576/4/01/12/2020</t>
  </si>
  <si>
    <t>25753/INV/JKC/11/2021</t>
  </si>
  <si>
    <t>0000465/4/08/03/2021</t>
  </si>
  <si>
    <t>25744/INV/JKN/11/2021</t>
  </si>
  <si>
    <t>0000477/4/08/03/2021</t>
  </si>
  <si>
    <t>25745/INV/JKN/11/2021</t>
  </si>
  <si>
    <t>0000609/4/01/12/2020</t>
  </si>
  <si>
    <t>25754/INV/JKC/11/2021</t>
  </si>
  <si>
    <t>0000351/4/01/09/2019</t>
  </si>
  <si>
    <t>ARTA BOGA CEMERLANG. PT</t>
  </si>
  <si>
    <t>25740/INV/JKC/11/2021</t>
  </si>
  <si>
    <t>0000346/4/10/01/2021</t>
  </si>
  <si>
    <t>25739/INV/JKS/11/2021</t>
  </si>
  <si>
    <t>0000754/4/01/05/2021</t>
  </si>
  <si>
    <t>25762/INV/JKC/11/2021</t>
  </si>
  <si>
    <t>0000022/4/06/09/2020</t>
  </si>
  <si>
    <t>MITRA EKSPEDISI SEJAHTERA. PT</t>
  </si>
  <si>
    <t>25728/INV/SMG/11/2021</t>
  </si>
  <si>
    <t>0000478/4/01/06/2020</t>
  </si>
  <si>
    <t>25746/INV/JKC/11/2021</t>
  </si>
  <si>
    <t>0000530/4/08/06/2021</t>
  </si>
  <si>
    <t>25751/INV/JKN/11/2021</t>
  </si>
  <si>
    <t>0000529/4/08/06/2021</t>
  </si>
  <si>
    <t>25750/INV/JKN/11/2021</t>
  </si>
  <si>
    <t>0000561/4/08/08/2021</t>
  </si>
  <si>
    <t>25752/INV/JKN/11/2021</t>
  </si>
  <si>
    <t>0000044/4/03/05/2021</t>
  </si>
  <si>
    <t>TIKI JALUR NUGRAHA EKAKURIR. PT</t>
  </si>
  <si>
    <t>25730/INV/SBY/11/2021</t>
  </si>
  <si>
    <t>0000335/4/01/08/2019</t>
  </si>
  <si>
    <t>PT. JBA INDONESIA</t>
  </si>
  <si>
    <t>25738/INV/JKC/11/2021</t>
  </si>
  <si>
    <t>0000833/4/01/08/2021</t>
  </si>
  <si>
    <t>25768/INV/JKC/11/2021</t>
  </si>
  <si>
    <t>0000179/4/08/10/2017</t>
  </si>
  <si>
    <t>25733/INV/JKN/11/2021</t>
  </si>
  <si>
    <t>0000286/4/01/05/2019</t>
  </si>
  <si>
    <t>25734/INV/JKC/11/2021</t>
  </si>
  <si>
    <t>0000445/4/01/02/2020</t>
  </si>
  <si>
    <t>PT. ASURANSI TOKIO MARINE INDONESIA</t>
  </si>
  <si>
    <t>25742/INV/JKC/11/2021</t>
  </si>
  <si>
    <t>0000092/4/04/06/2021</t>
  </si>
  <si>
    <t>HARIFF DAYA TUNGGAL ENGINEERING. PT</t>
  </si>
  <si>
    <t>25732/INV/BDG/11/2021</t>
  </si>
  <si>
    <t>0000314/4/08/04/2020</t>
  </si>
  <si>
    <t>ILC LOGISTICS INDONESIA. PT</t>
  </si>
  <si>
    <t>25736/INV/JKN/11/2021</t>
  </si>
  <si>
    <t>0000788/4/01/06/2021</t>
  </si>
  <si>
    <t>CHAMPION KURNIA DJAJA TECHNOLOGIES. PT</t>
  </si>
  <si>
    <t>25764/INV/JKC/11/2021</t>
  </si>
  <si>
    <t>0000789/4/01/06/2021</t>
  </si>
  <si>
    <t>25765/INV/JKC/11/2021</t>
  </si>
  <si>
    <t>0000499/4/08/04/2021</t>
  </si>
  <si>
    <t>MURNI SOLUSINDO NUSANTARA. PT</t>
  </si>
  <si>
    <t>25747/INV/JKN/11/2021</t>
  </si>
  <si>
    <t>0000505/4/08/05/2021</t>
  </si>
  <si>
    <t>25749/INV/JKN/11/2021</t>
  </si>
  <si>
    <t>0000625/4/01/01/2021</t>
  </si>
  <si>
    <t>TUNAS MUDA. PT</t>
  </si>
  <si>
    <t>25755/INV/JKC/11/2021</t>
  </si>
  <si>
    <t>0000449/4/08/01/2021</t>
  </si>
  <si>
    <t>25743/INV/JKN/11/2021</t>
  </si>
  <si>
    <t>0000016/4/03/10/2016</t>
  </si>
  <si>
    <t>PT. TIDUNG JAYA MANDIRI INDONESIA</t>
  </si>
  <si>
    <t>25727/INV/SBY/11/2021</t>
  </si>
  <si>
    <t>0000841/4/01/08/2021</t>
  </si>
  <si>
    <t>G4S SECURITY SERVICES</t>
  </si>
  <si>
    <t>25798/INV/JKC/11/2021</t>
  </si>
  <si>
    <t>0000843/4/01/08/2021</t>
  </si>
  <si>
    <t>25800/INV/JKC/11/2021</t>
  </si>
  <si>
    <t>0000842/4/01/08/2021</t>
  </si>
  <si>
    <t>25799/INV/JKC/11/2021</t>
  </si>
  <si>
    <t>0000279/4/08/09/2019</t>
  </si>
  <si>
    <t>25778/INV/JKN/11/2021</t>
  </si>
  <si>
    <t>0000242/4/08/05/2019</t>
  </si>
  <si>
    <t>25774/INV/JKN/11/2021</t>
  </si>
  <si>
    <t>0000243/4/08/05/2019</t>
  </si>
  <si>
    <t>25775/INV/JKN/11/2021</t>
  </si>
  <si>
    <t>0000292/4/08/01/2020</t>
  </si>
  <si>
    <t>SECOM INDONESIA. PT</t>
  </si>
  <si>
    <t>25779/INV/JKN/11/2021</t>
  </si>
  <si>
    <t>0000580/4/08/09/2021</t>
  </si>
  <si>
    <t>25795/INV/JKN/11/2021</t>
  </si>
  <si>
    <t>0000378/4/01/11/2019</t>
  </si>
  <si>
    <t>TUV RHEINLAND INDONESIA</t>
  </si>
  <si>
    <t>25787/INV/JKC/11/2021</t>
  </si>
  <si>
    <t>0000002/4/29/07/2021</t>
  </si>
  <si>
    <t>25769/INV/JBR/11/2021</t>
  </si>
  <si>
    <t>0000003/4/29/07/2021</t>
  </si>
  <si>
    <t>25770/INV/JBR/11/2021</t>
  </si>
  <si>
    <t>0000657/4/01/03/2021</t>
  </si>
  <si>
    <t>ASURANSI RAKSA PRATIKARA. PT</t>
  </si>
  <si>
    <t>25797/INV/JKC/11/2021</t>
  </si>
  <si>
    <t>0000502/4/01/07/2020</t>
  </si>
  <si>
    <t>25792/INV/JKC/11/2021</t>
  </si>
  <si>
    <t>0000589/4/08/10/2021</t>
  </si>
  <si>
    <t>25796/INV/JKN/11/2021</t>
  </si>
  <si>
    <t>0000577/4/08/09/2021</t>
  </si>
  <si>
    <t>QUNIE CONSULTING INDONESIA. PT</t>
  </si>
  <si>
    <t>25794/INV/JKN/11/2021</t>
  </si>
  <si>
    <t>0000477/4/01/06/2020</t>
  </si>
  <si>
    <t>25791/INV/JKC/11/2021</t>
  </si>
  <si>
    <t>0000089/4/04/06/2021</t>
  </si>
  <si>
    <t>PEJAGAN PEMALANG TOL ROAD. PT</t>
  </si>
  <si>
    <t>25772/INV/BDG/11/2021</t>
  </si>
  <si>
    <t>0000087/4/04/05/2021</t>
  </si>
  <si>
    <t>25771/INV/BDG/11/2021</t>
  </si>
  <si>
    <t>0000451/4/08/01/2021</t>
  </si>
  <si>
    <t>MAHIZA KARYA MANDIRI. PT</t>
  </si>
  <si>
    <t>25790/INV/JKN/11/2021</t>
  </si>
  <si>
    <t>0000207/4/10/01/2019</t>
  </si>
  <si>
    <t>25773/INV/JKS/11/2021</t>
  </si>
  <si>
    <t>0000386/4/10/09/2021</t>
  </si>
  <si>
    <t>25788/INV/JKS/11/2021</t>
  </si>
  <si>
    <t>0000277/4/08/09/2019</t>
  </si>
  <si>
    <t>25776/INV/JKN/11/2021</t>
  </si>
  <si>
    <t>0000278/4/08/09/2019</t>
  </si>
  <si>
    <t>25777/INV/JKN/11/2021</t>
  </si>
  <si>
    <t>0000307/4/08/04/2020</t>
  </si>
  <si>
    <t>25781/INV/JKN/11/2021</t>
  </si>
  <si>
    <t>0000308/4/08/04/2020</t>
  </si>
  <si>
    <t>25782/INV/JKN/11/2021</t>
  </si>
  <si>
    <t>0000513/4/08/06/2021</t>
  </si>
  <si>
    <t>25793/INV/JKN/11/2021</t>
  </si>
  <si>
    <t>0000306/4/08/04/2020</t>
  </si>
  <si>
    <t>25780/INV/JKN/11/2021</t>
  </si>
  <si>
    <t>0000340/4/10/01/2021</t>
  </si>
  <si>
    <t>GREENFIELDS DAIRY INDONESIA. PT</t>
  </si>
  <si>
    <t>25785/INV/JKS/11/2021</t>
  </si>
  <si>
    <t>0000342/4/10/01/2021</t>
  </si>
  <si>
    <t>25786/INV/JKS/11/2021</t>
  </si>
  <si>
    <t>0000313/4/08/04/2020</t>
  </si>
  <si>
    <t>GEOSERVICES. PT</t>
  </si>
  <si>
    <t>25783/INV/JKN/11/2021</t>
  </si>
  <si>
    <t>0000326/4/01/08/2019</t>
  </si>
  <si>
    <t>25784/INV/JKC/11/2021</t>
  </si>
  <si>
    <t>0000439/4/08/12/2020</t>
  </si>
  <si>
    <t>25789/INV/JKN/11/2021</t>
  </si>
  <si>
    <t>BAHANA PRESTASI, PT.</t>
  </si>
  <si>
    <t>MITSUBISHI MOTORS KRAMA YUDHA SALES INDONESIA, PT</t>
  </si>
  <si>
    <t>STEEL CENTER INDONESIA, PT.</t>
  </si>
  <si>
    <t>BERLIAN AMAL PERKASA, PT</t>
  </si>
  <si>
    <t>BIMA SAKTI UTAMA, PT</t>
  </si>
  <si>
    <t>SELATANINDO BINTAN MANDIRI, PT</t>
  </si>
  <si>
    <t>TIDUNG JAYA MANDIRI INDONESIA</t>
  </si>
  <si>
    <t>TIKI JALUR NUGRAHA EKAKURIR, PT</t>
  </si>
  <si>
    <t>HARIFF DAYA TUNGGAL ENGINEERING, PT</t>
  </si>
  <si>
    <t>SUMBER PRIMA ANUGRAH ABADI, PT.</t>
  </si>
  <si>
    <t>JBA INDONESIA</t>
  </si>
  <si>
    <t>ASURANSI TOKIO MARINE INDONESIA, PT.</t>
  </si>
  <si>
    <t>TUNAS MUDA, PT</t>
  </si>
  <si>
    <t>TUV RHEINLAND INDONESIA,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</si>
</sst>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201F1E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0" fontId="0" fillId="0" borderId="6" xfId="0" applyBorder="1"/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vertical="center" wrapText="1"/>
    </xf>
    <xf numFmtId="15" fontId="6" fillId="6" borderId="7" xfId="0" applyNumberFormat="1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5" fontId="5" fillId="0" borderId="7" xfId="0" applyNumberFormat="1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1" refreshedDate="44529.347200810182" createdVersion="7" refreshedVersion="7" minRefreshableVersion="3" recordCount="102" xr:uid="{45E82BC5-5C5F-4A06-A56C-488789CFF706}">
  <cacheSource type="worksheet">
    <worksheetSource ref="A2:E104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1-12-10T00:00:00" maxDate="2022-03-01T00:00:00"/>
    </cacheField>
    <cacheField name="DUE_DATE" numFmtId="15">
      <sharedItems containsSemiMixedTypes="0" containsNonDate="0" containsDate="1" containsString="0" minDate="2021-11-27T00:00:00" maxDate="2021-11-30T00:00:00" count="3">
        <d v="2021-11-27T00:00:00"/>
        <d v="2021-11-28T00:00:00"/>
        <d v="2021-11-29T00:00:00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1" refreshedDate="44529.347384375003" createdVersion="7" refreshedVersion="7" minRefreshableVersion="3" recordCount="102" xr:uid="{E78885C2-AE8D-485E-A8F9-170EF9A0C2AB}">
  <cacheSource type="worksheet">
    <worksheetSource ref="A2:F104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1-10-28T00:00:00" maxDate="2021-10-31T00:00:00"/>
    </cacheField>
    <cacheField name="DUE_DATE" numFmtId="164">
      <sharedItems containsSemiMixedTypes="0" containsNonDate="0" containsDate="1" containsString="0" minDate="2021-11-27T00:00:00" maxDate="2021-11-30T00:00:00" count="3">
        <d v="2021-11-27T00:00:00"/>
        <d v="2021-11-28T00:00:00"/>
        <d v="2021-11-29T00:00:00"/>
      </sharedItems>
    </cacheField>
    <cacheField name="TOP_DATE" numFmtId="164">
      <sharedItems containsSemiMixedTypes="0" containsNonDate="0" containsDate="1" containsString="0" minDate="2021-12-10T00:00:00" maxDate="2022-03-01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0000001/4/15/03/2021"/>
    <s v="KABUL RAFIRA JAYA UTAMA. PT"/>
    <d v="2022-01-26T00:00:00"/>
    <x v="0"/>
    <s v="25699/INV/SOL/11/2021"/>
  </r>
  <r>
    <s v="0000005/4/29/07/2021"/>
    <s v="ARTHA BERLIAN BLAMBANGAN. PT"/>
    <d v="2022-01-26T00:00:00"/>
    <x v="0"/>
    <s v="25700/INV/JBR/11/2021"/>
  </r>
  <r>
    <s v="0000060/4/04/10/2020"/>
    <s v="YAMANASHI INDONESIA. PT"/>
    <d v="2022-01-26T00:00:00"/>
    <x v="0"/>
    <s v="25701/INV/BDG/11/2021"/>
  </r>
  <r>
    <s v="0000072/4/03/10/2021"/>
    <s v="BORWITA CITRA PRIMA"/>
    <d v="2021-12-27T00:00:00"/>
    <x v="0"/>
    <s v="25702/INV/SBY/11/2021"/>
  </r>
  <r>
    <s v="0000073/4/03/10/2021"/>
    <s v="BORWITA CITRA PRIMA"/>
    <d v="2021-12-27T00:00:00"/>
    <x v="0"/>
    <s v="25703/INV/SBY/11/2021"/>
  </r>
  <r>
    <s v="0000208/4/10/02/2019"/>
    <s v="ANUGERAH PRIMA SEJAHTERAH, PT"/>
    <d v="2022-01-26T00:00:00"/>
    <x v="0"/>
    <s v="25704/INV/JKS/11/2021"/>
  </r>
  <r>
    <s v="0000240/4/10/07/2019"/>
    <s v="BAHANA PRESTASI, PT."/>
    <d v="2021-12-26T00:00:00"/>
    <x v="0"/>
    <s v="25705/INV/JKS/11/2021"/>
  </r>
  <r>
    <s v="0000309/4/08/04/2020"/>
    <s v="MITSUBISHI MOTORS KRAMA YUDHA SALES INDONESIA, PT"/>
    <d v="2022-01-26T00:00:00"/>
    <x v="0"/>
    <s v="25706/INV/JKN/11/2021"/>
  </r>
  <r>
    <s v="0000317/4/10/09/2020"/>
    <s v="PT. NOVO NORDISK INDONESIA"/>
    <d v="2022-01-26T00:00:00"/>
    <x v="0"/>
    <s v="25707/INV/JKS/11/2021"/>
  </r>
  <r>
    <s v="0000337/4/01/08/2019"/>
    <s v="STEEL CENTER INDONESIA, PT."/>
    <d v="2021-12-10T00:00:00"/>
    <x v="0"/>
    <s v="25708/INV/JKC/11/2021"/>
  </r>
  <r>
    <s v="0000373/4/10/07/2021"/>
    <s v="ANUGERAH PRIMA SEJAHTERAH, PT"/>
    <d v="2022-02-11T00:00:00"/>
    <x v="0"/>
    <s v="25709/INV/JKS/11/2021"/>
  </r>
  <r>
    <s v="0000383/4/10/08/2021"/>
    <s v="BERLIAN AMAL PERKASA, PT"/>
    <d v="2021-12-27T00:00:00"/>
    <x v="0"/>
    <s v="25710/INV/JKS/11/2021"/>
  </r>
  <r>
    <s v="0000392/4/01/12/2019"/>
    <s v="KARYAWAN PT. APLIKANUSA LINTASARTA. KOPERASI"/>
    <d v="2022-01-12T00:00:00"/>
    <x v="0"/>
    <s v="25711/INV/JKC/11/2021"/>
  </r>
  <r>
    <s v="0000397/4/08/10/2020"/>
    <s v="SANY PERKASA, PT"/>
    <d v="2022-02-25T00:00:00"/>
    <x v="0"/>
    <s v="25712/INV/JKN/11/2021"/>
  </r>
  <r>
    <s v="0000398/4/08/10/2020"/>
    <s v="SANY PERKASA, PT"/>
    <d v="2022-02-25T00:00:00"/>
    <x v="0"/>
    <s v="25713/INV/JKN/11/2021"/>
  </r>
  <r>
    <s v="0000401/4/08/10/2020"/>
    <s v="PACIFIC FOOD INDONESIA. PT"/>
    <d v="2022-01-11T00:00:00"/>
    <x v="0"/>
    <s v="25714/INV/JKN/11/2021"/>
  </r>
  <r>
    <s v="0000409/4/08/11/2020"/>
    <s v="PRIMA TRANS LOGISTIK. PT"/>
    <d v="2022-01-25T00:00:00"/>
    <x v="0"/>
    <s v="25715/INV/JKN/11/2021"/>
  </r>
  <r>
    <s v="0000506/4/01/08/2020"/>
    <s v="BIMA SAKTI UTAMA, PT"/>
    <d v="2021-12-27T00:00:00"/>
    <x v="0"/>
    <s v="25716/INV/JKC/11/2021"/>
  </r>
  <r>
    <s v="0000545/4/01/10/2020"/>
    <s v="SELATANINDO BINTAN MANDIRI, PT"/>
    <d v="2021-12-26T00:00:00"/>
    <x v="0"/>
    <s v="25717/INV/JKC/11/2021"/>
  </r>
  <r>
    <s v="0000548/4/08/07/2021"/>
    <s v="MITSUBISHI MOTORS KRAMA YUDHA SALES INDONESIA, PT"/>
    <d v="2022-01-26T00:00:00"/>
    <x v="0"/>
    <s v="25718/INV/JKN/11/2021"/>
  </r>
  <r>
    <s v="0000550/4/08/08/2021"/>
    <s v="MITSUBISHI MOTORS KRAMA YUDHA SALES INDONESIA, PT"/>
    <d v="2022-01-26T00:00:00"/>
    <x v="0"/>
    <s v="25719/INV/JKN/11/2021"/>
  </r>
  <r>
    <s v="0000553/4/08/08/2021"/>
    <s v="MITSUBISHI MOTORS KRAMA YUDHA SALES INDONESIA, PT"/>
    <d v="2022-01-26T00:00:00"/>
    <x v="0"/>
    <s v="25720/INV/JKN/11/2021"/>
  </r>
  <r>
    <s v="0000567/4/08/08/2021"/>
    <s v="MITSUBISHI MOTORS KRAMA YUDHA SALES INDONESIA, PT"/>
    <d v="2022-01-26T00:00:00"/>
    <x v="0"/>
    <s v="25721/INV/JKN/11/2021"/>
  </r>
  <r>
    <s v="0000568/4/08/08/2021"/>
    <s v="MITSUBISHI MOTORS KRAMA YUDHA SALES INDONESIA, PT"/>
    <d v="2022-01-26T00:00:00"/>
    <x v="0"/>
    <s v="25722/INV/JKN/11/2021"/>
  </r>
  <r>
    <s v="0000583/4/01/12/2020"/>
    <s v="PT. SIRKULASI KOMPAS GRAMEDIA"/>
    <d v="2022-01-28T00:00:00"/>
    <x v="0"/>
    <s v="25723/INV/JKC/11/2021"/>
  </r>
  <r>
    <s v="0000643/4/01/04/2021"/>
    <s v="SARANA KARYA CEMERLANG. PT"/>
    <d v="2022-02-25T00:00:00"/>
    <x v="0"/>
    <s v="25724/INV/JKC/11/2021"/>
  </r>
  <r>
    <s v="0000834/4/01/08/2021"/>
    <s v="HARPA SEKAWAN, PT."/>
    <d v="2022-01-26T00:00:00"/>
    <x v="0"/>
    <s v="25725/INV/JKC/11/2021"/>
  </r>
  <r>
    <s v="0000868/4/01/10/2021"/>
    <s v="MITRA PURI ARMADA. PT"/>
    <d v="2022-01-26T00:00:00"/>
    <x v="0"/>
    <s v="25726/INV/JKC/11/2021"/>
  </r>
  <r>
    <s v="0000016/4/03/10/2016"/>
    <s v="TIDUNG JAYA MANDIRI INDONESIA"/>
    <d v="2022-01-29T00:00:00"/>
    <x v="1"/>
    <s v="25727/INV/SBY/11/2021"/>
  </r>
  <r>
    <s v="0000022/4/06/09/2020"/>
    <s v="MITRA EKSPEDISI SEJAHTERA. PT"/>
    <d v="2022-01-12T00:00:00"/>
    <x v="1"/>
    <s v="25728/INV/SMG/11/2021"/>
  </r>
  <r>
    <s v="0000031/4/03/12/2020"/>
    <s v="BORWITA CITRA PRIMA"/>
    <d v="2021-12-27T00:00:00"/>
    <x v="1"/>
    <s v="25729/INV/SBY/11/2021"/>
  </r>
  <r>
    <s v="0000044/4/03/05/2021"/>
    <s v="TIKI JALUR NUGRAHA EKAKURIR, PT"/>
    <d v="2022-01-27T00:00:00"/>
    <x v="1"/>
    <s v="25730/INV/SBY/11/2021"/>
  </r>
  <r>
    <s v="0000087/4/03/10/2021"/>
    <s v="BORWITA CITRA PRIMA"/>
    <d v="2021-12-28T00:00:00"/>
    <x v="1"/>
    <s v="25731/INV/SBY/11/2021"/>
  </r>
  <r>
    <s v="0000092/4/04/06/2021"/>
    <s v="HARIFF DAYA TUNGGAL ENGINEERING, PT"/>
    <d v="2022-01-11T00:00:00"/>
    <x v="1"/>
    <s v="25732/INV/BDG/11/2021"/>
  </r>
  <r>
    <s v="0000179/4/08/10/2017"/>
    <s v="KRAMAYUDHA RATU MOTOR,PT"/>
    <d v="2021-12-27T00:00:00"/>
    <x v="1"/>
    <s v="25733/INV/JKN/11/2021"/>
  </r>
  <r>
    <s v="0000286/4/01/05/2019"/>
    <s v="KOPERASI KARYAWAN COGINDO"/>
    <d v="2022-02-26T00:00:00"/>
    <x v="1"/>
    <s v="25734/INV/JKC/11/2021"/>
  </r>
  <r>
    <s v="0000306/4/10/01/2020"/>
    <s v="ANUGERAH PRIMA SEJAHTERAH, PT"/>
    <d v="2022-01-27T00:00:00"/>
    <x v="1"/>
    <s v="25735/INV/JKS/11/2021"/>
  </r>
  <r>
    <s v="0000314/4/08/04/2020"/>
    <s v="ILC LOGISTICS INDONESIA. PT"/>
    <d v="2022-01-12T00:00:00"/>
    <x v="1"/>
    <s v="25736/INV/JKN/11/2021"/>
  </r>
  <r>
    <s v="0000320/4/10/10/2020"/>
    <s v="SUMBER PRIMA ANUGRAH ABADI, PT."/>
    <d v="2021-12-28T00:00:00"/>
    <x v="1"/>
    <s v="25737/INV/JKS/11/2021"/>
  </r>
  <r>
    <s v="0000335/4/01/08/2019"/>
    <s v="JBA INDONESIA"/>
    <d v="2021-12-11T00:00:00"/>
    <x v="1"/>
    <s v="25738/INV/JKC/11/2021"/>
  </r>
  <r>
    <s v="0000346/4/10/01/2021"/>
    <s v="HARPA SEKAWAN, PT."/>
    <d v="2022-01-29T00:00:00"/>
    <x v="1"/>
    <s v="25739/INV/JKS/11/2021"/>
  </r>
  <r>
    <s v="0000351/4/01/09/2019"/>
    <s v="ARTA BOGA CEMERLANG. PT"/>
    <d v="2021-12-27T00:00:00"/>
    <x v="1"/>
    <s v="25740/INV/JKC/11/2021"/>
  </r>
  <r>
    <s v="0000389/4/01/11/2019"/>
    <s v="GUNNEBO INDONESIA DISTRIBUTION. PT"/>
    <d v="2022-01-11T00:00:00"/>
    <x v="1"/>
    <s v="25741/INV/JKC/11/2021"/>
  </r>
  <r>
    <s v="0000445/4/01/02/2020"/>
    <s v="ASURANSI TOKIO MARINE INDONESIA, PT."/>
    <d v="2021-12-27T00:00:00"/>
    <x v="1"/>
    <s v="25742/INV/JKC/11/2021"/>
  </r>
  <r>
    <s v="0000449/4/08/01/2021"/>
    <s v="MITSUBISHI MOTORS KRAMA YUDHA INDONESIA, PT."/>
    <d v="2022-01-29T00:00:00"/>
    <x v="1"/>
    <s v="25743/INV/JKN/11/2021"/>
  </r>
  <r>
    <s v="0000465/4/08/03/2021"/>
    <s v="SANY PERKASA, PT"/>
    <d v="2022-02-27T00:00:00"/>
    <x v="1"/>
    <s v="25744/INV/JKN/11/2021"/>
  </r>
  <r>
    <s v="0000477/4/08/03/2021"/>
    <s v="SANY PERKASA, PT"/>
    <d v="2022-02-27T00:00:00"/>
    <x v="1"/>
    <s v="25745/INV/JKN/11/2021"/>
  </r>
  <r>
    <s v="0000478/4/01/06/2020"/>
    <s v="TRITUNGGAL SUKSES SEJATI. PT"/>
    <d v="2021-12-27T00:00:00"/>
    <x v="1"/>
    <s v="25746/INV/JKC/11/2021"/>
  </r>
  <r>
    <s v="0000499/4/08/04/2021"/>
    <s v="MURNI SOLUSINDO NUSANTARA. PT"/>
    <d v="2022-01-11T00:00:00"/>
    <x v="1"/>
    <s v="25747/INV/JKN/11/2021"/>
  </r>
  <r>
    <s v="0000500/4/01/07/2020"/>
    <s v="PT. SIRKULASI KOMPAS GRAMEDIA"/>
    <d v="2022-01-27T00:00:00"/>
    <x v="1"/>
    <s v="25748/INV/JKC/11/2021"/>
  </r>
  <r>
    <s v="0000505/4/08/05/2021"/>
    <s v="KRAMA YUDHA TIGA BERLIAN MOTORS"/>
    <d v="2022-01-27T00:00:00"/>
    <x v="1"/>
    <s v="25749/INV/JKN/11/2021"/>
  </r>
  <r>
    <s v="0000529/4/08/06/2021"/>
    <s v="MARGA NUSANTARA JAYA. PT"/>
    <d v="2021-12-11T00:00:00"/>
    <x v="1"/>
    <s v="25750/INV/JKN/11/2021"/>
  </r>
  <r>
    <s v="0000530/4/08/06/2021"/>
    <s v="MARGA NUSANTARA JAYA. PT"/>
    <d v="2021-12-11T00:00:00"/>
    <x v="1"/>
    <s v="25751/INV/JKN/11/2021"/>
  </r>
  <r>
    <s v="0000561/4/08/08/2021"/>
    <s v="GRAHAPRIMA SUKSESMANDIRI. PT"/>
    <d v="2022-02-11T00:00:00"/>
    <x v="1"/>
    <s v="25752/INV/JKN/11/2021"/>
  </r>
  <r>
    <s v="0000576/4/01/12/2020"/>
    <s v="BIMA SAKTI UTAMA, PT"/>
    <d v="2021-12-30T00:00:00"/>
    <x v="1"/>
    <s v="25753/INV/JKC/11/2021"/>
  </r>
  <r>
    <s v="0000609/4/01/12/2020"/>
    <s v="ASURANSI MSIG INDONESIA"/>
    <d v="2021-12-27T00:00:00"/>
    <x v="1"/>
    <s v="25754/INV/JKC/11/2021"/>
  </r>
  <r>
    <s v="0000625/4/01/01/2021"/>
    <s v="TUNAS MUDA, PT"/>
    <d v="2021-12-30T00:00:00"/>
    <x v="1"/>
    <s v="25755/INV/JKC/11/2021"/>
  </r>
  <r>
    <s v="0000630/4/01/02/2021"/>
    <s v="PT. SIRKULASI KOMPAS GRAMEDIA"/>
    <d v="2022-01-27T00:00:00"/>
    <x v="1"/>
    <s v="25756/INV/JKC/11/2021"/>
  </r>
  <r>
    <s v="0000649/4/01/03/2021"/>
    <s v="MITRA PURI ARMADA. PT"/>
    <d v="2022-01-27T00:00:00"/>
    <x v="1"/>
    <s v="25757/INV/JKC/11/2021"/>
  </r>
  <r>
    <s v="0000650/4/01/03/2021"/>
    <s v="MITRA PURI ARMADA. PT"/>
    <d v="2022-01-27T00:00:00"/>
    <x v="1"/>
    <s v="25758/INV/JKC/11/2021"/>
  </r>
  <r>
    <s v="0000651/4/01/03/2021"/>
    <s v="MITRA PURI ARMADA. PT"/>
    <d v="2022-01-27T00:00:00"/>
    <x v="1"/>
    <s v="25759/INV/JKC/11/2021"/>
  </r>
  <r>
    <s v="0000652/4/01/03/2021"/>
    <s v="MITRA PURI ARMADA. PT"/>
    <d v="2022-01-27T00:00:00"/>
    <x v="1"/>
    <s v="25760/INV/JKC/11/2021"/>
  </r>
  <r>
    <s v="0000653/4/01/03/2021"/>
    <s v="MITRA PURI ARMADA. PT"/>
    <d v="2022-01-27T00:00:00"/>
    <x v="1"/>
    <s v="25761/INV/JKC/11/2021"/>
  </r>
  <r>
    <s v="0000754/4/01/05/2021"/>
    <s v="HARPA SEKAWAN, PT."/>
    <d v="2022-01-27T00:00:00"/>
    <x v="1"/>
    <s v="25762/INV/JKC/11/2021"/>
  </r>
  <r>
    <s v="0000769/4/01/06/2021"/>
    <s v="GUNNEBO INDONESIA DISTRIBUTION. PT"/>
    <d v="2022-01-11T00:00:00"/>
    <x v="1"/>
    <s v="25763/INV/JKC/11/2021"/>
  </r>
  <r>
    <s v="0000788/4/01/06/2021"/>
    <s v="CHAMPION KURNIA DJAJA TECHNOLOGIES. PT"/>
    <d v="2022-02-26T00:00:00"/>
    <x v="1"/>
    <s v="25764/INV/JKC/11/2021"/>
  </r>
  <r>
    <s v="0000789/4/01/06/2021"/>
    <s v="CHAMPION KURNIA DJAJA TECHNOLOGIES. PT"/>
    <d v="2022-02-26T00:00:00"/>
    <x v="1"/>
    <s v="25765/INV/JKC/11/2021"/>
  </r>
  <r>
    <s v="0000830/4/01/08/2021"/>
    <s v="MITRA PURI ARMADA. PT"/>
    <d v="2022-01-27T00:00:00"/>
    <x v="1"/>
    <s v="25766/INV/JKC/11/2021"/>
  </r>
  <r>
    <s v="0000831/4/01/08/2021"/>
    <s v="MITRA PURI ARMADA. PT"/>
    <d v="2022-01-27T00:00:00"/>
    <x v="1"/>
    <s v="25767/INV/JKC/11/2021"/>
  </r>
  <r>
    <s v="0000833/4/01/08/2021"/>
    <s v="JBA INDONESIA"/>
    <d v="2021-12-28T00:00:00"/>
    <x v="1"/>
    <s v="25768/INV/JKC/11/2021"/>
  </r>
  <r>
    <s v="0000002/4/29/07/2021"/>
    <s v="ARTHA BERLIAN BLAMBANGAN. PT"/>
    <d v="2022-01-28T00:00:00"/>
    <x v="2"/>
    <s v="25769/INV/JBR/11/2021"/>
  </r>
  <r>
    <s v="0000003/4/29/07/2021"/>
    <s v="ARTHA BERLIAN BLAMBANGAN. PT"/>
    <d v="2022-01-28T00:00:00"/>
    <x v="2"/>
    <s v="25770/INV/JBR/11/2021"/>
  </r>
  <r>
    <s v="0000087/4/04/05/2021"/>
    <s v="PEJAGAN PEMALANG TOL ROAD. PT"/>
    <d v="2022-01-13T00:00:00"/>
    <x v="2"/>
    <s v="25771/INV/BDG/11/2021"/>
  </r>
  <r>
    <s v="0000089/4/04/06/2021"/>
    <s v="PEJAGAN PEMALANG TOL ROAD. PT"/>
    <d v="2022-01-12T00:00:00"/>
    <x v="2"/>
    <s v="25772/INV/BDG/11/2021"/>
  </r>
  <r>
    <s v="0000207/4/10/01/2019"/>
    <s v="ANUGERAH PRIMA SEJAHTERAH, PT"/>
    <d v="2022-01-29T00:00:00"/>
    <x v="2"/>
    <s v="25773/INV/JKS/11/2021"/>
  </r>
  <r>
    <s v="0000242/4/08/05/2019"/>
    <s v="KRAMA YUDHA TIGA BERLIAN MOTORS"/>
    <d v="2022-01-28T00:00:00"/>
    <x v="2"/>
    <s v="25774/INV/JKN/11/2021"/>
  </r>
  <r>
    <s v="0000243/4/08/05/2019"/>
    <s v="KRAMA YUDHA TIGA BERLIAN MOTORS"/>
    <d v="2022-01-28T00:00:00"/>
    <x v="2"/>
    <s v="25775/INV/JKN/11/2021"/>
  </r>
  <r>
    <s v="0000277/4/08/09/2019"/>
    <s v="MITSUBISHI MOTORS KRAMA YUDHA SALES INDONESIA, PT"/>
    <d v="2022-01-28T00:00:00"/>
    <x v="2"/>
    <s v="25776/INV/JKN/11/2021"/>
  </r>
  <r>
    <s v="0000278/4/08/09/2019"/>
    <s v="MITSUBISHI MOTORS KRAMA YUDHA SALES INDONESIA, PT"/>
    <d v="2022-01-28T00:00:00"/>
    <x v="2"/>
    <s v="25777/INV/JKN/11/2021"/>
  </r>
  <r>
    <s v="0000279/4/08/09/2019"/>
    <s v="KRAMA YUDHA TIGA BERLIAN MOTORS"/>
    <d v="2022-01-28T00:00:00"/>
    <x v="2"/>
    <s v="25778/INV/JKN/11/2021"/>
  </r>
  <r>
    <s v="0000292/4/08/01/2020"/>
    <s v="SECOM INDONESIA. PT"/>
    <d v="2022-01-14T00:00:00"/>
    <x v="2"/>
    <s v="25779/INV/JKN/11/2021"/>
  </r>
  <r>
    <s v="0000306/4/08/04/2020"/>
    <s v="MITSUBISHI MOTORS KRAMA YUDHA SALES INDONESIA, PT"/>
    <d v="2022-01-28T00:00:00"/>
    <x v="2"/>
    <s v="25780/INV/JKN/11/2021"/>
  </r>
  <r>
    <s v="0000307/4/08/04/2020"/>
    <s v="MITSUBISHI MOTORS KRAMA YUDHA SALES INDONESIA, PT"/>
    <d v="2022-01-28T00:00:00"/>
    <x v="2"/>
    <s v="25781/INV/JKN/11/2021"/>
  </r>
  <r>
    <s v="0000308/4/08/04/2020"/>
    <s v="MITSUBISHI MOTORS KRAMA YUDHA SALES INDONESIA, PT"/>
    <d v="2022-01-28T00:00:00"/>
    <x v="2"/>
    <s v="25782/INV/JKN/11/2021"/>
  </r>
  <r>
    <s v="0000313/4/08/04/2020"/>
    <s v="GEOSERVICES. PT"/>
    <d v="2022-01-12T00:00:00"/>
    <x v="2"/>
    <s v="25783/INV/JKN/11/2021"/>
  </r>
  <r>
    <s v="0000326/4/01/08/2019"/>
    <s v="PT. SIRKULASI KOMPAS GRAMEDIA"/>
    <d v="2022-01-28T00:00:00"/>
    <x v="2"/>
    <s v="25784/INV/JKC/11/2021"/>
  </r>
  <r>
    <s v="0000340/4/10/01/2021"/>
    <s v="GREENFIELDS DAIRY INDONESIA. PT"/>
    <d v="2022-01-14T00:00:00"/>
    <x v="2"/>
    <s v="25785/INV/JKS/11/2021"/>
  </r>
  <r>
    <s v="0000342/4/10/01/2021"/>
    <s v="GREENFIELDS DAIRY INDONESIA. PT"/>
    <d v="2022-01-14T00:00:00"/>
    <x v="2"/>
    <s v="25786/INV/JKS/11/2021"/>
  </r>
  <r>
    <s v="0000378/4/01/11/2019"/>
    <s v="TUV RHEINLAND INDONESIA, PT"/>
    <d v="2022-01-12T00:00:00"/>
    <x v="2"/>
    <s v="25787/INV/JKC/11/2021"/>
  </r>
  <r>
    <s v="0000386/4/10/09/2021"/>
    <s v="ANUGERAH PRIMA SEJAHTERAH, PT"/>
    <d v="2022-02-12T00:00:00"/>
    <x v="2"/>
    <s v="25788/INV/JKS/11/2021"/>
  </r>
  <r>
    <s v="0000439/4/08/12/2020"/>
    <s v="PACIFIC FOOD INDONESIA. PT"/>
    <d v="2022-01-15T00:00:00"/>
    <x v="2"/>
    <s v="25789/INV/JKN/11/2021"/>
  </r>
  <r>
    <s v="0000451/4/08/01/2021"/>
    <s v="MAHIZA KARYA MANDIRI. PT"/>
    <d v="2022-02-28T00:00:00"/>
    <x v="2"/>
    <s v="25790/INV/JKN/11/2021"/>
  </r>
  <r>
    <s v="0000477/4/01/06/2020"/>
    <s v="TRITUNGGAL SUKSES SEJATI. PT"/>
    <d v="2021-12-28T00:00:00"/>
    <x v="2"/>
    <s v="25791/INV/JKC/11/2021"/>
  </r>
  <r>
    <s v="0000502/4/01/07/2020"/>
    <s v="ASURANSI RAKSA PRATIKARA. PT"/>
    <d v="2021-12-28T00:00:00"/>
    <x v="2"/>
    <s v="25792/INV/JKC/11/2021"/>
  </r>
  <r>
    <s v="0000513/4/08/06/2021"/>
    <s v="MITSUBISHI MOTORS KRAMA YUDHA SALES INDONESIA, PT"/>
    <d v="2022-01-27T00:00:00"/>
    <x v="2"/>
    <s v="25793/INV/JKN/11/2021"/>
  </r>
  <r>
    <s v="0000577/4/08/09/2021"/>
    <s v="QUNIE CONSULTING INDONESIA. PT"/>
    <d v="2021-12-28T00:00:00"/>
    <x v="2"/>
    <s v="25794/INV/JKN/11/2021"/>
  </r>
  <r>
    <s v="0000580/4/08/09/2021"/>
    <s v="KRAMAYUDHA RATU MOTOR,PT"/>
    <d v="2022-01-28T00:00:00"/>
    <x v="2"/>
    <s v="25795/INV/JKN/11/2021"/>
  </r>
  <r>
    <s v="0000589/4/08/10/2021"/>
    <s v="MARGA NUSANTARA JAYA. PT"/>
    <d v="2021-12-29T00:00:00"/>
    <x v="2"/>
    <s v="25796/INV/JKN/11/2021"/>
  </r>
  <r>
    <s v="0000657/4/01/03/2021"/>
    <s v="ASURANSI RAKSA PRATIKARA. PT"/>
    <d v="2021-12-29T00:00:00"/>
    <x v="2"/>
    <s v="25797/INV/JKC/11/2021"/>
  </r>
  <r>
    <s v="0000841/4/01/08/2021"/>
    <s v="G4S SECURITY SERVICES"/>
    <d v="2022-02-28T00:00:00"/>
    <x v="2"/>
    <s v="25798/INV/JKC/11/2021"/>
  </r>
  <r>
    <s v="0000842/4/01/08/2021"/>
    <s v="G4S SECURITY SERVICES"/>
    <d v="2022-02-28T00:00:00"/>
    <x v="2"/>
    <s v="25799/INV/JKC/11/2021"/>
  </r>
  <r>
    <s v="0000843/4/01/08/2021"/>
    <s v="G4S SECURITY SERVICES"/>
    <d v="2022-02-27T00:00:00"/>
    <x v="2"/>
    <s v="25800/INV/JKC/11/20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0000060/4/04/10/2020"/>
    <s v="YAMANASHI INDONESIA. PT"/>
    <d v="2021-10-28T00:00:00"/>
    <x v="0"/>
    <d v="2022-01-26T00:00:00"/>
    <s v="25701/INV/BDG/11/2021"/>
  </r>
  <r>
    <s v="0000409/4/08/11/2020"/>
    <s v="PRIMA TRANS LOGISTIK. PT"/>
    <d v="2021-10-28T00:00:00"/>
    <x v="0"/>
    <d v="2022-01-25T00:00:00"/>
    <s v="25715/INV/JKN/11/2021"/>
  </r>
  <r>
    <s v="0000383/4/10/08/2021"/>
    <s v="BERLIAN AMAL PERKASA. PT"/>
    <d v="2021-10-28T00:00:00"/>
    <x v="0"/>
    <d v="2021-12-27T00:00:00"/>
    <s v="25710/INV/JKS/11/2021"/>
  </r>
  <r>
    <s v="0000317/4/10/09/2020"/>
    <s v="PT. NOVO NORDISK INDONESIA"/>
    <d v="2021-10-28T00:00:00"/>
    <x v="0"/>
    <d v="2022-01-26T00:00:00"/>
    <s v="25707/INV/JKS/11/2021"/>
  </r>
  <r>
    <s v="0000005/4/29/07/2021"/>
    <s v="ARTHA BERLIAN BLAMBANGAN. PT"/>
    <d v="2021-10-28T00:00:00"/>
    <x v="0"/>
    <d v="2022-01-26T00:00:00"/>
    <s v="25700/INV/JBR/11/2021"/>
  </r>
  <r>
    <s v="0000545/4/01/10/2020"/>
    <s v="SELATANINDO BINTAN MANDIRI, PT. PT"/>
    <d v="2021-10-28T00:00:00"/>
    <x v="0"/>
    <d v="2021-12-26T00:00:00"/>
    <s v="25717/INV/JKC/11/2021"/>
  </r>
  <r>
    <s v="0000834/4/01/08/2021"/>
    <s v="HARPA SEKAWAN. PT"/>
    <d v="2021-10-28T00:00:00"/>
    <x v="0"/>
    <d v="2022-01-26T00:00:00"/>
    <s v="25725/INV/JKC/11/2021"/>
  </r>
  <r>
    <s v="0000337/4/01/08/2019"/>
    <s v="STEEL CENTER INDONESIA. PT"/>
    <d v="2021-10-28T00:00:00"/>
    <x v="0"/>
    <d v="2021-12-10T00:00:00"/>
    <s v="25708/INV/JKC/11/2021"/>
  </r>
  <r>
    <s v="0000506/4/01/08/2020"/>
    <s v="BIMA SAKTI UTAMA. PT"/>
    <d v="2021-10-28T00:00:00"/>
    <x v="0"/>
    <d v="2021-12-27T00:00:00"/>
    <s v="25716/INV/JKC/11/2021"/>
  </r>
  <r>
    <s v="0000398/4/08/10/2020"/>
    <s v="SANY PERKASA. PT"/>
    <d v="2021-10-28T00:00:00"/>
    <x v="0"/>
    <d v="2022-02-25T00:00:00"/>
    <s v="25713/INV/JKN/11/2021"/>
  </r>
  <r>
    <s v="0000397/4/08/10/2020"/>
    <s v="SANY PERKASA. PT"/>
    <d v="2021-10-28T00:00:00"/>
    <x v="0"/>
    <d v="2022-02-25T00:00:00"/>
    <s v="25712/INV/JKN/11/2021"/>
  </r>
  <r>
    <s v="0000548/4/08/07/2021"/>
    <s v="MITSUBISHI MOTORS KRAMA YUDHA SALES INDONESIA. PT"/>
    <d v="2021-10-28T00:00:00"/>
    <x v="0"/>
    <d v="2022-01-26T00:00:00"/>
    <s v="25718/INV/JKN/11/2021"/>
  </r>
  <r>
    <s v="0000550/4/08/08/2021"/>
    <s v="MITSUBISHI MOTORS KRAMA YUDHA SALES INDONESIA. PT"/>
    <d v="2021-10-28T00:00:00"/>
    <x v="0"/>
    <d v="2022-01-26T00:00:00"/>
    <s v="25719/INV/JKN/11/2021"/>
  </r>
  <r>
    <s v="0000567/4/08/08/2021"/>
    <s v="MITSUBISHI MOTORS KRAMA YUDHA SALES INDONESIA. PT"/>
    <d v="2021-10-28T00:00:00"/>
    <x v="0"/>
    <d v="2022-01-26T00:00:00"/>
    <s v="25721/INV/JKN/11/2021"/>
  </r>
  <r>
    <s v="0000568/4/08/08/2021"/>
    <s v="MITSUBISHI MOTORS KRAMA YUDHA SALES INDONESIA. PT"/>
    <d v="2021-10-28T00:00:00"/>
    <x v="0"/>
    <d v="2022-01-26T00:00:00"/>
    <s v="25722/INV/JKN/11/2021"/>
  </r>
  <r>
    <s v="0000392/4/01/12/2019"/>
    <s v="KARYAWAN PT. APLIKANUSA LINTASARTA. KOPERASI"/>
    <d v="2021-10-28T00:00:00"/>
    <x v="0"/>
    <d v="2022-01-12T00:00:00"/>
    <s v="25711/INV/JKC/11/2021"/>
  </r>
  <r>
    <s v="0000373/4/10/07/2021"/>
    <s v="PT. ANUGERAH PRIMA SEJAHTERAH"/>
    <d v="2021-10-28T00:00:00"/>
    <x v="0"/>
    <d v="2022-02-11T00:00:00"/>
    <s v="25709/INV/JKS/11/2021"/>
  </r>
  <r>
    <s v="0000208/4/10/02/2019"/>
    <s v="PT. ANUGERAH PRIMA SEJAHTERAH"/>
    <d v="2021-10-28T00:00:00"/>
    <x v="0"/>
    <d v="2022-01-26T00:00:00"/>
    <s v="25704/INV/JKS/11/2021"/>
  </r>
  <r>
    <s v="0000309/4/08/04/2020"/>
    <s v="MITSUBISHI MOTORS KRAMA YUDHA SALES INDONESIA. PT"/>
    <d v="2021-10-28T00:00:00"/>
    <x v="0"/>
    <d v="2022-01-26T00:00:00"/>
    <s v="25706/INV/JKN/11/2021"/>
  </r>
  <r>
    <s v="0000553/4/08/08/2021"/>
    <s v="MITSUBISHI MOTORS KRAMA YUDHA SALES INDONESIA. PT"/>
    <d v="2021-10-28T00:00:00"/>
    <x v="0"/>
    <d v="2022-01-26T00:00:00"/>
    <s v="25720/INV/JKN/11/2021"/>
  </r>
  <r>
    <s v="0000240/4/10/07/2019"/>
    <s v="BAHANA PRESTASI. PT"/>
    <d v="2021-10-28T00:00:00"/>
    <x v="0"/>
    <d v="2021-12-26T00:00:00"/>
    <s v="25705/INV/JKS/11/2021"/>
  </r>
  <r>
    <s v="0000643/4/01/04/2021"/>
    <s v="SARANA KARYA CEMERLANG. PT"/>
    <d v="2021-10-28T00:00:00"/>
    <x v="0"/>
    <d v="2022-02-25T00:00:00"/>
    <s v="25724/INV/JKC/11/2021"/>
  </r>
  <r>
    <s v="0000001/4/15/03/2021"/>
    <s v="KABUL RAFIRA JAYA UTAMA. PT"/>
    <d v="2021-10-28T00:00:00"/>
    <x v="0"/>
    <d v="2022-01-26T00:00:00"/>
    <s v="25699/INV/SOL/11/2021"/>
  </r>
  <r>
    <s v="0000868/4/01/10/2021"/>
    <s v="MITRA PURI ARMADA. PT"/>
    <d v="2021-10-28T00:00:00"/>
    <x v="0"/>
    <d v="2022-01-26T00:00:00"/>
    <s v="25726/INV/JKC/11/2021"/>
  </r>
  <r>
    <s v="0000583/4/01/12/2020"/>
    <s v="PT. SIRKULASI KOMPAS GRAMEDIA"/>
    <d v="2021-10-28T00:00:00"/>
    <x v="0"/>
    <d v="2022-01-28T00:00:00"/>
    <s v="25723/INV/JKC/11/2021"/>
  </r>
  <r>
    <s v="0000401/4/08/10/2020"/>
    <s v="PACIFIC FOOD INDONESIA. PT"/>
    <d v="2021-10-28T00:00:00"/>
    <x v="0"/>
    <d v="2022-01-11T00:00:00"/>
    <s v="25714/INV/JKN/11/2021"/>
  </r>
  <r>
    <s v="0000072/4/03/10/2021"/>
    <s v="BORWITA CITRA PRIMA. PT"/>
    <d v="2021-10-28T00:00:00"/>
    <x v="0"/>
    <d v="2021-12-27T00:00:00"/>
    <s v="25702/INV/SBY/11/2021"/>
  </r>
  <r>
    <s v="0000073/4/03/10/2021"/>
    <s v="BORWITA CITRA PRIMA. PT"/>
    <d v="2021-10-28T00:00:00"/>
    <x v="0"/>
    <d v="2021-12-27T00:00:00"/>
    <s v="25703/INV/SBY/11/2021"/>
  </r>
  <r>
    <s v="0000031/4/03/12/2020"/>
    <s v="BORWITA CITRA PRIMA. PT"/>
    <d v="2021-10-29T00:00:00"/>
    <x v="1"/>
    <d v="2021-12-27T00:00:00"/>
    <s v="25729/INV/SBY/11/2021"/>
  </r>
  <r>
    <s v="0000087/4/03/10/2021"/>
    <s v="BORWITA CITRA PRIMA. PT"/>
    <d v="2021-10-29T00:00:00"/>
    <x v="1"/>
    <d v="2021-12-28T00:00:00"/>
    <s v="25731/INV/SBY/11/2021"/>
  </r>
  <r>
    <s v="0000630/4/01/02/2021"/>
    <s v="PT. SIRKULASI KOMPAS GRAMEDIA"/>
    <d v="2021-10-29T00:00:00"/>
    <x v="1"/>
    <d v="2022-01-27T00:00:00"/>
    <s v="25756/INV/JKC/11/2021"/>
  </r>
  <r>
    <s v="0000651/4/01/03/2021"/>
    <s v="MITRA PURI ARMADA. PT"/>
    <d v="2021-10-29T00:00:00"/>
    <x v="1"/>
    <d v="2022-01-27T00:00:00"/>
    <s v="25759/INV/JKC/11/2021"/>
  </r>
  <r>
    <s v="0000649/4/01/03/2021"/>
    <s v="MITRA PURI ARMADA. PT"/>
    <d v="2021-10-29T00:00:00"/>
    <x v="1"/>
    <d v="2022-01-27T00:00:00"/>
    <s v="25757/INV/JKC/11/2021"/>
  </r>
  <r>
    <s v="0000652/4/01/03/2021"/>
    <s v="MITRA PURI ARMADA. PT"/>
    <d v="2021-10-29T00:00:00"/>
    <x v="1"/>
    <d v="2022-01-27T00:00:00"/>
    <s v="25760/INV/JKC/11/2021"/>
  </r>
  <r>
    <s v="0000650/4/01/03/2021"/>
    <s v="MITRA PURI ARMADA. PT"/>
    <d v="2021-10-29T00:00:00"/>
    <x v="1"/>
    <d v="2022-01-27T00:00:00"/>
    <s v="25758/INV/JKC/11/2021"/>
  </r>
  <r>
    <s v="0000653/4/01/03/2021"/>
    <s v="MITRA PURI ARMADA. PT"/>
    <d v="2021-10-29T00:00:00"/>
    <x v="1"/>
    <d v="2022-01-27T00:00:00"/>
    <s v="25761/INV/JKC/11/2021"/>
  </r>
  <r>
    <s v="0000830/4/01/08/2021"/>
    <s v="MITRA PURI ARMADA. PT"/>
    <d v="2021-10-29T00:00:00"/>
    <x v="1"/>
    <d v="2022-01-27T00:00:00"/>
    <s v="25766/INV/JKC/11/2021"/>
  </r>
  <r>
    <s v="0000831/4/01/08/2021"/>
    <s v="MITRA PURI ARMADA. PT"/>
    <d v="2021-10-29T00:00:00"/>
    <x v="1"/>
    <d v="2022-01-27T00:00:00"/>
    <s v="25767/INV/JKC/11/2021"/>
  </r>
  <r>
    <s v="0000306/4/10/01/2020"/>
    <s v="PT. ANUGERAH PRIMA SEJAHTERAH"/>
    <d v="2021-10-29T00:00:00"/>
    <x v="1"/>
    <d v="2022-01-27T00:00:00"/>
    <s v="25735/INV/JKS/11/2021"/>
  </r>
  <r>
    <s v="0000500/4/01/07/2020"/>
    <s v="PT. SIRKULASI KOMPAS GRAMEDIA"/>
    <d v="2021-10-29T00:00:00"/>
    <x v="1"/>
    <d v="2022-01-27T00:00:00"/>
    <s v="25748/INV/JKC/11/2021"/>
  </r>
  <r>
    <s v="0000389/4/01/11/2019"/>
    <s v="GUNNEBO INDONESIA DISTRIBUTION. PT"/>
    <d v="2021-10-29T00:00:00"/>
    <x v="1"/>
    <d v="2022-01-11T00:00:00"/>
    <s v="25741/INV/JKC/11/2021"/>
  </r>
  <r>
    <s v="0000769/4/01/06/2021"/>
    <s v="GUNNEBO INDONESIA DISTRIBUTION. PT"/>
    <d v="2021-10-29T00:00:00"/>
    <x v="1"/>
    <d v="2022-01-11T00:00:00"/>
    <s v="25763/INV/JKC/11/2021"/>
  </r>
  <r>
    <s v="0000320/4/10/10/2020"/>
    <s v="SUMBER PRIMA ANUGRAH ABADI. PT"/>
    <d v="2021-10-29T00:00:00"/>
    <x v="1"/>
    <d v="2021-12-28T00:00:00"/>
    <s v="25737/INV/JKS/11/2021"/>
  </r>
  <r>
    <s v="0000576/4/01/12/2020"/>
    <s v="BIMA SAKTI UTAMA. PT"/>
    <d v="2021-10-29T00:00:00"/>
    <x v="1"/>
    <d v="2021-12-30T00:00:00"/>
    <s v="25753/INV/JKC/11/2021"/>
  </r>
  <r>
    <s v="0000465/4/08/03/2021"/>
    <s v="SANY PERKASA. PT"/>
    <d v="2021-10-29T00:00:00"/>
    <x v="1"/>
    <d v="2022-02-27T00:00:00"/>
    <s v="25744/INV/JKN/11/2021"/>
  </r>
  <r>
    <s v="0000477/4/08/03/2021"/>
    <s v="SANY PERKASA. PT"/>
    <d v="2021-10-29T00:00:00"/>
    <x v="1"/>
    <d v="2022-02-27T00:00:00"/>
    <s v="25745/INV/JKN/11/2021"/>
  </r>
  <r>
    <s v="0000609/4/01/12/2020"/>
    <s v="PT. ASURANSI MSIG INDONESIA"/>
    <d v="2021-10-29T00:00:00"/>
    <x v="1"/>
    <d v="2021-12-27T00:00:00"/>
    <s v="25754/INV/JKC/11/2021"/>
  </r>
  <r>
    <s v="0000351/4/01/09/2019"/>
    <s v="ARTA BOGA CEMERLANG. PT"/>
    <d v="2021-10-29T00:00:00"/>
    <x v="1"/>
    <d v="2021-12-27T00:00:00"/>
    <s v="25740/INV/JKC/11/2021"/>
  </r>
  <r>
    <s v="0000346/4/10/01/2021"/>
    <s v="HARPA SEKAWAN. PT"/>
    <d v="2021-10-29T00:00:00"/>
    <x v="1"/>
    <d v="2022-01-29T00:00:00"/>
    <s v="25739/INV/JKS/11/2021"/>
  </r>
  <r>
    <s v="0000754/4/01/05/2021"/>
    <s v="HARPA SEKAWAN. PT"/>
    <d v="2021-10-29T00:00:00"/>
    <x v="1"/>
    <d v="2022-01-27T00:00:00"/>
    <s v="25762/INV/JKC/11/2021"/>
  </r>
  <r>
    <s v="0000022/4/06/09/2020"/>
    <s v="MITRA EKSPEDISI SEJAHTERA. PT"/>
    <d v="2021-10-29T00:00:00"/>
    <x v="1"/>
    <d v="2022-01-12T00:00:00"/>
    <s v="25728/INV/SMG/11/2021"/>
  </r>
  <r>
    <s v="0000478/4/01/06/2020"/>
    <s v="TRITUNGGAL SUKSES SEJATI. PT"/>
    <d v="2021-10-29T00:00:00"/>
    <x v="1"/>
    <d v="2021-12-27T00:00:00"/>
    <s v="25746/INV/JKC/11/2021"/>
  </r>
  <r>
    <s v="0000530/4/08/06/2021"/>
    <s v="MARGA NUSANTARA JAYA. PT"/>
    <d v="2021-10-29T00:00:00"/>
    <x v="1"/>
    <d v="2021-12-11T00:00:00"/>
    <s v="25751/INV/JKN/11/2021"/>
  </r>
  <r>
    <s v="0000529/4/08/06/2021"/>
    <s v="MARGA NUSANTARA JAYA. PT"/>
    <d v="2021-10-29T00:00:00"/>
    <x v="1"/>
    <d v="2021-12-11T00:00:00"/>
    <s v="25750/INV/JKN/11/2021"/>
  </r>
  <r>
    <s v="0000561/4/08/08/2021"/>
    <s v="GRAHAPRIMA SUKSESMANDIRI. PT"/>
    <d v="2021-10-29T00:00:00"/>
    <x v="1"/>
    <d v="2022-02-11T00:00:00"/>
    <s v="25752/INV/JKN/11/2021"/>
  </r>
  <r>
    <s v="0000044/4/03/05/2021"/>
    <s v="TIKI JALUR NUGRAHA EKAKURIR. PT"/>
    <d v="2021-10-29T00:00:00"/>
    <x v="1"/>
    <d v="2022-01-27T00:00:00"/>
    <s v="25730/INV/SBY/11/2021"/>
  </r>
  <r>
    <s v="0000335/4/01/08/2019"/>
    <s v="PT. JBA INDONESIA"/>
    <d v="2021-10-29T00:00:00"/>
    <x v="1"/>
    <d v="2021-12-11T00:00:00"/>
    <s v="25738/INV/JKC/11/2021"/>
  </r>
  <r>
    <s v="0000833/4/01/08/2021"/>
    <s v="PT. JBA INDONESIA"/>
    <d v="2021-10-29T00:00:00"/>
    <x v="1"/>
    <d v="2021-12-28T00:00:00"/>
    <s v="25768/INV/JKC/11/2021"/>
  </r>
  <r>
    <s v="0000179/4/08/10/2017"/>
    <s v="PT. KRAMA YUDHA RATU MOTOR"/>
    <d v="2021-10-29T00:00:00"/>
    <x v="1"/>
    <d v="2021-12-27T00:00:00"/>
    <s v="25733/INV/JKN/11/2021"/>
  </r>
  <r>
    <s v="0000286/4/01/05/2019"/>
    <s v="KOPERASI KARYAWAN COGINDO"/>
    <d v="2021-10-29T00:00:00"/>
    <x v="1"/>
    <d v="2022-02-26T00:00:00"/>
    <s v="25734/INV/JKC/11/2021"/>
  </r>
  <r>
    <s v="0000445/4/01/02/2020"/>
    <s v="PT. ASURANSI TOKIO MARINE INDONESIA"/>
    <d v="2021-10-29T00:00:00"/>
    <x v="1"/>
    <d v="2021-12-27T00:00:00"/>
    <s v="25742/INV/JKC/11/2021"/>
  </r>
  <r>
    <s v="0000092/4/04/06/2021"/>
    <s v="HARIFF DAYA TUNGGAL ENGINEERING. PT"/>
    <d v="2021-10-29T00:00:00"/>
    <x v="1"/>
    <d v="2022-01-11T00:00:00"/>
    <s v="25732/INV/BDG/11/2021"/>
  </r>
  <r>
    <s v="0000314/4/08/04/2020"/>
    <s v="ILC LOGISTICS INDONESIA. PT"/>
    <d v="2021-10-29T00:00:00"/>
    <x v="1"/>
    <d v="2022-01-12T00:00:00"/>
    <s v="25736/INV/JKN/11/2021"/>
  </r>
  <r>
    <s v="0000788/4/01/06/2021"/>
    <s v="CHAMPION KURNIA DJAJA TECHNOLOGIES. PT"/>
    <d v="2021-10-29T00:00:00"/>
    <x v="1"/>
    <d v="2022-02-26T00:00:00"/>
    <s v="25764/INV/JKC/11/2021"/>
  </r>
  <r>
    <s v="0000789/4/01/06/2021"/>
    <s v="CHAMPION KURNIA DJAJA TECHNOLOGIES. PT"/>
    <d v="2021-10-29T00:00:00"/>
    <x v="1"/>
    <d v="2022-02-26T00:00:00"/>
    <s v="25765/INV/JKC/11/2021"/>
  </r>
  <r>
    <s v="0000499/4/08/04/2021"/>
    <s v="MURNI SOLUSINDO NUSANTARA. PT"/>
    <d v="2021-10-29T00:00:00"/>
    <x v="1"/>
    <d v="2022-01-11T00:00:00"/>
    <s v="25747/INV/JKN/11/2021"/>
  </r>
  <r>
    <s v="0000505/4/08/05/2021"/>
    <s v="PT KRAMA YUDHA TIGA BERLIAN MOTORS"/>
    <d v="2021-10-29T00:00:00"/>
    <x v="1"/>
    <d v="2022-01-27T00:00:00"/>
    <s v="25749/INV/JKN/11/2021"/>
  </r>
  <r>
    <s v="0000625/4/01/01/2021"/>
    <s v="TUNAS MUDA. PT"/>
    <d v="2021-10-29T00:00:00"/>
    <x v="1"/>
    <d v="2021-12-30T00:00:00"/>
    <s v="25755/INV/JKC/11/2021"/>
  </r>
  <r>
    <s v="0000449/4/08/01/2021"/>
    <s v="MITSUBISHI MOTORS KRAMA YUDHA INDONESIA. PT"/>
    <d v="2021-10-29T00:00:00"/>
    <x v="1"/>
    <d v="2022-01-29T00:00:00"/>
    <s v="25743/INV/JKN/11/2021"/>
  </r>
  <r>
    <s v="0000016/4/03/10/2016"/>
    <s v="PT. TIDUNG JAYA MANDIRI INDONESIA"/>
    <d v="2021-10-29T00:00:00"/>
    <x v="1"/>
    <d v="2022-01-29T00:00:00"/>
    <s v="25727/INV/SBY/11/2021"/>
  </r>
  <r>
    <s v="0000841/4/01/08/2021"/>
    <s v="G4S SECURITY SERVICES"/>
    <d v="2021-10-30T00:00:00"/>
    <x v="2"/>
    <d v="2022-02-28T00:00:00"/>
    <s v="25798/INV/JKC/11/2021"/>
  </r>
  <r>
    <s v="0000843/4/01/08/2021"/>
    <s v="G4S SECURITY SERVICES"/>
    <d v="2021-10-30T00:00:00"/>
    <x v="2"/>
    <d v="2022-02-27T00:00:00"/>
    <s v="25800/INV/JKC/11/2021"/>
  </r>
  <r>
    <s v="0000842/4/01/08/2021"/>
    <s v="G4S SECURITY SERVICES"/>
    <d v="2021-10-30T00:00:00"/>
    <x v="2"/>
    <d v="2022-02-28T00:00:00"/>
    <s v="25799/INV/JKC/11/2021"/>
  </r>
  <r>
    <s v="0000279/4/08/09/2019"/>
    <s v="PT KRAMA YUDHA TIGA BERLIAN MOTORS"/>
    <d v="2021-10-30T00:00:00"/>
    <x v="2"/>
    <d v="2022-01-28T00:00:00"/>
    <s v="25778/INV/JKN/11/2021"/>
  </r>
  <r>
    <s v="0000242/4/08/05/2019"/>
    <s v="PT KRAMA YUDHA TIGA BERLIAN MOTORS"/>
    <d v="2021-10-30T00:00:00"/>
    <x v="2"/>
    <d v="2022-01-28T00:00:00"/>
    <s v="25774/INV/JKN/11/2021"/>
  </r>
  <r>
    <s v="0000243/4/08/05/2019"/>
    <s v="PT KRAMA YUDHA TIGA BERLIAN MOTORS"/>
    <d v="2021-10-30T00:00:00"/>
    <x v="2"/>
    <d v="2022-01-28T00:00:00"/>
    <s v="25775/INV/JKN/11/2021"/>
  </r>
  <r>
    <s v="0000292/4/08/01/2020"/>
    <s v="SECOM INDONESIA. PT"/>
    <d v="2021-10-30T00:00:00"/>
    <x v="2"/>
    <d v="2022-01-14T00:00:00"/>
    <s v="25779/INV/JKN/11/2021"/>
  </r>
  <r>
    <s v="0000580/4/08/09/2021"/>
    <s v="PT. KRAMA YUDHA RATU MOTOR"/>
    <d v="2021-10-30T00:00:00"/>
    <x v="2"/>
    <d v="2022-01-28T00:00:00"/>
    <s v="25795/INV/JKN/11/2021"/>
  </r>
  <r>
    <s v="0000378/4/01/11/2019"/>
    <s v="TUV RHEINLAND INDONESIA"/>
    <d v="2021-10-30T00:00:00"/>
    <x v="2"/>
    <d v="2022-01-12T00:00:00"/>
    <s v="25787/INV/JKC/11/2021"/>
  </r>
  <r>
    <s v="0000002/4/29/07/2021"/>
    <s v="ARTHA BERLIAN BLAMBANGAN. PT"/>
    <d v="2021-10-30T00:00:00"/>
    <x v="2"/>
    <d v="2022-01-28T00:00:00"/>
    <s v="25769/INV/JBR/11/2021"/>
  </r>
  <r>
    <s v="0000003/4/29/07/2021"/>
    <s v="ARTHA BERLIAN BLAMBANGAN. PT"/>
    <d v="2021-10-30T00:00:00"/>
    <x v="2"/>
    <d v="2022-01-28T00:00:00"/>
    <s v="25770/INV/JBR/11/2021"/>
  </r>
  <r>
    <s v="0000657/4/01/03/2021"/>
    <s v="ASURANSI RAKSA PRATIKARA. PT"/>
    <d v="2021-10-30T00:00:00"/>
    <x v="2"/>
    <d v="2021-12-29T00:00:00"/>
    <s v="25797/INV/JKC/11/2021"/>
  </r>
  <r>
    <s v="0000502/4/01/07/2020"/>
    <s v="ASURANSI RAKSA PRATIKARA. PT"/>
    <d v="2021-10-30T00:00:00"/>
    <x v="2"/>
    <d v="2021-12-28T00:00:00"/>
    <s v="25792/INV/JKC/11/2021"/>
  </r>
  <r>
    <s v="0000589/4/08/10/2021"/>
    <s v="MARGA NUSANTARA JAYA. PT"/>
    <d v="2021-10-30T00:00:00"/>
    <x v="2"/>
    <d v="2021-12-29T00:00:00"/>
    <s v="25796/INV/JKN/11/2021"/>
  </r>
  <r>
    <s v="0000577/4/08/09/2021"/>
    <s v="QUNIE CONSULTING INDONESIA. PT"/>
    <d v="2021-10-30T00:00:00"/>
    <x v="2"/>
    <d v="2021-12-28T00:00:00"/>
    <s v="25794/INV/JKN/11/2021"/>
  </r>
  <r>
    <s v="0000477/4/01/06/2020"/>
    <s v="TRITUNGGAL SUKSES SEJATI. PT"/>
    <d v="2021-10-30T00:00:00"/>
    <x v="2"/>
    <d v="2021-12-28T00:00:00"/>
    <s v="25791/INV/JKC/11/2021"/>
  </r>
  <r>
    <s v="0000089/4/04/06/2021"/>
    <s v="PEJAGAN PEMALANG TOL ROAD. PT"/>
    <d v="2021-10-30T00:00:00"/>
    <x v="2"/>
    <d v="2022-01-12T00:00:00"/>
    <s v="25772/INV/BDG/11/2021"/>
  </r>
  <r>
    <s v="0000087/4/04/05/2021"/>
    <s v="PEJAGAN PEMALANG TOL ROAD. PT"/>
    <d v="2021-10-30T00:00:00"/>
    <x v="2"/>
    <d v="2022-01-13T00:00:00"/>
    <s v="25771/INV/BDG/11/2021"/>
  </r>
  <r>
    <s v="0000451/4/08/01/2021"/>
    <s v="MAHIZA KARYA MANDIRI. PT"/>
    <d v="2021-10-30T00:00:00"/>
    <x v="2"/>
    <d v="2022-02-28T00:00:00"/>
    <s v="25790/INV/JKN/11/2021"/>
  </r>
  <r>
    <s v="0000207/4/10/01/2019"/>
    <s v="PT. ANUGERAH PRIMA SEJAHTERAH"/>
    <d v="2021-10-30T00:00:00"/>
    <x v="2"/>
    <d v="2022-01-29T00:00:00"/>
    <s v="25773/INV/JKS/11/2021"/>
  </r>
  <r>
    <s v="0000386/4/10/09/2021"/>
    <s v="PT. ANUGERAH PRIMA SEJAHTERAH"/>
    <d v="2021-10-30T00:00:00"/>
    <x v="2"/>
    <d v="2022-02-12T00:00:00"/>
    <s v="25788/INV/JKS/11/2021"/>
  </r>
  <r>
    <s v="0000277/4/08/09/2019"/>
    <s v="MITSUBISHI MOTORS KRAMA YUDHA SALES INDONESIA. PT"/>
    <d v="2021-10-30T00:00:00"/>
    <x v="2"/>
    <d v="2022-01-28T00:00:00"/>
    <s v="25776/INV/JKN/11/2021"/>
  </r>
  <r>
    <s v="0000278/4/08/09/2019"/>
    <s v="MITSUBISHI MOTORS KRAMA YUDHA SALES INDONESIA. PT"/>
    <d v="2021-10-30T00:00:00"/>
    <x v="2"/>
    <d v="2022-01-28T00:00:00"/>
    <s v="25777/INV/JKN/11/2021"/>
  </r>
  <r>
    <s v="0000307/4/08/04/2020"/>
    <s v="MITSUBISHI MOTORS KRAMA YUDHA SALES INDONESIA. PT"/>
    <d v="2021-10-30T00:00:00"/>
    <x v="2"/>
    <d v="2022-01-28T00:00:00"/>
    <s v="25781/INV/JKN/11/2021"/>
  </r>
  <r>
    <s v="0000308/4/08/04/2020"/>
    <s v="MITSUBISHI MOTORS KRAMA YUDHA SALES INDONESIA. PT"/>
    <d v="2021-10-30T00:00:00"/>
    <x v="2"/>
    <d v="2022-01-28T00:00:00"/>
    <s v="25782/INV/JKN/11/2021"/>
  </r>
  <r>
    <s v="0000513/4/08/06/2021"/>
    <s v="MITSUBISHI MOTORS KRAMA YUDHA SALES INDONESIA. PT"/>
    <d v="2021-10-30T00:00:00"/>
    <x v="2"/>
    <d v="2022-01-27T00:00:00"/>
    <s v="25793/INV/JKN/11/2021"/>
  </r>
  <r>
    <s v="0000306/4/08/04/2020"/>
    <s v="MITSUBISHI MOTORS KRAMA YUDHA SALES INDONESIA. PT"/>
    <d v="2021-10-30T00:00:00"/>
    <x v="2"/>
    <d v="2022-01-28T00:00:00"/>
    <s v="25780/INV/JKN/11/2021"/>
  </r>
  <r>
    <s v="0000340/4/10/01/2021"/>
    <s v="GREENFIELDS DAIRY INDONESIA. PT"/>
    <d v="2021-10-30T00:00:00"/>
    <x v="2"/>
    <d v="2022-01-14T00:00:00"/>
    <s v="25785/INV/JKS/11/2021"/>
  </r>
  <r>
    <s v="0000342/4/10/01/2021"/>
    <s v="GREENFIELDS DAIRY INDONESIA. PT"/>
    <d v="2021-10-30T00:00:00"/>
    <x v="2"/>
    <d v="2022-01-14T00:00:00"/>
    <s v="25786/INV/JKS/11/2021"/>
  </r>
  <r>
    <s v="0000313/4/08/04/2020"/>
    <s v="GEOSERVICES. PT"/>
    <d v="2021-10-30T00:00:00"/>
    <x v="2"/>
    <d v="2022-01-12T00:00:00"/>
    <s v="25783/INV/JKN/11/2021"/>
  </r>
  <r>
    <s v="0000326/4/01/08/2019"/>
    <s v="PT. SIRKULASI KOMPAS GRAMEDIA"/>
    <d v="2021-10-30T00:00:00"/>
    <x v="2"/>
    <d v="2022-01-28T00:00:00"/>
    <s v="25784/INV/JKC/11/2021"/>
  </r>
  <r>
    <s v="0000439/4/08/12/2020"/>
    <s v="PACIFIC FOOD INDONESIA. PT"/>
    <d v="2021-10-30T00:00:00"/>
    <x v="2"/>
    <d v="2022-01-15T00:00:00"/>
    <s v="25789/INV/JKN/11/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686AE-A121-4960-B9C6-C42944DF5586}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OLSS">
  <location ref="D3:E7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4">
        <item x="0"/>
        <item x="1"/>
        <item x="2"/>
        <item t="default"/>
      </items>
    </pivotField>
    <pivotField numFmtId="14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0A85D-9701-4EA0-A59B-5AC95B6C3625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MFAPPL">
  <location ref="A3:B7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4">
        <item x="0"/>
        <item x="1"/>
        <item x="2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showGridLines="0" topLeftCell="A7" zoomScale="85" zoomScaleNormal="85" workbookViewId="0">
      <selection activeCell="B8" sqref="B8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2" t="s">
        <v>2</v>
      </c>
      <c r="B1" s="23"/>
      <c r="C1" s="23"/>
      <c r="D1" s="23"/>
      <c r="E1" s="24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6.5" x14ac:dyDescent="0.2">
      <c r="A3" s="25" t="s">
        <v>91</v>
      </c>
      <c r="B3" s="25" t="s">
        <v>92</v>
      </c>
      <c r="C3" s="26">
        <v>44587</v>
      </c>
      <c r="D3" s="26">
        <v>44527</v>
      </c>
      <c r="E3" s="25" t="s">
        <v>93</v>
      </c>
      <c r="F3" s="18" t="str">
        <f>IF(ISERROR(VLOOKUP(A3,DATA_OLSS!$A$3:$B$1500,1,0)),"TIDAK ADA","ADA")</f>
        <v>ADA</v>
      </c>
    </row>
    <row r="4" spans="1:6" s="8" customFormat="1" ht="16.5" x14ac:dyDescent="0.2">
      <c r="A4" s="25" t="s">
        <v>47</v>
      </c>
      <c r="B4" s="25" t="s">
        <v>48</v>
      </c>
      <c r="C4" s="26">
        <v>44587</v>
      </c>
      <c r="D4" s="26">
        <v>44527</v>
      </c>
      <c r="E4" s="25" t="s">
        <v>49</v>
      </c>
      <c r="F4" s="18" t="str">
        <f>IF(ISERROR(VLOOKUP(A4,DATA_OLSS!$A$3:$B$1500,1,0)),"TIDAK ADA","ADA")</f>
        <v>ADA</v>
      </c>
    </row>
    <row r="5" spans="1:6" ht="16.5" x14ac:dyDescent="0.2">
      <c r="A5" s="25" t="s">
        <v>37</v>
      </c>
      <c r="B5" s="25" t="s">
        <v>38</v>
      </c>
      <c r="C5" s="26">
        <v>44587</v>
      </c>
      <c r="D5" s="26">
        <v>44527</v>
      </c>
      <c r="E5" s="25" t="s">
        <v>39</v>
      </c>
      <c r="F5" s="18" t="str">
        <f>IF(ISERROR(VLOOKUP(A5,DATA_OLSS!$A$3:$B$1500,1,0)),"TIDAK ADA","ADA")</f>
        <v>ADA</v>
      </c>
    </row>
    <row r="6" spans="1:6" ht="16.5" x14ac:dyDescent="0.2">
      <c r="A6" s="25" t="s">
        <v>103</v>
      </c>
      <c r="B6" s="25" t="s">
        <v>17</v>
      </c>
      <c r="C6" s="26">
        <v>44557</v>
      </c>
      <c r="D6" s="26">
        <v>44527</v>
      </c>
      <c r="E6" s="25" t="s">
        <v>104</v>
      </c>
      <c r="F6" s="18" t="str">
        <f>IF(ISERROR(VLOOKUP(A6,DATA_OLSS!$A$3:$B$1500,1,0)),"TIDAK ADA","ADA")</f>
        <v>ADA</v>
      </c>
    </row>
    <row r="7" spans="1:6" ht="16.5" x14ac:dyDescent="0.2">
      <c r="A7" s="25" t="s">
        <v>105</v>
      </c>
      <c r="B7" s="25" t="s">
        <v>17</v>
      </c>
      <c r="C7" s="26">
        <v>44557</v>
      </c>
      <c r="D7" s="26">
        <v>44527</v>
      </c>
      <c r="E7" s="25" t="s">
        <v>106</v>
      </c>
      <c r="F7" s="18" t="str">
        <f>IF(ISERROR(VLOOKUP(A7,DATA_OLSS!$A$3:$B$1500,1,0)),"TIDAK ADA","ADA")</f>
        <v>ADA</v>
      </c>
    </row>
    <row r="8" spans="1:6" ht="16.5" x14ac:dyDescent="0.2">
      <c r="A8" s="25" t="s">
        <v>79</v>
      </c>
      <c r="B8" s="25" t="s">
        <v>18</v>
      </c>
      <c r="C8" s="26">
        <v>44587</v>
      </c>
      <c r="D8" s="26">
        <v>44527</v>
      </c>
      <c r="E8" s="25" t="s">
        <v>80</v>
      </c>
      <c r="F8" s="18" t="str">
        <f>IF(ISERROR(VLOOKUP(A8,DATA_OLSS!$A$3:$B$1500,1,0)),"TIDAK ADA","ADA")</f>
        <v>ADA</v>
      </c>
    </row>
    <row r="9" spans="1:6" ht="16.5" x14ac:dyDescent="0.2">
      <c r="A9" s="25" t="s">
        <v>85</v>
      </c>
      <c r="B9" s="25" t="s">
        <v>277</v>
      </c>
      <c r="C9" s="26">
        <v>44556</v>
      </c>
      <c r="D9" s="26">
        <v>44527</v>
      </c>
      <c r="E9" s="25" t="s">
        <v>87</v>
      </c>
      <c r="F9" s="18" t="str">
        <f>IF(ISERROR(VLOOKUP(A9,DATA_OLSS!$A$3:$B$1500,1,0)),"TIDAK ADA","ADA")</f>
        <v>ADA</v>
      </c>
    </row>
    <row r="10" spans="1:6" ht="33" x14ac:dyDescent="0.2">
      <c r="A10" s="25" t="s">
        <v>81</v>
      </c>
      <c r="B10" s="25" t="s">
        <v>278</v>
      </c>
      <c r="C10" s="26">
        <v>44587</v>
      </c>
      <c r="D10" s="26">
        <v>44527</v>
      </c>
      <c r="E10" s="25" t="s">
        <v>82</v>
      </c>
      <c r="F10" s="18" t="str">
        <f>IF(ISERROR(VLOOKUP(A10,DATA_OLSS!$A$3:$B$1500,1,0)),"TIDAK ADA","ADA")</f>
        <v>ADA</v>
      </c>
    </row>
    <row r="11" spans="1:6" ht="16.5" x14ac:dyDescent="0.2">
      <c r="A11" s="25" t="s">
        <v>45</v>
      </c>
      <c r="B11" s="25" t="s">
        <v>29</v>
      </c>
      <c r="C11" s="26">
        <v>44587</v>
      </c>
      <c r="D11" s="26">
        <v>44527</v>
      </c>
      <c r="E11" s="25" t="s">
        <v>46</v>
      </c>
      <c r="F11" s="18" t="str">
        <f>IF(ISERROR(VLOOKUP(A11,DATA_OLSS!$A$3:$B$1500,1,0)),"TIDAK ADA","ADA")</f>
        <v>ADA</v>
      </c>
    </row>
    <row r="12" spans="1:6" ht="16.5" x14ac:dyDescent="0.2">
      <c r="A12" s="25" t="s">
        <v>55</v>
      </c>
      <c r="B12" s="25" t="s">
        <v>279</v>
      </c>
      <c r="C12" s="26">
        <v>44540</v>
      </c>
      <c r="D12" s="26">
        <v>44527</v>
      </c>
      <c r="E12" s="25" t="s">
        <v>57</v>
      </c>
      <c r="F12" s="18" t="str">
        <f>IF(ISERROR(VLOOKUP(A12,DATA_OLSS!$A$3:$B$1500,1,0)),"TIDAK ADA","ADA")</f>
        <v>ADA</v>
      </c>
    </row>
    <row r="13" spans="1:6" ht="16.5" x14ac:dyDescent="0.2">
      <c r="A13" s="25" t="s">
        <v>77</v>
      </c>
      <c r="B13" s="25" t="s">
        <v>18</v>
      </c>
      <c r="C13" s="26">
        <v>44603</v>
      </c>
      <c r="D13" s="26">
        <v>44527</v>
      </c>
      <c r="E13" s="25" t="s">
        <v>78</v>
      </c>
      <c r="F13" s="18" t="str">
        <f>IF(ISERROR(VLOOKUP(A13,DATA_OLSS!$A$3:$B$1500,1,0)),"TIDAK ADA","ADA")</f>
        <v>ADA</v>
      </c>
    </row>
    <row r="14" spans="1:6" ht="16.5" x14ac:dyDescent="0.2">
      <c r="A14" s="25" t="s">
        <v>42</v>
      </c>
      <c r="B14" s="25" t="s">
        <v>280</v>
      </c>
      <c r="C14" s="26">
        <v>44557</v>
      </c>
      <c r="D14" s="26">
        <v>44527</v>
      </c>
      <c r="E14" s="25" t="s">
        <v>44</v>
      </c>
      <c r="F14" s="18" t="str">
        <f>IF(ISERROR(VLOOKUP(A14,DATA_OLSS!$A$3:$B$1500,1,0)),"TIDAK ADA","ADA")</f>
        <v>ADA</v>
      </c>
    </row>
    <row r="15" spans="1:6" ht="16.5" x14ac:dyDescent="0.2">
      <c r="A15" s="25" t="s">
        <v>74</v>
      </c>
      <c r="B15" s="25" t="s">
        <v>75</v>
      </c>
      <c r="C15" s="26">
        <v>44573</v>
      </c>
      <c r="D15" s="26">
        <v>44527</v>
      </c>
      <c r="E15" s="25" t="s">
        <v>76</v>
      </c>
      <c r="F15" s="18" t="str">
        <f>IF(ISERROR(VLOOKUP(A15,DATA_OLSS!$A$3:$B$1500,1,0)),"TIDAK ADA","ADA")</f>
        <v>ADA</v>
      </c>
    </row>
    <row r="16" spans="1:6" ht="16.5" x14ac:dyDescent="0.2">
      <c r="A16" s="25" t="s">
        <v>63</v>
      </c>
      <c r="B16" s="25" t="s">
        <v>34</v>
      </c>
      <c r="C16" s="26">
        <v>44617</v>
      </c>
      <c r="D16" s="26">
        <v>44527</v>
      </c>
      <c r="E16" s="25" t="s">
        <v>64</v>
      </c>
      <c r="F16" s="18" t="str">
        <f>IF(ISERROR(VLOOKUP(A16,DATA_OLSS!$A$3:$B$1500,1,0)),"TIDAK ADA","ADA")</f>
        <v>ADA</v>
      </c>
    </row>
    <row r="17" spans="1:6" ht="16.5" x14ac:dyDescent="0.2">
      <c r="A17" s="25" t="s">
        <v>61</v>
      </c>
      <c r="B17" s="25" t="s">
        <v>34</v>
      </c>
      <c r="C17" s="26">
        <v>44617</v>
      </c>
      <c r="D17" s="26">
        <v>44527</v>
      </c>
      <c r="E17" s="25" t="s">
        <v>62</v>
      </c>
      <c r="F17" s="18" t="str">
        <f>IF(ISERROR(VLOOKUP(A17,DATA_OLSS!$A$3:$B$1500,1,0)),"TIDAK ADA","ADA")</f>
        <v>ADA</v>
      </c>
    </row>
    <row r="18" spans="1:6" ht="16.5" x14ac:dyDescent="0.2">
      <c r="A18" s="25" t="s">
        <v>100</v>
      </c>
      <c r="B18" s="25" t="s">
        <v>101</v>
      </c>
      <c r="C18" s="26">
        <v>44572</v>
      </c>
      <c r="D18" s="26">
        <v>44527</v>
      </c>
      <c r="E18" s="25" t="s">
        <v>102</v>
      </c>
      <c r="F18" s="18" t="str">
        <f>IF(ISERROR(VLOOKUP(A18,DATA_OLSS!$A$3:$B$1500,1,0)),"TIDAK ADA","ADA")</f>
        <v>ADA</v>
      </c>
    </row>
    <row r="19" spans="1:6" ht="16.5" x14ac:dyDescent="0.2">
      <c r="A19" s="25" t="s">
        <v>40</v>
      </c>
      <c r="B19" s="25" t="s">
        <v>31</v>
      </c>
      <c r="C19" s="26">
        <v>44586</v>
      </c>
      <c r="D19" s="26">
        <v>44527</v>
      </c>
      <c r="E19" s="25" t="s">
        <v>41</v>
      </c>
      <c r="F19" s="18" t="str">
        <f>IF(ISERROR(VLOOKUP(A19,DATA_OLSS!$A$3:$B$1500,1,0)),"TIDAK ADA","ADA")</f>
        <v>ADA</v>
      </c>
    </row>
    <row r="20" spans="1:6" ht="16.5" x14ac:dyDescent="0.2">
      <c r="A20" s="25" t="s">
        <v>58</v>
      </c>
      <c r="B20" s="25" t="s">
        <v>281</v>
      </c>
      <c r="C20" s="26">
        <v>44557</v>
      </c>
      <c r="D20" s="26">
        <v>44527</v>
      </c>
      <c r="E20" s="25" t="s">
        <v>60</v>
      </c>
      <c r="F20" s="18" t="str">
        <f>IF(ISERROR(VLOOKUP(A20,DATA_OLSS!$A$3:$B$1500,1,0)),"TIDAK ADA","ADA")</f>
        <v>ADA</v>
      </c>
    </row>
    <row r="21" spans="1:6" ht="16.5" x14ac:dyDescent="0.2">
      <c r="A21" s="25" t="s">
        <v>50</v>
      </c>
      <c r="B21" s="25" t="s">
        <v>282</v>
      </c>
      <c r="C21" s="26">
        <v>44556</v>
      </c>
      <c r="D21" s="26">
        <v>44527</v>
      </c>
      <c r="E21" s="25" t="s">
        <v>52</v>
      </c>
      <c r="F21" s="18" t="str">
        <f>IF(ISERROR(VLOOKUP(A21,DATA_OLSS!$A$3:$B$1500,1,0)),"TIDAK ADA","ADA")</f>
        <v>ADA</v>
      </c>
    </row>
    <row r="22" spans="1:6" ht="33" x14ac:dyDescent="0.2">
      <c r="A22" s="25" t="s">
        <v>65</v>
      </c>
      <c r="B22" s="25" t="s">
        <v>278</v>
      </c>
      <c r="C22" s="26">
        <v>44587</v>
      </c>
      <c r="D22" s="26">
        <v>44527</v>
      </c>
      <c r="E22" s="25" t="s">
        <v>67</v>
      </c>
      <c r="F22" s="18" t="str">
        <f>IF(ISERROR(VLOOKUP(A22,DATA_OLSS!$A$3:$B$1500,1,0)),"TIDAK ADA","ADA")</f>
        <v>ADA</v>
      </c>
    </row>
    <row r="23" spans="1:6" ht="33" x14ac:dyDescent="0.2">
      <c r="A23" s="25" t="s">
        <v>68</v>
      </c>
      <c r="B23" s="25" t="s">
        <v>278</v>
      </c>
      <c r="C23" s="26">
        <v>44587</v>
      </c>
      <c r="D23" s="26">
        <v>44527</v>
      </c>
      <c r="E23" s="25" t="s">
        <v>69</v>
      </c>
      <c r="F23" s="18" t="str">
        <f>IF(ISERROR(VLOOKUP(A23,DATA_OLSS!$A$3:$B$1500,1,0)),"TIDAK ADA","ADA")</f>
        <v>ADA</v>
      </c>
    </row>
    <row r="24" spans="1:6" ht="33" x14ac:dyDescent="0.2">
      <c r="A24" s="25" t="s">
        <v>83</v>
      </c>
      <c r="B24" s="25" t="s">
        <v>278</v>
      </c>
      <c r="C24" s="26">
        <v>44587</v>
      </c>
      <c r="D24" s="26">
        <v>44527</v>
      </c>
      <c r="E24" s="25" t="s">
        <v>84</v>
      </c>
      <c r="F24" s="18" t="str">
        <f>IF(ISERROR(VLOOKUP(A24,DATA_OLSS!$A$3:$B$1500,1,0)),"TIDAK ADA","ADA")</f>
        <v>ADA</v>
      </c>
    </row>
    <row r="25" spans="1:6" ht="33" x14ac:dyDescent="0.2">
      <c r="A25" s="25" t="s">
        <v>70</v>
      </c>
      <c r="B25" s="25" t="s">
        <v>278</v>
      </c>
      <c r="C25" s="26">
        <v>44587</v>
      </c>
      <c r="D25" s="26">
        <v>44527</v>
      </c>
      <c r="E25" s="25" t="s">
        <v>71</v>
      </c>
      <c r="F25" s="18" t="str">
        <f>IF(ISERROR(VLOOKUP(A25,DATA_OLSS!$A$3:$B$1500,1,0)),"TIDAK ADA","ADA")</f>
        <v>ADA</v>
      </c>
    </row>
    <row r="26" spans="1:6" ht="33" x14ac:dyDescent="0.2">
      <c r="A26" s="25" t="s">
        <v>72</v>
      </c>
      <c r="B26" s="25" t="s">
        <v>278</v>
      </c>
      <c r="C26" s="26">
        <v>44587</v>
      </c>
      <c r="D26" s="26">
        <v>44527</v>
      </c>
      <c r="E26" s="25" t="s">
        <v>73</v>
      </c>
      <c r="F26" s="18" t="str">
        <f>IF(ISERROR(VLOOKUP(A26,DATA_OLSS!$A$3:$B$1500,1,0)),"TIDAK ADA","ADA")</f>
        <v>ADA</v>
      </c>
    </row>
    <row r="27" spans="1:6" ht="16.5" x14ac:dyDescent="0.2">
      <c r="A27" s="25" t="s">
        <v>97</v>
      </c>
      <c r="B27" s="25" t="s">
        <v>98</v>
      </c>
      <c r="C27" s="26">
        <v>44589</v>
      </c>
      <c r="D27" s="26">
        <v>44527</v>
      </c>
      <c r="E27" s="25" t="s">
        <v>99</v>
      </c>
      <c r="F27" s="18" t="str">
        <f>IF(ISERROR(VLOOKUP(A27,DATA_OLSS!$A$3:$B$1500,1,0)),"TIDAK ADA","ADA")</f>
        <v>ADA</v>
      </c>
    </row>
    <row r="28" spans="1:6" ht="16.5" x14ac:dyDescent="0.2">
      <c r="A28" s="25" t="s">
        <v>88</v>
      </c>
      <c r="B28" s="25" t="s">
        <v>89</v>
      </c>
      <c r="C28" s="26">
        <v>44617</v>
      </c>
      <c r="D28" s="26">
        <v>44527</v>
      </c>
      <c r="E28" s="25" t="s">
        <v>90</v>
      </c>
      <c r="F28" s="18" t="str">
        <f>IF(ISERROR(VLOOKUP(A28,DATA_OLSS!$A$3:$B$1500,1,0)),"TIDAK ADA","ADA")</f>
        <v>ADA</v>
      </c>
    </row>
    <row r="29" spans="1:6" ht="16.5" x14ac:dyDescent="0.2">
      <c r="A29" s="25" t="s">
        <v>53</v>
      </c>
      <c r="B29" s="25" t="s">
        <v>19</v>
      </c>
      <c r="C29" s="26">
        <v>44587</v>
      </c>
      <c r="D29" s="26">
        <v>44527</v>
      </c>
      <c r="E29" s="25" t="s">
        <v>54</v>
      </c>
      <c r="F29" s="18" t="str">
        <f>IF(ISERROR(VLOOKUP(A29,DATA_OLSS!$A$3:$B$1500,1,0)),"TIDAK ADA","ADA")</f>
        <v>ADA</v>
      </c>
    </row>
    <row r="30" spans="1:6" ht="16.5" x14ac:dyDescent="0.2">
      <c r="A30" s="25" t="s">
        <v>94</v>
      </c>
      <c r="B30" s="25" t="s">
        <v>95</v>
      </c>
      <c r="C30" s="26">
        <v>44587</v>
      </c>
      <c r="D30" s="26">
        <v>44527</v>
      </c>
      <c r="E30" s="25" t="s">
        <v>96</v>
      </c>
      <c r="F30" s="18" t="str">
        <f>IF(ISERROR(VLOOKUP(A30,DATA_OLSS!$A$3:$B$1500,1,0)),"TIDAK ADA","ADA")</f>
        <v>ADA</v>
      </c>
    </row>
    <row r="31" spans="1:6" ht="16.5" x14ac:dyDescent="0.2">
      <c r="A31" s="25" t="s">
        <v>201</v>
      </c>
      <c r="B31" s="25" t="s">
        <v>283</v>
      </c>
      <c r="C31" s="26">
        <v>44590</v>
      </c>
      <c r="D31" s="26">
        <v>44528</v>
      </c>
      <c r="E31" s="25" t="s">
        <v>203</v>
      </c>
      <c r="F31" s="18" t="str">
        <f>IF(ISERROR(VLOOKUP(A31,DATA_OLSS!$A$3:$B$1500,1,0)),"TIDAK ADA","ADA")</f>
        <v>ADA</v>
      </c>
    </row>
    <row r="32" spans="1:6" ht="33" x14ac:dyDescent="0.2">
      <c r="A32" s="25" t="s">
        <v>154</v>
      </c>
      <c r="B32" s="25" t="s">
        <v>155</v>
      </c>
      <c r="C32" s="26">
        <v>44573</v>
      </c>
      <c r="D32" s="26">
        <v>44528</v>
      </c>
      <c r="E32" s="25" t="s">
        <v>156</v>
      </c>
      <c r="F32" s="18" t="str">
        <f>IF(ISERROR(VLOOKUP(A32,DATA_OLSS!$A$3:$B$1500,1,0)),"TIDAK ADA","ADA")</f>
        <v>ADA</v>
      </c>
    </row>
    <row r="33" spans="1:6" ht="16.5" x14ac:dyDescent="0.2">
      <c r="A33" s="25" t="s">
        <v>107</v>
      </c>
      <c r="B33" s="25" t="s">
        <v>17</v>
      </c>
      <c r="C33" s="26">
        <v>44557</v>
      </c>
      <c r="D33" s="26">
        <v>44528</v>
      </c>
      <c r="E33" s="25" t="s">
        <v>108</v>
      </c>
      <c r="F33" s="18" t="str">
        <f>IF(ISERROR(VLOOKUP(A33,DATA_OLSS!$A$3:$B$1500,1,0)),"TIDAK ADA","ADA")</f>
        <v>ADA</v>
      </c>
    </row>
    <row r="34" spans="1:6" ht="16.5" x14ac:dyDescent="0.2">
      <c r="A34" s="25" t="s">
        <v>165</v>
      </c>
      <c r="B34" s="25" t="s">
        <v>284</v>
      </c>
      <c r="C34" s="26">
        <v>44588</v>
      </c>
      <c r="D34" s="26">
        <v>44528</v>
      </c>
      <c r="E34" s="25" t="s">
        <v>167</v>
      </c>
      <c r="F34" s="18" t="str">
        <f>IF(ISERROR(VLOOKUP(A34,DATA_OLSS!$A$3:$B$1500,1,0)),"TIDAK ADA","ADA")</f>
        <v>ADA</v>
      </c>
    </row>
    <row r="35" spans="1:6" ht="16.5" x14ac:dyDescent="0.2">
      <c r="A35" s="25" t="s">
        <v>109</v>
      </c>
      <c r="B35" s="25" t="s">
        <v>17</v>
      </c>
      <c r="C35" s="26">
        <v>44558</v>
      </c>
      <c r="D35" s="26">
        <v>44528</v>
      </c>
      <c r="E35" s="25" t="s">
        <v>110</v>
      </c>
      <c r="F35" s="18" t="str">
        <f>IF(ISERROR(VLOOKUP(A35,DATA_OLSS!$A$3:$B$1500,1,0)),"TIDAK ADA","ADA")</f>
        <v>ADA</v>
      </c>
    </row>
    <row r="36" spans="1:6" ht="16.5" x14ac:dyDescent="0.2">
      <c r="A36" s="25" t="s">
        <v>180</v>
      </c>
      <c r="B36" s="25" t="s">
        <v>285</v>
      </c>
      <c r="C36" s="26">
        <v>44572</v>
      </c>
      <c r="D36" s="26">
        <v>44528</v>
      </c>
      <c r="E36" s="25" t="s">
        <v>182</v>
      </c>
      <c r="F36" s="18" t="str">
        <f>IF(ISERROR(VLOOKUP(A36,DATA_OLSS!$A$3:$B$1500,1,0)),"TIDAK ADA","ADA")</f>
        <v>ADA</v>
      </c>
    </row>
    <row r="37" spans="1:6" ht="16.5" x14ac:dyDescent="0.2">
      <c r="A37" s="25" t="s">
        <v>173</v>
      </c>
      <c r="B37" s="25" t="s">
        <v>35</v>
      </c>
      <c r="C37" s="26">
        <v>44557</v>
      </c>
      <c r="D37" s="26">
        <v>44528</v>
      </c>
      <c r="E37" s="25" t="s">
        <v>174</v>
      </c>
      <c r="F37" s="18" t="str">
        <f>IF(ISERROR(VLOOKUP(A37,DATA_OLSS!$A$3:$B$1500,1,0)),"TIDAK ADA","ADA")</f>
        <v>ADA</v>
      </c>
    </row>
    <row r="38" spans="1:6" ht="16.5" x14ac:dyDescent="0.2">
      <c r="A38" s="25" t="s">
        <v>175</v>
      </c>
      <c r="B38" s="25" t="s">
        <v>15</v>
      </c>
      <c r="C38" s="26">
        <v>44618</v>
      </c>
      <c r="D38" s="26">
        <v>44528</v>
      </c>
      <c r="E38" s="25" t="s">
        <v>176</v>
      </c>
      <c r="F38" s="18" t="str">
        <f>IF(ISERROR(VLOOKUP(A38,DATA_OLSS!$A$3:$B$1500,1,0)),"TIDAK ADA","ADA")</f>
        <v>ADA</v>
      </c>
    </row>
    <row r="39" spans="1:6" ht="16.5" x14ac:dyDescent="0.2">
      <c r="A39" s="25" t="s">
        <v>127</v>
      </c>
      <c r="B39" s="25" t="s">
        <v>18</v>
      </c>
      <c r="C39" s="26">
        <v>44588</v>
      </c>
      <c r="D39" s="26">
        <v>44528</v>
      </c>
      <c r="E39" s="25" t="s">
        <v>128</v>
      </c>
      <c r="F39" s="18" t="str">
        <f>IF(ISERROR(VLOOKUP(A39,DATA_OLSS!$A$3:$B$1500,1,0)),"TIDAK ADA","ADA")</f>
        <v>ADA</v>
      </c>
    </row>
    <row r="40" spans="1:6" ht="16.5" x14ac:dyDescent="0.2">
      <c r="A40" s="25" t="s">
        <v>183</v>
      </c>
      <c r="B40" s="25" t="s">
        <v>184</v>
      </c>
      <c r="C40" s="26">
        <v>44573</v>
      </c>
      <c r="D40" s="26">
        <v>44528</v>
      </c>
      <c r="E40" s="25" t="s">
        <v>185</v>
      </c>
      <c r="F40" s="18" t="str">
        <f>IF(ISERROR(VLOOKUP(A40,DATA_OLSS!$A$3:$B$1500,1,0)),"TIDAK ADA","ADA")</f>
        <v>ADA</v>
      </c>
    </row>
    <row r="41" spans="1:6" ht="16.5" x14ac:dyDescent="0.2">
      <c r="A41" s="25" t="s">
        <v>136</v>
      </c>
      <c r="B41" s="25" t="s">
        <v>286</v>
      </c>
      <c r="C41" s="26">
        <v>44558</v>
      </c>
      <c r="D41" s="26">
        <v>44528</v>
      </c>
      <c r="E41" s="25" t="s">
        <v>138</v>
      </c>
      <c r="F41" s="18" t="str">
        <f>IF(ISERROR(VLOOKUP(A41,DATA_OLSS!$A$3:$B$1500,1,0)),"TIDAK ADA","ADA")</f>
        <v>ADA</v>
      </c>
    </row>
    <row r="42" spans="1:6" ht="16.5" x14ac:dyDescent="0.2">
      <c r="A42" s="25" t="s">
        <v>168</v>
      </c>
      <c r="B42" s="25" t="s">
        <v>287</v>
      </c>
      <c r="C42" s="26">
        <v>44541</v>
      </c>
      <c r="D42" s="26">
        <v>44528</v>
      </c>
      <c r="E42" s="25" t="s">
        <v>170</v>
      </c>
      <c r="F42" s="18" t="str">
        <f>IF(ISERROR(VLOOKUP(A42,DATA_OLSS!$A$3:$B$1500,1,0)),"TIDAK ADA","ADA")</f>
        <v>ADA</v>
      </c>
    </row>
    <row r="43" spans="1:6" ht="16.5" x14ac:dyDescent="0.2">
      <c r="A43" s="25" t="s">
        <v>150</v>
      </c>
      <c r="B43" s="25" t="s">
        <v>19</v>
      </c>
      <c r="C43" s="26">
        <v>44590</v>
      </c>
      <c r="D43" s="26">
        <v>44528</v>
      </c>
      <c r="E43" s="25" t="s">
        <v>151</v>
      </c>
      <c r="F43" s="18" t="str">
        <f>IF(ISERROR(VLOOKUP(A43,DATA_OLSS!$A$3:$B$1500,1,0)),"TIDAK ADA","ADA")</f>
        <v>ADA</v>
      </c>
    </row>
    <row r="44" spans="1:6" ht="16.5" x14ac:dyDescent="0.2">
      <c r="A44" s="25" t="s">
        <v>147</v>
      </c>
      <c r="B44" s="25" t="s">
        <v>148</v>
      </c>
      <c r="C44" s="26">
        <v>44557</v>
      </c>
      <c r="D44" s="26">
        <v>44528</v>
      </c>
      <c r="E44" s="25" t="s">
        <v>149</v>
      </c>
      <c r="F44" s="18" t="str">
        <f>IF(ISERROR(VLOOKUP(A44,DATA_OLSS!$A$3:$B$1500,1,0)),"TIDAK ADA","ADA")</f>
        <v>ADA</v>
      </c>
    </row>
    <row r="45" spans="1:6" ht="16.5" x14ac:dyDescent="0.2">
      <c r="A45" s="25" t="s">
        <v>131</v>
      </c>
      <c r="B45" s="25" t="s">
        <v>132</v>
      </c>
      <c r="C45" s="26">
        <v>44572</v>
      </c>
      <c r="D45" s="26">
        <v>44528</v>
      </c>
      <c r="E45" s="25" t="s">
        <v>133</v>
      </c>
      <c r="F45" s="18" t="str">
        <f>IF(ISERROR(VLOOKUP(A45,DATA_OLSS!$A$3:$B$1500,1,0)),"TIDAK ADA","ADA")</f>
        <v>ADA</v>
      </c>
    </row>
    <row r="46" spans="1:6" ht="16.5" x14ac:dyDescent="0.2">
      <c r="A46" s="25" t="s">
        <v>177</v>
      </c>
      <c r="B46" s="25" t="s">
        <v>288</v>
      </c>
      <c r="C46" s="26">
        <v>44557</v>
      </c>
      <c r="D46" s="26">
        <v>44528</v>
      </c>
      <c r="E46" s="25" t="s">
        <v>179</v>
      </c>
      <c r="F46" s="18" t="str">
        <f>IF(ISERROR(VLOOKUP(A46,DATA_OLSS!$A$3:$B$1500,1,0)),"TIDAK ADA","ADA")</f>
        <v>ADA</v>
      </c>
    </row>
    <row r="47" spans="1:6" ht="16.5" x14ac:dyDescent="0.2">
      <c r="A47" s="25" t="s">
        <v>199</v>
      </c>
      <c r="B47" s="25" t="s">
        <v>20</v>
      </c>
      <c r="C47" s="26">
        <v>44590</v>
      </c>
      <c r="D47" s="26">
        <v>44528</v>
      </c>
      <c r="E47" s="25" t="s">
        <v>200</v>
      </c>
      <c r="F47" s="18" t="str">
        <f>IF(ISERROR(VLOOKUP(A47,DATA_OLSS!$A$3:$B$1500,1,0)),"TIDAK ADA","ADA")</f>
        <v>ADA</v>
      </c>
    </row>
    <row r="48" spans="1:6" ht="16.5" x14ac:dyDescent="0.2">
      <c r="A48" s="25" t="s">
        <v>141</v>
      </c>
      <c r="B48" s="25" t="s">
        <v>34</v>
      </c>
      <c r="C48" s="26">
        <v>44619</v>
      </c>
      <c r="D48" s="26">
        <v>44528</v>
      </c>
      <c r="E48" s="25" t="s">
        <v>142</v>
      </c>
      <c r="F48" s="18" t="str">
        <f>IF(ISERROR(VLOOKUP(A48,DATA_OLSS!$A$3:$B$1500,1,0)),"TIDAK ADA","ADA")</f>
        <v>ADA</v>
      </c>
    </row>
    <row r="49" spans="1:6" ht="16.5" x14ac:dyDescent="0.2">
      <c r="A49" s="25" t="s">
        <v>143</v>
      </c>
      <c r="B49" s="25" t="s">
        <v>34</v>
      </c>
      <c r="C49" s="26">
        <v>44619</v>
      </c>
      <c r="D49" s="26">
        <v>44528</v>
      </c>
      <c r="E49" s="25" t="s">
        <v>144</v>
      </c>
      <c r="F49" s="18" t="str">
        <f>IF(ISERROR(VLOOKUP(A49,DATA_OLSS!$A$3:$B$1500,1,0)),"TIDAK ADA","ADA")</f>
        <v>ADA</v>
      </c>
    </row>
    <row r="50" spans="1:6" ht="16.5" x14ac:dyDescent="0.2">
      <c r="A50" s="25" t="s">
        <v>157</v>
      </c>
      <c r="B50" s="25" t="s">
        <v>27</v>
      </c>
      <c r="C50" s="26">
        <v>44557</v>
      </c>
      <c r="D50" s="26">
        <v>44528</v>
      </c>
      <c r="E50" s="25" t="s">
        <v>158</v>
      </c>
      <c r="F50" s="18" t="str">
        <f>IF(ISERROR(VLOOKUP(A50,DATA_OLSS!$A$3:$B$1500,1,0)),"TIDAK ADA","ADA")</f>
        <v>ADA</v>
      </c>
    </row>
    <row r="51" spans="1:6" ht="16.5" x14ac:dyDescent="0.2">
      <c r="A51" s="25" t="s">
        <v>191</v>
      </c>
      <c r="B51" s="25" t="s">
        <v>192</v>
      </c>
      <c r="C51" s="26">
        <v>44572</v>
      </c>
      <c r="D51" s="26">
        <v>44528</v>
      </c>
      <c r="E51" s="25" t="s">
        <v>193</v>
      </c>
      <c r="F51" s="18" t="str">
        <f>IF(ISERROR(VLOOKUP(A51,DATA_OLSS!$A$3:$B$1500,1,0)),"TIDAK ADA","ADA")</f>
        <v>ADA</v>
      </c>
    </row>
    <row r="52" spans="1:6" ht="16.5" x14ac:dyDescent="0.2">
      <c r="A52" s="25" t="s">
        <v>129</v>
      </c>
      <c r="B52" s="25" t="s">
        <v>98</v>
      </c>
      <c r="C52" s="26">
        <v>44588</v>
      </c>
      <c r="D52" s="26">
        <v>44528</v>
      </c>
      <c r="E52" s="25" t="s">
        <v>130</v>
      </c>
      <c r="F52" s="18" t="str">
        <f>IF(ISERROR(VLOOKUP(A52,DATA_OLSS!$A$3:$B$1500,1,0)),"TIDAK ADA","ADA")</f>
        <v>ADA</v>
      </c>
    </row>
    <row r="53" spans="1:6" ht="16.5" x14ac:dyDescent="0.2">
      <c r="A53" s="25" t="s">
        <v>194</v>
      </c>
      <c r="B53" s="25" t="s">
        <v>16</v>
      </c>
      <c r="C53" s="26">
        <v>44588</v>
      </c>
      <c r="D53" s="26">
        <v>44528</v>
      </c>
      <c r="E53" s="25" t="s">
        <v>195</v>
      </c>
      <c r="F53" s="18" t="str">
        <f>IF(ISERROR(VLOOKUP(A53,DATA_OLSS!$A$3:$B$1500,1,0)),"TIDAK ADA","ADA")</f>
        <v>ADA</v>
      </c>
    </row>
    <row r="54" spans="1:6" ht="16.5" x14ac:dyDescent="0.2">
      <c r="A54" s="25" t="s">
        <v>161</v>
      </c>
      <c r="B54" s="25" t="s">
        <v>33</v>
      </c>
      <c r="C54" s="26">
        <v>44541</v>
      </c>
      <c r="D54" s="26">
        <v>44528</v>
      </c>
      <c r="E54" s="25" t="s">
        <v>162</v>
      </c>
      <c r="F54" s="18" t="str">
        <f>IF(ISERROR(VLOOKUP(A54,DATA_OLSS!$A$3:$B$1500,1,0)),"TIDAK ADA","ADA")</f>
        <v>ADA</v>
      </c>
    </row>
    <row r="55" spans="1:6" ht="16.5" x14ac:dyDescent="0.2">
      <c r="A55" s="25" t="s">
        <v>159</v>
      </c>
      <c r="B55" s="25" t="s">
        <v>33</v>
      </c>
      <c r="C55" s="26">
        <v>44541</v>
      </c>
      <c r="D55" s="26">
        <v>44528</v>
      </c>
      <c r="E55" s="25" t="s">
        <v>160</v>
      </c>
      <c r="F55" s="18" t="str">
        <f>IF(ISERROR(VLOOKUP(A55,DATA_OLSS!$A$3:$B$1500,1,0)),"TIDAK ADA","ADA")</f>
        <v>ADA</v>
      </c>
    </row>
    <row r="56" spans="1:6" ht="16.5" x14ac:dyDescent="0.2">
      <c r="A56" s="25" t="s">
        <v>163</v>
      </c>
      <c r="B56" s="25" t="s">
        <v>26</v>
      </c>
      <c r="C56" s="26">
        <v>44603</v>
      </c>
      <c r="D56" s="26">
        <v>44528</v>
      </c>
      <c r="E56" s="25" t="s">
        <v>164</v>
      </c>
      <c r="F56" s="18" t="str">
        <f>IF(ISERROR(VLOOKUP(A56,DATA_OLSS!$A$3:$B$1500,1,0)),"TIDAK ADA","ADA")</f>
        <v>ADA</v>
      </c>
    </row>
    <row r="57" spans="1:6" ht="16.5" x14ac:dyDescent="0.2">
      <c r="A57" s="25" t="s">
        <v>139</v>
      </c>
      <c r="B57" s="25" t="s">
        <v>281</v>
      </c>
      <c r="C57" s="26">
        <v>44560</v>
      </c>
      <c r="D57" s="26">
        <v>44528</v>
      </c>
      <c r="E57" s="25" t="s">
        <v>140</v>
      </c>
      <c r="F57" s="18" t="str">
        <f>IF(ISERROR(VLOOKUP(A57,DATA_OLSS!$A$3:$B$1500,1,0)),"TIDAK ADA","ADA")</f>
        <v>ADA</v>
      </c>
    </row>
    <row r="58" spans="1:6" ht="16.5" x14ac:dyDescent="0.2">
      <c r="A58" s="25" t="s">
        <v>145</v>
      </c>
      <c r="B58" s="25" t="s">
        <v>36</v>
      </c>
      <c r="C58" s="26">
        <v>44557</v>
      </c>
      <c r="D58" s="26">
        <v>44528</v>
      </c>
      <c r="E58" s="25" t="s">
        <v>146</v>
      </c>
      <c r="F58" s="18" t="str">
        <f>IF(ISERROR(VLOOKUP(A58,DATA_OLSS!$A$3:$B$1500,1,0)),"TIDAK ADA","ADA")</f>
        <v>ADA</v>
      </c>
    </row>
    <row r="59" spans="1:6" ht="16.5" x14ac:dyDescent="0.2">
      <c r="A59" s="25" t="s">
        <v>196</v>
      </c>
      <c r="B59" s="25" t="s">
        <v>289</v>
      </c>
      <c r="C59" s="26">
        <v>44560</v>
      </c>
      <c r="D59" s="26">
        <v>44528</v>
      </c>
      <c r="E59" s="25" t="s">
        <v>198</v>
      </c>
      <c r="F59" s="18" t="str">
        <f>IF(ISERROR(VLOOKUP(A59,DATA_OLSS!$A$3:$B$1500,1,0)),"TIDAK ADA","ADA")</f>
        <v>ADA</v>
      </c>
    </row>
    <row r="60" spans="1:6" ht="16.5" x14ac:dyDescent="0.2">
      <c r="A60" s="25" t="s">
        <v>111</v>
      </c>
      <c r="B60" s="25" t="s">
        <v>98</v>
      </c>
      <c r="C60" s="26">
        <v>44588</v>
      </c>
      <c r="D60" s="26">
        <v>44528</v>
      </c>
      <c r="E60" s="25" t="s">
        <v>112</v>
      </c>
      <c r="F60" s="18" t="str">
        <f>IF(ISERROR(VLOOKUP(A60,DATA_OLSS!$A$3:$B$1500,1,0)),"TIDAK ADA","ADA")</f>
        <v>ADA</v>
      </c>
    </row>
    <row r="61" spans="1:6" ht="16.5" x14ac:dyDescent="0.2">
      <c r="A61" s="25" t="s">
        <v>115</v>
      </c>
      <c r="B61" s="25" t="s">
        <v>95</v>
      </c>
      <c r="C61" s="26">
        <v>44588</v>
      </c>
      <c r="D61" s="26">
        <v>44528</v>
      </c>
      <c r="E61" s="25" t="s">
        <v>116</v>
      </c>
      <c r="F61" s="18" t="str">
        <f>IF(ISERROR(VLOOKUP(A61,DATA_OLSS!$A$3:$B$1500,1,0)),"TIDAK ADA","ADA")</f>
        <v>ADA</v>
      </c>
    </row>
    <row r="62" spans="1:6" ht="16.5" x14ac:dyDescent="0.2">
      <c r="A62" s="25" t="s">
        <v>119</v>
      </c>
      <c r="B62" s="25" t="s">
        <v>95</v>
      </c>
      <c r="C62" s="26">
        <v>44588</v>
      </c>
      <c r="D62" s="26">
        <v>44528</v>
      </c>
      <c r="E62" s="25" t="s">
        <v>120</v>
      </c>
      <c r="F62" s="18" t="str">
        <f>IF(ISERROR(VLOOKUP(A62,DATA_OLSS!$A$3:$B$1500,1,0)),"TIDAK ADA","ADA")</f>
        <v>ADA</v>
      </c>
    </row>
    <row r="63" spans="1:6" ht="16.5" x14ac:dyDescent="0.2">
      <c r="A63" s="25" t="s">
        <v>113</v>
      </c>
      <c r="B63" s="25" t="s">
        <v>95</v>
      </c>
      <c r="C63" s="26">
        <v>44588</v>
      </c>
      <c r="D63" s="26">
        <v>44528</v>
      </c>
      <c r="E63" s="25" t="s">
        <v>114</v>
      </c>
      <c r="F63" s="18" t="str">
        <f>IF(ISERROR(VLOOKUP(A63,DATA_OLSS!$A$3:$B$1500,1,0)),"TIDAK ADA","ADA")</f>
        <v>ADA</v>
      </c>
    </row>
    <row r="64" spans="1:6" ht="16.5" x14ac:dyDescent="0.2">
      <c r="A64" s="25" t="s">
        <v>117</v>
      </c>
      <c r="B64" s="25" t="s">
        <v>95</v>
      </c>
      <c r="C64" s="26">
        <v>44588</v>
      </c>
      <c r="D64" s="26">
        <v>44528</v>
      </c>
      <c r="E64" s="25" t="s">
        <v>118</v>
      </c>
      <c r="F64" s="18" t="str">
        <f>IF(ISERROR(VLOOKUP(A64,DATA_OLSS!$A$3:$B$1500,1,0)),"TIDAK ADA","ADA")</f>
        <v>ADA</v>
      </c>
    </row>
    <row r="65" spans="1:6" ht="16.5" x14ac:dyDescent="0.2">
      <c r="A65" s="25" t="s">
        <v>121</v>
      </c>
      <c r="B65" s="25" t="s">
        <v>95</v>
      </c>
      <c r="C65" s="26">
        <v>44588</v>
      </c>
      <c r="D65" s="26">
        <v>44528</v>
      </c>
      <c r="E65" s="25" t="s">
        <v>122</v>
      </c>
      <c r="F65" s="18" t="str">
        <f>IF(ISERROR(VLOOKUP(A65,DATA_OLSS!$A$3:$B$1500,1,0)),"TIDAK ADA","ADA")</f>
        <v>ADA</v>
      </c>
    </row>
    <row r="66" spans="1:6" ht="16.5" x14ac:dyDescent="0.2">
      <c r="A66" s="25" t="s">
        <v>152</v>
      </c>
      <c r="B66" s="25" t="s">
        <v>19</v>
      </c>
      <c r="C66" s="26">
        <v>44588</v>
      </c>
      <c r="D66" s="26">
        <v>44528</v>
      </c>
      <c r="E66" s="25" t="s">
        <v>153</v>
      </c>
      <c r="F66" s="18" t="str">
        <f>IF(ISERROR(VLOOKUP(A66,DATA_OLSS!$A$3:$B$1500,1,0)),"TIDAK ADA","ADA")</f>
        <v>ADA</v>
      </c>
    </row>
    <row r="67" spans="1:6" ht="16.5" x14ac:dyDescent="0.2">
      <c r="A67" s="25" t="s">
        <v>134</v>
      </c>
      <c r="B67" s="25" t="s">
        <v>132</v>
      </c>
      <c r="C67" s="26">
        <v>44572</v>
      </c>
      <c r="D67" s="26">
        <v>44528</v>
      </c>
      <c r="E67" s="25" t="s">
        <v>135</v>
      </c>
      <c r="F67" s="18" t="str">
        <f>IF(ISERROR(VLOOKUP(A67,DATA_OLSS!$A$3:$B$1500,1,0)),"TIDAK ADA","ADA")</f>
        <v>ADA</v>
      </c>
    </row>
    <row r="68" spans="1:6" ht="16.5" x14ac:dyDescent="0.2">
      <c r="A68" s="25" t="s">
        <v>186</v>
      </c>
      <c r="B68" s="25" t="s">
        <v>187</v>
      </c>
      <c r="C68" s="26">
        <v>44618</v>
      </c>
      <c r="D68" s="26">
        <v>44528</v>
      </c>
      <c r="E68" s="25" t="s">
        <v>188</v>
      </c>
      <c r="F68" s="18" t="str">
        <f>IF(ISERROR(VLOOKUP(A68,DATA_OLSS!$A$3:$B$1500,1,0)),"TIDAK ADA","ADA")</f>
        <v>ADA</v>
      </c>
    </row>
    <row r="69" spans="1:6" ht="16.5" x14ac:dyDescent="0.2">
      <c r="A69" s="25" t="s">
        <v>189</v>
      </c>
      <c r="B69" s="25" t="s">
        <v>187</v>
      </c>
      <c r="C69" s="26">
        <v>44618</v>
      </c>
      <c r="D69" s="26">
        <v>44528</v>
      </c>
      <c r="E69" s="25" t="s">
        <v>190</v>
      </c>
      <c r="F69" s="18" t="str">
        <f>IF(ISERROR(VLOOKUP(A69,DATA_OLSS!$A$3:$B$1500,1,0)),"TIDAK ADA","ADA")</f>
        <v>ADA</v>
      </c>
    </row>
    <row r="70" spans="1:6" ht="16.5" x14ac:dyDescent="0.2">
      <c r="A70" s="25" t="s">
        <v>123</v>
      </c>
      <c r="B70" s="25" t="s">
        <v>95</v>
      </c>
      <c r="C70" s="26">
        <v>44588</v>
      </c>
      <c r="D70" s="26">
        <v>44528</v>
      </c>
      <c r="E70" s="25" t="s">
        <v>124</v>
      </c>
      <c r="F70" s="18" t="str">
        <f>IF(ISERROR(VLOOKUP(A70,DATA_OLSS!$A$3:$B$1500,1,0)),"TIDAK ADA","ADA")</f>
        <v>ADA</v>
      </c>
    </row>
    <row r="71" spans="1:6" ht="16.5" x14ac:dyDescent="0.2">
      <c r="A71" s="25" t="s">
        <v>125</v>
      </c>
      <c r="B71" s="25" t="s">
        <v>95</v>
      </c>
      <c r="C71" s="26">
        <v>44588</v>
      </c>
      <c r="D71" s="26">
        <v>44528</v>
      </c>
      <c r="E71" s="25" t="s">
        <v>126</v>
      </c>
      <c r="F71" s="18" t="str">
        <f>IF(ISERROR(VLOOKUP(A71,DATA_OLSS!$A$3:$B$1500,1,0)),"TIDAK ADA","ADA")</f>
        <v>ADA</v>
      </c>
    </row>
    <row r="72" spans="1:6" ht="16.5" x14ac:dyDescent="0.2">
      <c r="A72" s="25" t="s">
        <v>171</v>
      </c>
      <c r="B72" s="25" t="s">
        <v>287</v>
      </c>
      <c r="C72" s="26">
        <v>44558</v>
      </c>
      <c r="D72" s="26">
        <v>44528</v>
      </c>
      <c r="E72" s="25" t="s">
        <v>172</v>
      </c>
      <c r="F72" s="18" t="str">
        <f>IF(ISERROR(VLOOKUP(A72,DATA_OLSS!$A$3:$B$1500,1,0)),"TIDAK ADA","ADA")</f>
        <v>ADA</v>
      </c>
    </row>
    <row r="73" spans="1:6" ht="15" x14ac:dyDescent="0.2">
      <c r="A73" s="27" t="s">
        <v>225</v>
      </c>
      <c r="B73" s="27" t="s">
        <v>48</v>
      </c>
      <c r="C73" s="28">
        <v>44589</v>
      </c>
      <c r="D73" s="28">
        <v>44529</v>
      </c>
      <c r="E73" s="27" t="s">
        <v>226</v>
      </c>
      <c r="F73" s="18" t="str">
        <f>IF(ISERROR(VLOOKUP(A73,DATA_OLSS!$A$3:$B$1500,1,0)),"TIDAK ADA","ADA")</f>
        <v>ADA</v>
      </c>
    </row>
    <row r="74" spans="1:6" ht="15" x14ac:dyDescent="0.2">
      <c r="A74" s="27" t="s">
        <v>227</v>
      </c>
      <c r="B74" s="27" t="s">
        <v>48</v>
      </c>
      <c r="C74" s="28">
        <v>44589</v>
      </c>
      <c r="D74" s="28">
        <v>44529</v>
      </c>
      <c r="E74" s="27" t="s">
        <v>228</v>
      </c>
      <c r="F74" s="18" t="str">
        <f>IF(ISERROR(VLOOKUP(A74,DATA_OLSS!$A$3:$B$1500,1,0)),"TIDAK ADA","ADA")</f>
        <v>ADA</v>
      </c>
    </row>
    <row r="75" spans="1:6" ht="15" x14ac:dyDescent="0.2">
      <c r="A75" s="27" t="s">
        <v>244</v>
      </c>
      <c r="B75" s="27" t="s">
        <v>242</v>
      </c>
      <c r="C75" s="28">
        <v>44574</v>
      </c>
      <c r="D75" s="28">
        <v>44529</v>
      </c>
      <c r="E75" s="27" t="s">
        <v>245</v>
      </c>
      <c r="F75" s="18" t="str">
        <f>IF(ISERROR(VLOOKUP(A75,DATA_OLSS!$A$3:$B$1500,1,0)),"TIDAK ADA","ADA")</f>
        <v>ADA</v>
      </c>
    </row>
    <row r="76" spans="1:6" ht="15" x14ac:dyDescent="0.2">
      <c r="A76" s="27" t="s">
        <v>241</v>
      </c>
      <c r="B76" s="27" t="s">
        <v>242</v>
      </c>
      <c r="C76" s="28">
        <v>44573</v>
      </c>
      <c r="D76" s="28">
        <v>44529</v>
      </c>
      <c r="E76" s="27" t="s">
        <v>243</v>
      </c>
      <c r="F76" s="18" t="str">
        <f>IF(ISERROR(VLOOKUP(A76,DATA_OLSS!$A$3:$B$1500,1,0)),"TIDAK ADA","ADA")</f>
        <v>ADA</v>
      </c>
    </row>
    <row r="77" spans="1:6" ht="15" x14ac:dyDescent="0.2">
      <c r="A77" s="27" t="s">
        <v>249</v>
      </c>
      <c r="B77" s="27" t="s">
        <v>18</v>
      </c>
      <c r="C77" s="28">
        <v>44590</v>
      </c>
      <c r="D77" s="28">
        <v>44529</v>
      </c>
      <c r="E77" s="27" t="s">
        <v>250</v>
      </c>
      <c r="F77" s="18" t="str">
        <f>IF(ISERROR(VLOOKUP(A77,DATA_OLSS!$A$3:$B$1500,1,0)),"TIDAK ADA","ADA")</f>
        <v>ADA</v>
      </c>
    </row>
    <row r="78" spans="1:6" ht="15" x14ac:dyDescent="0.2">
      <c r="A78" s="27" t="s">
        <v>213</v>
      </c>
      <c r="B78" s="27" t="s">
        <v>16</v>
      </c>
      <c r="C78" s="28">
        <v>44589</v>
      </c>
      <c r="D78" s="28">
        <v>44529</v>
      </c>
      <c r="E78" s="27" t="s">
        <v>214</v>
      </c>
      <c r="F78" s="18" t="str">
        <f>IF(ISERROR(VLOOKUP(A78,DATA_OLSS!$A$3:$B$1500,1,0)),"TIDAK ADA","ADA")</f>
        <v>ADA</v>
      </c>
    </row>
    <row r="79" spans="1:6" ht="15" x14ac:dyDescent="0.2">
      <c r="A79" s="27" t="s">
        <v>215</v>
      </c>
      <c r="B79" s="27" t="s">
        <v>16</v>
      </c>
      <c r="C79" s="28">
        <v>44589</v>
      </c>
      <c r="D79" s="28">
        <v>44529</v>
      </c>
      <c r="E79" s="27" t="s">
        <v>216</v>
      </c>
      <c r="F79" s="18" t="str">
        <f>IF(ISERROR(VLOOKUP(A79,DATA_OLSS!$A$3:$B$1500,1,0)),"TIDAK ADA","ADA")</f>
        <v>ADA</v>
      </c>
    </row>
    <row r="80" spans="1:6" ht="15" x14ac:dyDescent="0.2">
      <c r="A80" s="27" t="s">
        <v>253</v>
      </c>
      <c r="B80" s="27" t="s">
        <v>278</v>
      </c>
      <c r="C80" s="28">
        <v>44589</v>
      </c>
      <c r="D80" s="28">
        <v>44529</v>
      </c>
      <c r="E80" s="27" t="s">
        <v>254</v>
      </c>
      <c r="F80" s="18" t="str">
        <f>IF(ISERROR(VLOOKUP(A80,DATA_OLSS!$A$3:$B$1500,1,0)),"TIDAK ADA","ADA")</f>
        <v>ADA</v>
      </c>
    </row>
    <row r="81" spans="1:6" ht="15" x14ac:dyDescent="0.2">
      <c r="A81" s="27" t="s">
        <v>255</v>
      </c>
      <c r="B81" s="27" t="s">
        <v>278</v>
      </c>
      <c r="C81" s="28">
        <v>44589</v>
      </c>
      <c r="D81" s="28">
        <v>44529</v>
      </c>
      <c r="E81" s="27" t="s">
        <v>256</v>
      </c>
      <c r="F81" s="18" t="str">
        <f>IF(ISERROR(VLOOKUP(A81,DATA_OLSS!$A$3:$B$1500,1,0)),"TIDAK ADA","ADA")</f>
        <v>ADA</v>
      </c>
    </row>
    <row r="82" spans="1:6" ht="15" x14ac:dyDescent="0.2">
      <c r="A82" s="27" t="s">
        <v>211</v>
      </c>
      <c r="B82" s="27" t="s">
        <v>16</v>
      </c>
      <c r="C82" s="28">
        <v>44589</v>
      </c>
      <c r="D82" s="28">
        <v>44529</v>
      </c>
      <c r="E82" s="27" t="s">
        <v>212</v>
      </c>
      <c r="F82" s="18" t="str">
        <f>IF(ISERROR(VLOOKUP(A82,DATA_OLSS!$A$3:$B$1500,1,0)),"TIDAK ADA","ADA")</f>
        <v>ADA</v>
      </c>
    </row>
    <row r="83" spans="1:6" ht="15" x14ac:dyDescent="0.2">
      <c r="A83" s="27" t="s">
        <v>217</v>
      </c>
      <c r="B83" s="27" t="s">
        <v>218</v>
      </c>
      <c r="C83" s="28">
        <v>44575</v>
      </c>
      <c r="D83" s="28">
        <v>44529</v>
      </c>
      <c r="E83" s="27" t="s">
        <v>219</v>
      </c>
      <c r="F83" s="18" t="str">
        <f>IF(ISERROR(VLOOKUP(A83,DATA_OLSS!$A$3:$B$1500,1,0)),"TIDAK ADA","ADA")</f>
        <v>ADA</v>
      </c>
    </row>
    <row r="84" spans="1:6" ht="15" x14ac:dyDescent="0.2">
      <c r="A84" s="27" t="s">
        <v>263</v>
      </c>
      <c r="B84" s="27" t="s">
        <v>278</v>
      </c>
      <c r="C84" s="28">
        <v>44589</v>
      </c>
      <c r="D84" s="28">
        <v>44529</v>
      </c>
      <c r="E84" s="27" t="s">
        <v>264</v>
      </c>
      <c r="F84" s="18" t="str">
        <f>IF(ISERROR(VLOOKUP(A84,DATA_OLSS!$A$3:$B$1500,1,0)),"TIDAK ADA","ADA")</f>
        <v>ADA</v>
      </c>
    </row>
    <row r="85" spans="1:6" ht="15" x14ac:dyDescent="0.2">
      <c r="A85" s="27" t="s">
        <v>257</v>
      </c>
      <c r="B85" s="27" t="s">
        <v>278</v>
      </c>
      <c r="C85" s="28">
        <v>44589</v>
      </c>
      <c r="D85" s="28">
        <v>44529</v>
      </c>
      <c r="E85" s="27" t="s">
        <v>258</v>
      </c>
      <c r="F85" s="18" t="str">
        <f>IF(ISERROR(VLOOKUP(A85,DATA_OLSS!$A$3:$B$1500,1,0)),"TIDAK ADA","ADA")</f>
        <v>ADA</v>
      </c>
    </row>
    <row r="86" spans="1:6" ht="15" x14ac:dyDescent="0.2">
      <c r="A86" s="27" t="s">
        <v>259</v>
      </c>
      <c r="B86" s="27" t="s">
        <v>278</v>
      </c>
      <c r="C86" s="28">
        <v>44589</v>
      </c>
      <c r="D86" s="28">
        <v>44529</v>
      </c>
      <c r="E86" s="27" t="s">
        <v>260</v>
      </c>
      <c r="F86" s="18" t="str">
        <f>IF(ISERROR(VLOOKUP(A86,DATA_OLSS!$A$3:$B$1500,1,0)),"TIDAK ADA","ADA")</f>
        <v>ADA</v>
      </c>
    </row>
    <row r="87" spans="1:6" ht="15" x14ac:dyDescent="0.2">
      <c r="A87" s="27" t="s">
        <v>270</v>
      </c>
      <c r="B87" s="27" t="s">
        <v>271</v>
      </c>
      <c r="C87" s="28">
        <v>44573</v>
      </c>
      <c r="D87" s="28">
        <v>44529</v>
      </c>
      <c r="E87" s="27" t="s">
        <v>272</v>
      </c>
      <c r="F87" s="18" t="str">
        <f>IF(ISERROR(VLOOKUP(A87,DATA_OLSS!$A$3:$B$1500,1,0)),"TIDAK ADA","ADA")</f>
        <v>ADA</v>
      </c>
    </row>
    <row r="88" spans="1:6" ht="15" x14ac:dyDescent="0.2">
      <c r="A88" s="27" t="s">
        <v>273</v>
      </c>
      <c r="B88" s="27" t="s">
        <v>98</v>
      </c>
      <c r="C88" s="28">
        <v>44589</v>
      </c>
      <c r="D88" s="28">
        <v>44529</v>
      </c>
      <c r="E88" s="27" t="s">
        <v>274</v>
      </c>
      <c r="F88" s="18" t="str">
        <f>IF(ISERROR(VLOOKUP(A88,DATA_OLSS!$A$3:$B$1500,1,0)),"TIDAK ADA","ADA")</f>
        <v>ADA</v>
      </c>
    </row>
    <row r="89" spans="1:6" ht="15" x14ac:dyDescent="0.2">
      <c r="A89" s="27" t="s">
        <v>265</v>
      </c>
      <c r="B89" s="27" t="s">
        <v>266</v>
      </c>
      <c r="C89" s="28">
        <v>44575</v>
      </c>
      <c r="D89" s="28">
        <v>44529</v>
      </c>
      <c r="E89" s="27" t="s">
        <v>267</v>
      </c>
      <c r="F89" s="18" t="str">
        <f>IF(ISERROR(VLOOKUP(A89,DATA_OLSS!$A$3:$B$1500,1,0)),"TIDAK ADA","ADA")</f>
        <v>ADA</v>
      </c>
    </row>
    <row r="90" spans="1:6" ht="15" x14ac:dyDescent="0.2">
      <c r="A90" s="27" t="s">
        <v>268</v>
      </c>
      <c r="B90" s="27" t="s">
        <v>266</v>
      </c>
      <c r="C90" s="28">
        <v>44575</v>
      </c>
      <c r="D90" s="28">
        <v>44529</v>
      </c>
      <c r="E90" s="27" t="s">
        <v>269</v>
      </c>
      <c r="F90" s="18" t="str">
        <f>IF(ISERROR(VLOOKUP(A90,DATA_OLSS!$A$3:$B$1500,1,0)),"TIDAK ADA","ADA")</f>
        <v>ADA</v>
      </c>
    </row>
    <row r="91" spans="1:6" ht="15" x14ac:dyDescent="0.2">
      <c r="A91" s="27" t="s">
        <v>222</v>
      </c>
      <c r="B91" s="27" t="s">
        <v>290</v>
      </c>
      <c r="C91" s="28">
        <v>44573</v>
      </c>
      <c r="D91" s="28">
        <v>44529</v>
      </c>
      <c r="E91" s="27" t="s">
        <v>224</v>
      </c>
      <c r="F91" s="18" t="str">
        <f>IF(ISERROR(VLOOKUP(A91,DATA_OLSS!$A$3:$B$1500,1,0)),"TIDAK ADA","ADA")</f>
        <v>ADA</v>
      </c>
    </row>
    <row r="92" spans="1:6" ht="15" x14ac:dyDescent="0.2">
      <c r="A92" s="27" t="s">
        <v>251</v>
      </c>
      <c r="B92" s="27" t="s">
        <v>18</v>
      </c>
      <c r="C92" s="28">
        <v>44604</v>
      </c>
      <c r="D92" s="28">
        <v>44529</v>
      </c>
      <c r="E92" s="27" t="s">
        <v>252</v>
      </c>
      <c r="F92" s="18" t="str">
        <f>IF(ISERROR(VLOOKUP(A92,DATA_OLSS!$A$3:$B$1500,1,0)),"TIDAK ADA","ADA")</f>
        <v>ADA</v>
      </c>
    </row>
    <row r="93" spans="1:6" ht="15" x14ac:dyDescent="0.2">
      <c r="A93" s="27" t="s">
        <v>275</v>
      </c>
      <c r="B93" s="27" t="s">
        <v>101</v>
      </c>
      <c r="C93" s="28">
        <v>44576</v>
      </c>
      <c r="D93" s="28">
        <v>44529</v>
      </c>
      <c r="E93" s="27" t="s">
        <v>276</v>
      </c>
      <c r="F93" s="18" t="str">
        <f>IF(ISERROR(VLOOKUP(A93,DATA_OLSS!$A$3:$B$1500,1,0)),"TIDAK ADA","ADA")</f>
        <v>ADA</v>
      </c>
    </row>
    <row r="94" spans="1:6" ht="15" x14ac:dyDescent="0.2">
      <c r="A94" s="27" t="s">
        <v>246</v>
      </c>
      <c r="B94" s="27" t="s">
        <v>247</v>
      </c>
      <c r="C94" s="28">
        <v>44620</v>
      </c>
      <c r="D94" s="28">
        <v>44529</v>
      </c>
      <c r="E94" s="27" t="s">
        <v>248</v>
      </c>
      <c r="F94" s="18" t="str">
        <f>IF(ISERROR(VLOOKUP(A94,DATA_OLSS!$A$3:$B$1500,1,0)),"TIDAK ADA","ADA")</f>
        <v>ADA</v>
      </c>
    </row>
    <row r="95" spans="1:6" ht="15" x14ac:dyDescent="0.2">
      <c r="A95" s="27" t="s">
        <v>239</v>
      </c>
      <c r="B95" s="27" t="s">
        <v>27</v>
      </c>
      <c r="C95" s="28">
        <v>44558</v>
      </c>
      <c r="D95" s="28">
        <v>44529</v>
      </c>
      <c r="E95" s="27" t="s">
        <v>240</v>
      </c>
      <c r="F95" s="18" t="str">
        <f>IF(ISERROR(VLOOKUP(A95,DATA_OLSS!$A$3:$B$1500,1,0)),"TIDAK ADA","ADA")</f>
        <v>ADA</v>
      </c>
    </row>
    <row r="96" spans="1:6" ht="15" x14ac:dyDescent="0.2">
      <c r="A96" s="27" t="s">
        <v>232</v>
      </c>
      <c r="B96" s="27" t="s">
        <v>230</v>
      </c>
      <c r="C96" s="28">
        <v>44558</v>
      </c>
      <c r="D96" s="28">
        <v>44529</v>
      </c>
      <c r="E96" s="27" t="s">
        <v>233</v>
      </c>
      <c r="F96" s="18" t="str">
        <f>IF(ISERROR(VLOOKUP(A96,DATA_OLSS!$A$3:$B$1500,1,0)),"TIDAK ADA","ADA")</f>
        <v>ADA</v>
      </c>
    </row>
    <row r="97" spans="1:6" ht="15" x14ac:dyDescent="0.2">
      <c r="A97" s="27" t="s">
        <v>261</v>
      </c>
      <c r="B97" s="27" t="s">
        <v>278</v>
      </c>
      <c r="C97" s="28">
        <v>44588</v>
      </c>
      <c r="D97" s="28">
        <v>44529</v>
      </c>
      <c r="E97" s="27" t="s">
        <v>262</v>
      </c>
      <c r="F97" s="18" t="str">
        <f>IF(ISERROR(VLOOKUP(A97,DATA_OLSS!$A$3:$B$1500,1,0)),"TIDAK ADA","ADA")</f>
        <v>ADA</v>
      </c>
    </row>
    <row r="98" spans="1:6" ht="15" x14ac:dyDescent="0.2">
      <c r="A98" s="27" t="s">
        <v>236</v>
      </c>
      <c r="B98" s="27" t="s">
        <v>237</v>
      </c>
      <c r="C98" s="28">
        <v>44558</v>
      </c>
      <c r="D98" s="28">
        <v>44529</v>
      </c>
      <c r="E98" s="27" t="s">
        <v>238</v>
      </c>
      <c r="F98" s="18" t="str">
        <f>IF(ISERROR(VLOOKUP(A98,DATA_OLSS!$A$3:$B$1500,1,0)),"TIDAK ADA","ADA")</f>
        <v>ADA</v>
      </c>
    </row>
    <row r="99" spans="1:6" ht="15" x14ac:dyDescent="0.2">
      <c r="A99" s="27" t="s">
        <v>220</v>
      </c>
      <c r="B99" s="27" t="s">
        <v>35</v>
      </c>
      <c r="C99" s="28">
        <v>44589</v>
      </c>
      <c r="D99" s="28">
        <v>44529</v>
      </c>
      <c r="E99" s="27" t="s">
        <v>221</v>
      </c>
      <c r="F99" s="18" t="str">
        <f>IF(ISERROR(VLOOKUP(A99,DATA_OLSS!$A$3:$B$1500,1,0)),"TIDAK ADA","ADA")</f>
        <v>ADA</v>
      </c>
    </row>
    <row r="100" spans="1:6" ht="15" x14ac:dyDescent="0.2">
      <c r="A100" s="27" t="s">
        <v>234</v>
      </c>
      <c r="B100" s="27" t="s">
        <v>33</v>
      </c>
      <c r="C100" s="28">
        <v>44559</v>
      </c>
      <c r="D100" s="28">
        <v>44529</v>
      </c>
      <c r="E100" s="27" t="s">
        <v>235</v>
      </c>
      <c r="F100" s="18" t="str">
        <f>IF(ISERROR(VLOOKUP(A100,DATA_OLSS!$A$3:$B$1500,1,0)),"TIDAK ADA","ADA")</f>
        <v>ADA</v>
      </c>
    </row>
    <row r="101" spans="1:6" ht="15" x14ac:dyDescent="0.2">
      <c r="A101" s="27" t="s">
        <v>229</v>
      </c>
      <c r="B101" s="27" t="s">
        <v>230</v>
      </c>
      <c r="C101" s="28">
        <v>44559</v>
      </c>
      <c r="D101" s="28">
        <v>44529</v>
      </c>
      <c r="E101" s="27" t="s">
        <v>231</v>
      </c>
      <c r="F101" s="18" t="str">
        <f>IF(ISERROR(VLOOKUP(A101,DATA_OLSS!$A$3:$B$1500,1,0)),"TIDAK ADA","ADA")</f>
        <v>ADA</v>
      </c>
    </row>
    <row r="102" spans="1:6" ht="15" x14ac:dyDescent="0.2">
      <c r="A102" s="27" t="s">
        <v>204</v>
      </c>
      <c r="B102" s="27" t="s">
        <v>205</v>
      </c>
      <c r="C102" s="28">
        <v>44620</v>
      </c>
      <c r="D102" s="28">
        <v>44529</v>
      </c>
      <c r="E102" s="27" t="s">
        <v>206</v>
      </c>
      <c r="F102" s="18" t="str">
        <f>IF(ISERROR(VLOOKUP(A102,DATA_OLSS!$A$3:$B$1500,1,0)),"TIDAK ADA","ADA")</f>
        <v>ADA</v>
      </c>
    </row>
    <row r="103" spans="1:6" ht="15" x14ac:dyDescent="0.2">
      <c r="A103" s="27" t="s">
        <v>209</v>
      </c>
      <c r="B103" s="27" t="s">
        <v>205</v>
      </c>
      <c r="C103" s="28">
        <v>44620</v>
      </c>
      <c r="D103" s="28">
        <v>44529</v>
      </c>
      <c r="E103" s="27" t="s">
        <v>210</v>
      </c>
      <c r="F103" s="18" t="str">
        <f>IF(ISERROR(VLOOKUP(A103,DATA_OLSS!$A$3:$B$1500,1,0)),"TIDAK ADA","ADA")</f>
        <v>ADA</v>
      </c>
    </row>
    <row r="104" spans="1:6" ht="15" x14ac:dyDescent="0.2">
      <c r="A104" s="27" t="s">
        <v>207</v>
      </c>
      <c r="B104" s="27" t="s">
        <v>205</v>
      </c>
      <c r="C104" s="28">
        <v>44619</v>
      </c>
      <c r="D104" s="28">
        <v>44529</v>
      </c>
      <c r="E104" s="27" t="s">
        <v>208</v>
      </c>
      <c r="F104" s="18" t="str">
        <f>IF(ISERROR(VLOOKUP(A104,DATA_OLSS!$A$3:$B$1500,1,0)),"TIDAK ADA","ADA")</f>
        <v>ADA</v>
      </c>
    </row>
  </sheetData>
  <autoFilter ref="A2:F2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5"/>
  <sheetViews>
    <sheetView showGridLines="0" zoomScale="85" zoomScaleNormal="85" workbookViewId="0">
      <selection activeCell="B11" sqref="B1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1" customWidth="1"/>
    <col min="4" max="4" width="13" style="21" bestFit="1" customWidth="1"/>
    <col min="5" max="5" width="12.85546875" style="21" bestFit="1" customWidth="1"/>
    <col min="6" max="6" width="23" bestFit="1" customWidth="1"/>
  </cols>
  <sheetData>
    <row r="1" spans="1:6" x14ac:dyDescent="0.2">
      <c r="A1" s="22" t="s">
        <v>3</v>
      </c>
      <c r="B1" s="23"/>
      <c r="C1" s="23"/>
      <c r="D1" s="23"/>
      <c r="E1" s="23"/>
      <c r="F1" s="24"/>
    </row>
    <row r="2" spans="1:6" x14ac:dyDescent="0.2">
      <c r="A2" s="1" t="s">
        <v>0</v>
      </c>
      <c r="B2" s="1" t="s">
        <v>6</v>
      </c>
      <c r="C2" s="19" t="s">
        <v>14</v>
      </c>
      <c r="D2" s="20" t="s">
        <v>7</v>
      </c>
      <c r="E2" s="20" t="s">
        <v>8</v>
      </c>
      <c r="F2" s="1" t="s">
        <v>9</v>
      </c>
    </row>
    <row r="3" spans="1:6" x14ac:dyDescent="0.2">
      <c r="A3" s="8" t="s">
        <v>37</v>
      </c>
      <c r="B3" s="8" t="s">
        <v>38</v>
      </c>
      <c r="C3" s="21">
        <v>44497</v>
      </c>
      <c r="D3" s="21">
        <v>44527</v>
      </c>
      <c r="E3" s="21">
        <v>44587</v>
      </c>
      <c r="F3" s="8" t="s">
        <v>39</v>
      </c>
    </row>
    <row r="4" spans="1:6" x14ac:dyDescent="0.2">
      <c r="A4" s="8" t="s">
        <v>40</v>
      </c>
      <c r="B4" s="8" t="s">
        <v>31</v>
      </c>
      <c r="C4" s="21">
        <v>44497</v>
      </c>
      <c r="D4" s="21">
        <v>44527</v>
      </c>
      <c r="E4" s="21">
        <v>44586</v>
      </c>
      <c r="F4" s="8" t="s">
        <v>41</v>
      </c>
    </row>
    <row r="5" spans="1:6" x14ac:dyDescent="0.2">
      <c r="A5" s="8" t="s">
        <v>42</v>
      </c>
      <c r="B5" s="8" t="s">
        <v>43</v>
      </c>
      <c r="C5" s="21">
        <v>44497</v>
      </c>
      <c r="D5" s="21">
        <v>44527</v>
      </c>
      <c r="E5" s="21">
        <v>44557</v>
      </c>
      <c r="F5" s="8" t="s">
        <v>44</v>
      </c>
    </row>
    <row r="6" spans="1:6" x14ac:dyDescent="0.2">
      <c r="A6" s="8" t="s">
        <v>45</v>
      </c>
      <c r="B6" s="8" t="s">
        <v>29</v>
      </c>
      <c r="C6" s="21">
        <v>44497</v>
      </c>
      <c r="D6" s="21">
        <v>44527</v>
      </c>
      <c r="E6" s="21">
        <v>44587</v>
      </c>
      <c r="F6" s="8" t="s">
        <v>46</v>
      </c>
    </row>
    <row r="7" spans="1:6" x14ac:dyDescent="0.2">
      <c r="A7" s="8" t="s">
        <v>47</v>
      </c>
      <c r="B7" s="8" t="s">
        <v>48</v>
      </c>
      <c r="C7" s="21">
        <v>44497</v>
      </c>
      <c r="D7" s="21">
        <v>44527</v>
      </c>
      <c r="E7" s="21">
        <v>44587</v>
      </c>
      <c r="F7" s="8" t="s">
        <v>49</v>
      </c>
    </row>
    <row r="8" spans="1:6" x14ac:dyDescent="0.2">
      <c r="A8" s="8" t="s">
        <v>50</v>
      </c>
      <c r="B8" s="8" t="s">
        <v>51</v>
      </c>
      <c r="C8" s="21">
        <v>44497</v>
      </c>
      <c r="D8" s="21">
        <v>44527</v>
      </c>
      <c r="E8" s="21">
        <v>44556</v>
      </c>
      <c r="F8" s="8" t="s">
        <v>52</v>
      </c>
    </row>
    <row r="9" spans="1:6" x14ac:dyDescent="0.2">
      <c r="A9" s="8" t="s">
        <v>53</v>
      </c>
      <c r="B9" s="8" t="s">
        <v>24</v>
      </c>
      <c r="C9" s="21">
        <v>44497</v>
      </c>
      <c r="D9" s="21">
        <v>44527</v>
      </c>
      <c r="E9" s="21">
        <v>44587</v>
      </c>
      <c r="F9" s="8" t="s">
        <v>54</v>
      </c>
    </row>
    <row r="10" spans="1:6" x14ac:dyDescent="0.2">
      <c r="A10" s="8" t="s">
        <v>55</v>
      </c>
      <c r="B10" s="8" t="s">
        <v>56</v>
      </c>
      <c r="C10" s="21">
        <v>44497</v>
      </c>
      <c r="D10" s="21">
        <v>44527</v>
      </c>
      <c r="E10" s="21">
        <v>44540</v>
      </c>
      <c r="F10" s="8" t="s">
        <v>57</v>
      </c>
    </row>
    <row r="11" spans="1:6" x14ac:dyDescent="0.2">
      <c r="A11" s="8" t="s">
        <v>58</v>
      </c>
      <c r="B11" s="8" t="s">
        <v>59</v>
      </c>
      <c r="C11" s="21">
        <v>44497</v>
      </c>
      <c r="D11" s="21">
        <v>44527</v>
      </c>
      <c r="E11" s="21">
        <v>44557</v>
      </c>
      <c r="F11" s="8" t="s">
        <v>60</v>
      </c>
    </row>
    <row r="12" spans="1:6" x14ac:dyDescent="0.2">
      <c r="A12" s="8" t="s">
        <v>61</v>
      </c>
      <c r="B12" s="8" t="s">
        <v>28</v>
      </c>
      <c r="C12" s="21">
        <v>44497</v>
      </c>
      <c r="D12" s="21">
        <v>44527</v>
      </c>
      <c r="E12" s="21">
        <v>44617</v>
      </c>
      <c r="F12" s="8" t="s">
        <v>62</v>
      </c>
    </row>
    <row r="13" spans="1:6" x14ac:dyDescent="0.2">
      <c r="A13" s="8" t="s">
        <v>63</v>
      </c>
      <c r="B13" s="8" t="s">
        <v>28</v>
      </c>
      <c r="C13" s="21">
        <v>44497</v>
      </c>
      <c r="D13" s="21">
        <v>44527</v>
      </c>
      <c r="E13" s="21">
        <v>44617</v>
      </c>
      <c r="F13" s="8" t="s">
        <v>64</v>
      </c>
    </row>
    <row r="14" spans="1:6" x14ac:dyDescent="0.2">
      <c r="A14" s="8" t="s">
        <v>65</v>
      </c>
      <c r="B14" s="8" t="s">
        <v>66</v>
      </c>
      <c r="C14" s="21">
        <v>44497</v>
      </c>
      <c r="D14" s="21">
        <v>44527</v>
      </c>
      <c r="E14" s="21">
        <v>44587</v>
      </c>
      <c r="F14" s="8" t="s">
        <v>67</v>
      </c>
    </row>
    <row r="15" spans="1:6" x14ac:dyDescent="0.2">
      <c r="A15" s="8" t="s">
        <v>68</v>
      </c>
      <c r="B15" s="8" t="s">
        <v>66</v>
      </c>
      <c r="C15" s="21">
        <v>44497</v>
      </c>
      <c r="D15" s="21">
        <v>44527</v>
      </c>
      <c r="E15" s="21">
        <v>44587</v>
      </c>
      <c r="F15" s="8" t="s">
        <v>69</v>
      </c>
    </row>
    <row r="16" spans="1:6" x14ac:dyDescent="0.2">
      <c r="A16" s="8" t="s">
        <v>70</v>
      </c>
      <c r="B16" s="8" t="s">
        <v>66</v>
      </c>
      <c r="C16" s="21">
        <v>44497</v>
      </c>
      <c r="D16" s="21">
        <v>44527</v>
      </c>
      <c r="E16" s="21">
        <v>44587</v>
      </c>
      <c r="F16" s="8" t="s">
        <v>71</v>
      </c>
    </row>
    <row r="17" spans="1:6" x14ac:dyDescent="0.2">
      <c r="A17" s="8" t="s">
        <v>72</v>
      </c>
      <c r="B17" s="8" t="s">
        <v>66</v>
      </c>
      <c r="C17" s="21">
        <v>44497</v>
      </c>
      <c r="D17" s="21">
        <v>44527</v>
      </c>
      <c r="E17" s="21">
        <v>44587</v>
      </c>
      <c r="F17" s="8" t="s">
        <v>73</v>
      </c>
    </row>
    <row r="18" spans="1:6" x14ac:dyDescent="0.2">
      <c r="A18" s="8" t="s">
        <v>74</v>
      </c>
      <c r="B18" s="8" t="s">
        <v>75</v>
      </c>
      <c r="C18" s="21">
        <v>44497</v>
      </c>
      <c r="D18" s="21">
        <v>44527</v>
      </c>
      <c r="E18" s="21">
        <v>44573</v>
      </c>
      <c r="F18" s="8" t="s">
        <v>76</v>
      </c>
    </row>
    <row r="19" spans="1:6" x14ac:dyDescent="0.2">
      <c r="A19" s="8" t="s">
        <v>77</v>
      </c>
      <c r="B19" s="8" t="s">
        <v>22</v>
      </c>
      <c r="C19" s="21">
        <v>44497</v>
      </c>
      <c r="D19" s="21">
        <v>44527</v>
      </c>
      <c r="E19" s="21">
        <v>44603</v>
      </c>
      <c r="F19" s="8" t="s">
        <v>78</v>
      </c>
    </row>
    <row r="20" spans="1:6" x14ac:dyDescent="0.2">
      <c r="A20" s="8" t="s">
        <v>79</v>
      </c>
      <c r="B20" s="8" t="s">
        <v>22</v>
      </c>
      <c r="C20" s="21">
        <v>44497</v>
      </c>
      <c r="D20" s="21">
        <v>44527</v>
      </c>
      <c r="E20" s="21">
        <v>44587</v>
      </c>
      <c r="F20" s="8" t="s">
        <v>80</v>
      </c>
    </row>
    <row r="21" spans="1:6" x14ac:dyDescent="0.2">
      <c r="A21" s="8" t="s">
        <v>81</v>
      </c>
      <c r="B21" s="8" t="s">
        <v>66</v>
      </c>
      <c r="C21" s="21">
        <v>44497</v>
      </c>
      <c r="D21" s="21">
        <v>44527</v>
      </c>
      <c r="E21" s="21">
        <v>44587</v>
      </c>
      <c r="F21" s="8" t="s">
        <v>82</v>
      </c>
    </row>
    <row r="22" spans="1:6" x14ac:dyDescent="0.2">
      <c r="A22" s="8" t="s">
        <v>83</v>
      </c>
      <c r="B22" s="8" t="s">
        <v>66</v>
      </c>
      <c r="C22" s="21">
        <v>44497</v>
      </c>
      <c r="D22" s="21">
        <v>44527</v>
      </c>
      <c r="E22" s="21">
        <v>44587</v>
      </c>
      <c r="F22" s="8" t="s">
        <v>84</v>
      </c>
    </row>
    <row r="23" spans="1:6" x14ac:dyDescent="0.2">
      <c r="A23" s="8" t="s">
        <v>85</v>
      </c>
      <c r="B23" s="8" t="s">
        <v>86</v>
      </c>
      <c r="C23" s="21">
        <v>44497</v>
      </c>
      <c r="D23" s="21">
        <v>44527</v>
      </c>
      <c r="E23" s="21">
        <v>44556</v>
      </c>
      <c r="F23" s="8" t="s">
        <v>87</v>
      </c>
    </row>
    <row r="24" spans="1:6" x14ac:dyDescent="0.2">
      <c r="A24" s="8" t="s">
        <v>88</v>
      </c>
      <c r="B24" s="8" t="s">
        <v>89</v>
      </c>
      <c r="C24" s="21">
        <v>44497</v>
      </c>
      <c r="D24" s="21">
        <v>44527</v>
      </c>
      <c r="E24" s="21">
        <v>44617</v>
      </c>
      <c r="F24" s="8" t="s">
        <v>90</v>
      </c>
    </row>
    <row r="25" spans="1:6" x14ac:dyDescent="0.2">
      <c r="A25" s="8" t="s">
        <v>91</v>
      </c>
      <c r="B25" s="8" t="s">
        <v>92</v>
      </c>
      <c r="C25" s="21">
        <v>44497</v>
      </c>
      <c r="D25" s="21">
        <v>44527</v>
      </c>
      <c r="E25" s="21">
        <v>44587</v>
      </c>
      <c r="F25" s="8" t="s">
        <v>93</v>
      </c>
    </row>
    <row r="26" spans="1:6" x14ac:dyDescent="0.2">
      <c r="A26" s="8" t="s">
        <v>94</v>
      </c>
      <c r="B26" s="8" t="s">
        <v>95</v>
      </c>
      <c r="C26" s="21">
        <v>44497</v>
      </c>
      <c r="D26" s="21">
        <v>44527</v>
      </c>
      <c r="E26" s="21">
        <v>44587</v>
      </c>
      <c r="F26" s="8" t="s">
        <v>96</v>
      </c>
    </row>
    <row r="27" spans="1:6" x14ac:dyDescent="0.2">
      <c r="A27" s="8" t="s">
        <v>97</v>
      </c>
      <c r="B27" s="8" t="s">
        <v>98</v>
      </c>
      <c r="C27" s="21">
        <v>44497</v>
      </c>
      <c r="D27" s="21">
        <v>44527</v>
      </c>
      <c r="E27" s="21">
        <v>44589</v>
      </c>
      <c r="F27" s="8" t="s">
        <v>99</v>
      </c>
    </row>
    <row r="28" spans="1:6" x14ac:dyDescent="0.2">
      <c r="A28" s="8" t="s">
        <v>100</v>
      </c>
      <c r="B28" s="8" t="s">
        <v>101</v>
      </c>
      <c r="C28" s="21">
        <v>44497</v>
      </c>
      <c r="D28" s="21">
        <v>44527</v>
      </c>
      <c r="E28" s="21">
        <v>44572</v>
      </c>
      <c r="F28" s="8" t="s">
        <v>102</v>
      </c>
    </row>
    <row r="29" spans="1:6" x14ac:dyDescent="0.2">
      <c r="A29" s="8" t="s">
        <v>103</v>
      </c>
      <c r="B29" s="8" t="s">
        <v>23</v>
      </c>
      <c r="C29" s="21">
        <v>44497</v>
      </c>
      <c r="D29" s="21">
        <v>44527</v>
      </c>
      <c r="E29" s="21">
        <v>44557</v>
      </c>
      <c r="F29" s="8" t="s">
        <v>104</v>
      </c>
    </row>
    <row r="30" spans="1:6" x14ac:dyDescent="0.2">
      <c r="A30" s="8" t="s">
        <v>105</v>
      </c>
      <c r="B30" s="8" t="s">
        <v>23</v>
      </c>
      <c r="C30" s="21">
        <v>44497</v>
      </c>
      <c r="D30" s="21">
        <v>44527</v>
      </c>
      <c r="E30" s="21">
        <v>44557</v>
      </c>
      <c r="F30" s="8" t="s">
        <v>106</v>
      </c>
    </row>
    <row r="31" spans="1:6" x14ac:dyDescent="0.2">
      <c r="A31" s="8" t="s">
        <v>107</v>
      </c>
      <c r="B31" s="8" t="s">
        <v>23</v>
      </c>
      <c r="C31" s="21">
        <v>44498</v>
      </c>
      <c r="D31" s="21">
        <v>44528</v>
      </c>
      <c r="E31" s="21">
        <v>44557</v>
      </c>
      <c r="F31" s="8" t="s">
        <v>108</v>
      </c>
    </row>
    <row r="32" spans="1:6" x14ac:dyDescent="0.2">
      <c r="A32" s="8" t="s">
        <v>109</v>
      </c>
      <c r="B32" s="8" t="s">
        <v>23</v>
      </c>
      <c r="C32" s="21">
        <v>44498</v>
      </c>
      <c r="D32" s="21">
        <v>44528</v>
      </c>
      <c r="E32" s="21">
        <v>44558</v>
      </c>
      <c r="F32" s="8" t="s">
        <v>110</v>
      </c>
    </row>
    <row r="33" spans="1:6" x14ac:dyDescent="0.2">
      <c r="A33" s="8" t="s">
        <v>111</v>
      </c>
      <c r="B33" s="8" t="s">
        <v>98</v>
      </c>
      <c r="C33" s="21">
        <v>44498</v>
      </c>
      <c r="D33" s="21">
        <v>44528</v>
      </c>
      <c r="E33" s="21">
        <v>44588</v>
      </c>
      <c r="F33" s="8" t="s">
        <v>112</v>
      </c>
    </row>
    <row r="34" spans="1:6" x14ac:dyDescent="0.2">
      <c r="A34" s="8" t="s">
        <v>113</v>
      </c>
      <c r="B34" s="8" t="s">
        <v>95</v>
      </c>
      <c r="C34" s="21">
        <v>44498</v>
      </c>
      <c r="D34" s="21">
        <v>44528</v>
      </c>
      <c r="E34" s="21">
        <v>44588</v>
      </c>
      <c r="F34" s="8" t="s">
        <v>114</v>
      </c>
    </row>
    <row r="35" spans="1:6" x14ac:dyDescent="0.2">
      <c r="A35" s="8" t="s">
        <v>115</v>
      </c>
      <c r="B35" s="8" t="s">
        <v>95</v>
      </c>
      <c r="C35" s="21">
        <v>44498</v>
      </c>
      <c r="D35" s="21">
        <v>44528</v>
      </c>
      <c r="E35" s="21">
        <v>44588</v>
      </c>
      <c r="F35" s="8" t="s">
        <v>116</v>
      </c>
    </row>
    <row r="36" spans="1:6" x14ac:dyDescent="0.2">
      <c r="A36" s="8" t="s">
        <v>117</v>
      </c>
      <c r="B36" s="8" t="s">
        <v>95</v>
      </c>
      <c r="C36" s="21">
        <v>44498</v>
      </c>
      <c r="D36" s="21">
        <v>44528</v>
      </c>
      <c r="E36" s="21">
        <v>44588</v>
      </c>
      <c r="F36" s="8" t="s">
        <v>118</v>
      </c>
    </row>
    <row r="37" spans="1:6" x14ac:dyDescent="0.2">
      <c r="A37" s="8" t="s">
        <v>119</v>
      </c>
      <c r="B37" s="8" t="s">
        <v>95</v>
      </c>
      <c r="C37" s="21">
        <v>44498</v>
      </c>
      <c r="D37" s="21">
        <v>44528</v>
      </c>
      <c r="E37" s="21">
        <v>44588</v>
      </c>
      <c r="F37" s="8" t="s">
        <v>120</v>
      </c>
    </row>
    <row r="38" spans="1:6" x14ac:dyDescent="0.2">
      <c r="A38" s="8" t="s">
        <v>121</v>
      </c>
      <c r="B38" s="8" t="s">
        <v>95</v>
      </c>
      <c r="C38" s="21">
        <v>44498</v>
      </c>
      <c r="D38" s="21">
        <v>44528</v>
      </c>
      <c r="E38" s="21">
        <v>44588</v>
      </c>
      <c r="F38" s="8" t="s">
        <v>122</v>
      </c>
    </row>
    <row r="39" spans="1:6" x14ac:dyDescent="0.2">
      <c r="A39" s="8" t="s">
        <v>123</v>
      </c>
      <c r="B39" s="8" t="s">
        <v>95</v>
      </c>
      <c r="C39" s="21">
        <v>44498</v>
      </c>
      <c r="D39" s="21">
        <v>44528</v>
      </c>
      <c r="E39" s="21">
        <v>44588</v>
      </c>
      <c r="F39" s="8" t="s">
        <v>124</v>
      </c>
    </row>
    <row r="40" spans="1:6" x14ac:dyDescent="0.2">
      <c r="A40" s="8" t="s">
        <v>125</v>
      </c>
      <c r="B40" s="8" t="s">
        <v>95</v>
      </c>
      <c r="C40" s="21">
        <v>44498</v>
      </c>
      <c r="D40" s="21">
        <v>44528</v>
      </c>
      <c r="E40" s="21">
        <v>44588</v>
      </c>
      <c r="F40" s="8" t="s">
        <v>126</v>
      </c>
    </row>
    <row r="41" spans="1:6" x14ac:dyDescent="0.2">
      <c r="A41" s="8" t="s">
        <v>127</v>
      </c>
      <c r="B41" s="8" t="s">
        <v>22</v>
      </c>
      <c r="C41" s="21">
        <v>44498</v>
      </c>
      <c r="D41" s="21">
        <v>44528</v>
      </c>
      <c r="E41" s="21">
        <v>44588</v>
      </c>
      <c r="F41" s="8" t="s">
        <v>128</v>
      </c>
    </row>
    <row r="42" spans="1:6" x14ac:dyDescent="0.2">
      <c r="A42" s="8" t="s">
        <v>129</v>
      </c>
      <c r="B42" s="8" t="s">
        <v>98</v>
      </c>
      <c r="C42" s="21">
        <v>44498</v>
      </c>
      <c r="D42" s="21">
        <v>44528</v>
      </c>
      <c r="E42" s="21">
        <v>44588</v>
      </c>
      <c r="F42" s="8" t="s">
        <v>130</v>
      </c>
    </row>
    <row r="43" spans="1:6" x14ac:dyDescent="0.2">
      <c r="A43" s="8" t="s">
        <v>131</v>
      </c>
      <c r="B43" s="8" t="s">
        <v>132</v>
      </c>
      <c r="C43" s="21">
        <v>44498</v>
      </c>
      <c r="D43" s="21">
        <v>44528</v>
      </c>
      <c r="E43" s="21">
        <v>44572</v>
      </c>
      <c r="F43" s="8" t="s">
        <v>133</v>
      </c>
    </row>
    <row r="44" spans="1:6" x14ac:dyDescent="0.2">
      <c r="A44" s="8" t="s">
        <v>134</v>
      </c>
      <c r="B44" s="8" t="s">
        <v>132</v>
      </c>
      <c r="C44" s="21">
        <v>44498</v>
      </c>
      <c r="D44" s="21">
        <v>44528</v>
      </c>
      <c r="E44" s="21">
        <v>44572</v>
      </c>
      <c r="F44" s="8" t="s">
        <v>135</v>
      </c>
    </row>
    <row r="45" spans="1:6" x14ac:dyDescent="0.2">
      <c r="A45" s="8" t="s">
        <v>136</v>
      </c>
      <c r="B45" s="8" t="s">
        <v>137</v>
      </c>
      <c r="C45" s="21">
        <v>44498</v>
      </c>
      <c r="D45" s="21">
        <v>44528</v>
      </c>
      <c r="E45" s="21">
        <v>44558</v>
      </c>
      <c r="F45" s="8" t="s">
        <v>138</v>
      </c>
    </row>
    <row r="46" spans="1:6" x14ac:dyDescent="0.2">
      <c r="A46" s="8" t="s">
        <v>139</v>
      </c>
      <c r="B46" s="8" t="s">
        <v>59</v>
      </c>
      <c r="C46" s="21">
        <v>44498</v>
      </c>
      <c r="D46" s="21">
        <v>44528</v>
      </c>
      <c r="E46" s="21">
        <v>44560</v>
      </c>
      <c r="F46" s="8" t="s">
        <v>140</v>
      </c>
    </row>
    <row r="47" spans="1:6" x14ac:dyDescent="0.2">
      <c r="A47" s="8" t="s">
        <v>141</v>
      </c>
      <c r="B47" s="8" t="s">
        <v>28</v>
      </c>
      <c r="C47" s="21">
        <v>44498</v>
      </c>
      <c r="D47" s="21">
        <v>44528</v>
      </c>
      <c r="E47" s="21">
        <v>44619</v>
      </c>
      <c r="F47" s="8" t="s">
        <v>142</v>
      </c>
    </row>
    <row r="48" spans="1:6" x14ac:dyDescent="0.2">
      <c r="A48" s="8" t="s">
        <v>143</v>
      </c>
      <c r="B48" s="8" t="s">
        <v>28</v>
      </c>
      <c r="C48" s="21">
        <v>44498</v>
      </c>
      <c r="D48" s="21">
        <v>44528</v>
      </c>
      <c r="E48" s="21">
        <v>44619</v>
      </c>
      <c r="F48" s="8" t="s">
        <v>144</v>
      </c>
    </row>
    <row r="49" spans="1:6" x14ac:dyDescent="0.2">
      <c r="A49" s="8" t="s">
        <v>145</v>
      </c>
      <c r="B49" s="8" t="s">
        <v>32</v>
      </c>
      <c r="C49" s="21">
        <v>44498</v>
      </c>
      <c r="D49" s="21">
        <v>44528</v>
      </c>
      <c r="E49" s="21">
        <v>44557</v>
      </c>
      <c r="F49" s="8" t="s">
        <v>146</v>
      </c>
    </row>
    <row r="50" spans="1:6" x14ac:dyDescent="0.2">
      <c r="A50" s="8" t="s">
        <v>147</v>
      </c>
      <c r="B50" s="8" t="s">
        <v>148</v>
      </c>
      <c r="C50" s="21">
        <v>44498</v>
      </c>
      <c r="D50" s="21">
        <v>44528</v>
      </c>
      <c r="E50" s="21">
        <v>44557</v>
      </c>
      <c r="F50" s="8" t="s">
        <v>149</v>
      </c>
    </row>
    <row r="51" spans="1:6" x14ac:dyDescent="0.2">
      <c r="A51" s="8" t="s">
        <v>150</v>
      </c>
      <c r="B51" s="8" t="s">
        <v>24</v>
      </c>
      <c r="C51" s="21">
        <v>44498</v>
      </c>
      <c r="D51" s="21">
        <v>44528</v>
      </c>
      <c r="E51" s="21">
        <v>44590</v>
      </c>
      <c r="F51" s="8" t="s">
        <v>151</v>
      </c>
    </row>
    <row r="52" spans="1:6" x14ac:dyDescent="0.2">
      <c r="A52" s="8" t="s">
        <v>152</v>
      </c>
      <c r="B52" s="8" t="s">
        <v>24</v>
      </c>
      <c r="C52" s="21">
        <v>44498</v>
      </c>
      <c r="D52" s="21">
        <v>44528</v>
      </c>
      <c r="E52" s="21">
        <v>44588</v>
      </c>
      <c r="F52" s="8" t="s">
        <v>153</v>
      </c>
    </row>
    <row r="53" spans="1:6" x14ac:dyDescent="0.2">
      <c r="A53" s="8" t="s">
        <v>154</v>
      </c>
      <c r="B53" s="8" t="s">
        <v>155</v>
      </c>
      <c r="C53" s="21">
        <v>44498</v>
      </c>
      <c r="D53" s="21">
        <v>44528</v>
      </c>
      <c r="E53" s="21">
        <v>44573</v>
      </c>
      <c r="F53" s="8" t="s">
        <v>156</v>
      </c>
    </row>
    <row r="54" spans="1:6" s="8" customFormat="1" x14ac:dyDescent="0.2">
      <c r="A54" s="8" t="s">
        <v>157</v>
      </c>
      <c r="B54" s="8" t="s">
        <v>27</v>
      </c>
      <c r="C54" s="21">
        <v>44498</v>
      </c>
      <c r="D54" s="21">
        <v>44528</v>
      </c>
      <c r="E54" s="21">
        <v>44557</v>
      </c>
      <c r="F54" s="8" t="s">
        <v>158</v>
      </c>
    </row>
    <row r="55" spans="1:6" s="8" customFormat="1" x14ac:dyDescent="0.2">
      <c r="A55" s="8" t="s">
        <v>159</v>
      </c>
      <c r="B55" s="8" t="s">
        <v>33</v>
      </c>
      <c r="C55" s="21">
        <v>44498</v>
      </c>
      <c r="D55" s="21">
        <v>44528</v>
      </c>
      <c r="E55" s="21">
        <v>44541</v>
      </c>
      <c r="F55" s="8" t="s">
        <v>160</v>
      </c>
    </row>
    <row r="56" spans="1:6" s="8" customFormat="1" x14ac:dyDescent="0.2">
      <c r="A56" s="8" t="s">
        <v>161</v>
      </c>
      <c r="B56" s="8" t="s">
        <v>33</v>
      </c>
      <c r="C56" s="21">
        <v>44498</v>
      </c>
      <c r="D56" s="21">
        <v>44528</v>
      </c>
      <c r="E56" s="21">
        <v>44541</v>
      </c>
      <c r="F56" s="8" t="s">
        <v>162</v>
      </c>
    </row>
    <row r="57" spans="1:6" s="8" customFormat="1" x14ac:dyDescent="0.2">
      <c r="A57" s="8" t="s">
        <v>163</v>
      </c>
      <c r="B57" s="8" t="s">
        <v>26</v>
      </c>
      <c r="C57" s="21">
        <v>44498</v>
      </c>
      <c r="D57" s="21">
        <v>44528</v>
      </c>
      <c r="E57" s="21">
        <v>44603</v>
      </c>
      <c r="F57" s="8" t="s">
        <v>164</v>
      </c>
    </row>
    <row r="58" spans="1:6" s="8" customFormat="1" x14ac:dyDescent="0.2">
      <c r="A58" s="8" t="s">
        <v>165</v>
      </c>
      <c r="B58" s="8" t="s">
        <v>166</v>
      </c>
      <c r="C58" s="21">
        <v>44498</v>
      </c>
      <c r="D58" s="21">
        <v>44528</v>
      </c>
      <c r="E58" s="21">
        <v>44588</v>
      </c>
      <c r="F58" s="8" t="s">
        <v>167</v>
      </c>
    </row>
    <row r="59" spans="1:6" s="8" customFormat="1" x14ac:dyDescent="0.2">
      <c r="A59" s="8" t="s">
        <v>168</v>
      </c>
      <c r="B59" s="8" t="s">
        <v>169</v>
      </c>
      <c r="C59" s="21">
        <v>44498</v>
      </c>
      <c r="D59" s="21">
        <v>44528</v>
      </c>
      <c r="E59" s="21">
        <v>44541</v>
      </c>
      <c r="F59" s="8" t="s">
        <v>170</v>
      </c>
    </row>
    <row r="60" spans="1:6" s="8" customFormat="1" x14ac:dyDescent="0.2">
      <c r="A60" s="8" t="s">
        <v>171</v>
      </c>
      <c r="B60" s="8" t="s">
        <v>169</v>
      </c>
      <c r="C60" s="21">
        <v>44498</v>
      </c>
      <c r="D60" s="21">
        <v>44528</v>
      </c>
      <c r="E60" s="21">
        <v>44558</v>
      </c>
      <c r="F60" s="8" t="s">
        <v>172</v>
      </c>
    </row>
    <row r="61" spans="1:6" s="8" customFormat="1" x14ac:dyDescent="0.2">
      <c r="A61" s="8" t="s">
        <v>173</v>
      </c>
      <c r="B61" s="8" t="s">
        <v>30</v>
      </c>
      <c r="C61" s="21">
        <v>44498</v>
      </c>
      <c r="D61" s="21">
        <v>44528</v>
      </c>
      <c r="E61" s="21">
        <v>44557</v>
      </c>
      <c r="F61" s="8" t="s">
        <v>174</v>
      </c>
    </row>
    <row r="62" spans="1:6" s="8" customFormat="1" x14ac:dyDescent="0.2">
      <c r="A62" s="8" t="s">
        <v>175</v>
      </c>
      <c r="B62" s="8" t="s">
        <v>15</v>
      </c>
      <c r="C62" s="21">
        <v>44498</v>
      </c>
      <c r="D62" s="21">
        <v>44528</v>
      </c>
      <c r="E62" s="21">
        <v>44618</v>
      </c>
      <c r="F62" s="8" t="s">
        <v>176</v>
      </c>
    </row>
    <row r="63" spans="1:6" s="8" customFormat="1" x14ac:dyDescent="0.2">
      <c r="A63" s="8" t="s">
        <v>177</v>
      </c>
      <c r="B63" s="8" t="s">
        <v>178</v>
      </c>
      <c r="C63" s="21">
        <v>44498</v>
      </c>
      <c r="D63" s="21">
        <v>44528</v>
      </c>
      <c r="E63" s="21">
        <v>44557</v>
      </c>
      <c r="F63" s="8" t="s">
        <v>179</v>
      </c>
    </row>
    <row r="64" spans="1:6" x14ac:dyDescent="0.2">
      <c r="A64" s="8" t="s">
        <v>180</v>
      </c>
      <c r="B64" s="8" t="s">
        <v>181</v>
      </c>
      <c r="C64" s="21">
        <v>44498</v>
      </c>
      <c r="D64" s="21">
        <v>44528</v>
      </c>
      <c r="E64" s="21">
        <v>44572</v>
      </c>
      <c r="F64" s="8" t="s">
        <v>182</v>
      </c>
    </row>
    <row r="65" spans="1:6" x14ac:dyDescent="0.2">
      <c r="A65" s="8" t="s">
        <v>183</v>
      </c>
      <c r="B65" s="8" t="s">
        <v>184</v>
      </c>
      <c r="C65" s="21">
        <v>44498</v>
      </c>
      <c r="D65" s="21">
        <v>44528</v>
      </c>
      <c r="E65" s="21">
        <v>44573</v>
      </c>
      <c r="F65" s="8" t="s">
        <v>185</v>
      </c>
    </row>
    <row r="66" spans="1:6" x14ac:dyDescent="0.2">
      <c r="A66" s="8" t="s">
        <v>186</v>
      </c>
      <c r="B66" s="8" t="s">
        <v>187</v>
      </c>
      <c r="C66" s="21">
        <v>44498</v>
      </c>
      <c r="D66" s="21">
        <v>44528</v>
      </c>
      <c r="E66" s="21">
        <v>44618</v>
      </c>
      <c r="F66" s="8" t="s">
        <v>188</v>
      </c>
    </row>
    <row r="67" spans="1:6" x14ac:dyDescent="0.2">
      <c r="A67" s="8" t="s">
        <v>189</v>
      </c>
      <c r="B67" s="8" t="s">
        <v>187</v>
      </c>
      <c r="C67" s="21">
        <v>44498</v>
      </c>
      <c r="D67" s="21">
        <v>44528</v>
      </c>
      <c r="E67" s="21">
        <v>44618</v>
      </c>
      <c r="F67" s="8" t="s">
        <v>190</v>
      </c>
    </row>
    <row r="68" spans="1:6" x14ac:dyDescent="0.2">
      <c r="A68" s="8" t="s">
        <v>191</v>
      </c>
      <c r="B68" s="8" t="s">
        <v>192</v>
      </c>
      <c r="C68" s="21">
        <v>44498</v>
      </c>
      <c r="D68" s="21">
        <v>44528</v>
      </c>
      <c r="E68" s="21">
        <v>44572</v>
      </c>
      <c r="F68" s="8" t="s">
        <v>193</v>
      </c>
    </row>
    <row r="69" spans="1:6" x14ac:dyDescent="0.2">
      <c r="A69" s="8" t="s">
        <v>194</v>
      </c>
      <c r="B69" s="8" t="s">
        <v>21</v>
      </c>
      <c r="C69" s="21">
        <v>44498</v>
      </c>
      <c r="D69" s="21">
        <v>44528</v>
      </c>
      <c r="E69" s="21">
        <v>44588</v>
      </c>
      <c r="F69" s="8" t="s">
        <v>195</v>
      </c>
    </row>
    <row r="70" spans="1:6" x14ac:dyDescent="0.2">
      <c r="A70" s="8" t="s">
        <v>196</v>
      </c>
      <c r="B70" s="8" t="s">
        <v>197</v>
      </c>
      <c r="C70" s="21">
        <v>44498</v>
      </c>
      <c r="D70" s="21">
        <v>44528</v>
      </c>
      <c r="E70" s="21">
        <v>44560</v>
      </c>
      <c r="F70" s="8" t="s">
        <v>198</v>
      </c>
    </row>
    <row r="71" spans="1:6" x14ac:dyDescent="0.2">
      <c r="A71" s="8" t="s">
        <v>199</v>
      </c>
      <c r="B71" s="8" t="s">
        <v>25</v>
      </c>
      <c r="C71" s="21">
        <v>44498</v>
      </c>
      <c r="D71" s="21">
        <v>44528</v>
      </c>
      <c r="E71" s="21">
        <v>44590</v>
      </c>
      <c r="F71" s="8" t="s">
        <v>200</v>
      </c>
    </row>
    <row r="72" spans="1:6" x14ac:dyDescent="0.2">
      <c r="A72" s="8" t="s">
        <v>201</v>
      </c>
      <c r="B72" s="8" t="s">
        <v>202</v>
      </c>
      <c r="C72" s="21">
        <v>44498</v>
      </c>
      <c r="D72" s="21">
        <v>44528</v>
      </c>
      <c r="E72" s="21">
        <v>44590</v>
      </c>
      <c r="F72" s="8" t="s">
        <v>203</v>
      </c>
    </row>
    <row r="73" spans="1:6" x14ac:dyDescent="0.2">
      <c r="A73" s="8" t="s">
        <v>204</v>
      </c>
      <c r="B73" s="8" t="s">
        <v>205</v>
      </c>
      <c r="C73" s="21">
        <v>44499</v>
      </c>
      <c r="D73" s="21">
        <v>44529</v>
      </c>
      <c r="E73" s="21">
        <v>44620</v>
      </c>
      <c r="F73" s="8" t="s">
        <v>206</v>
      </c>
    </row>
    <row r="74" spans="1:6" x14ac:dyDescent="0.2">
      <c r="A74" s="8" t="s">
        <v>207</v>
      </c>
      <c r="B74" s="8" t="s">
        <v>205</v>
      </c>
      <c r="C74" s="21">
        <v>44499</v>
      </c>
      <c r="D74" s="21">
        <v>44529</v>
      </c>
      <c r="E74" s="21">
        <v>44619</v>
      </c>
      <c r="F74" s="8" t="s">
        <v>208</v>
      </c>
    </row>
    <row r="75" spans="1:6" x14ac:dyDescent="0.2">
      <c r="A75" s="8" t="s">
        <v>209</v>
      </c>
      <c r="B75" s="8" t="s">
        <v>205</v>
      </c>
      <c r="C75" s="21">
        <v>44499</v>
      </c>
      <c r="D75" s="21">
        <v>44529</v>
      </c>
      <c r="E75" s="21">
        <v>44620</v>
      </c>
      <c r="F75" s="8" t="s">
        <v>210</v>
      </c>
    </row>
    <row r="76" spans="1:6" x14ac:dyDescent="0.2">
      <c r="A76" s="8" t="s">
        <v>211</v>
      </c>
      <c r="B76" s="8" t="s">
        <v>21</v>
      </c>
      <c r="C76" s="21">
        <v>44499</v>
      </c>
      <c r="D76" s="21">
        <v>44529</v>
      </c>
      <c r="E76" s="21">
        <v>44589</v>
      </c>
      <c r="F76" s="8" t="s">
        <v>212</v>
      </c>
    </row>
    <row r="77" spans="1:6" x14ac:dyDescent="0.2">
      <c r="A77" s="8" t="s">
        <v>213</v>
      </c>
      <c r="B77" s="8" t="s">
        <v>21</v>
      </c>
      <c r="C77" s="21">
        <v>44499</v>
      </c>
      <c r="D77" s="21">
        <v>44529</v>
      </c>
      <c r="E77" s="21">
        <v>44589</v>
      </c>
      <c r="F77" s="8" t="s">
        <v>214</v>
      </c>
    </row>
    <row r="78" spans="1:6" x14ac:dyDescent="0.2">
      <c r="A78" s="8" t="s">
        <v>215</v>
      </c>
      <c r="B78" s="8" t="s">
        <v>21</v>
      </c>
      <c r="C78" s="21">
        <v>44499</v>
      </c>
      <c r="D78" s="21">
        <v>44529</v>
      </c>
      <c r="E78" s="21">
        <v>44589</v>
      </c>
      <c r="F78" s="8" t="s">
        <v>216</v>
      </c>
    </row>
    <row r="79" spans="1:6" x14ac:dyDescent="0.2">
      <c r="A79" s="8" t="s">
        <v>217</v>
      </c>
      <c r="B79" s="8" t="s">
        <v>218</v>
      </c>
      <c r="C79" s="21">
        <v>44499</v>
      </c>
      <c r="D79" s="21">
        <v>44529</v>
      </c>
      <c r="E79" s="21">
        <v>44575</v>
      </c>
      <c r="F79" s="8" t="s">
        <v>219</v>
      </c>
    </row>
    <row r="80" spans="1:6" x14ac:dyDescent="0.2">
      <c r="A80" s="8" t="s">
        <v>220</v>
      </c>
      <c r="B80" s="8" t="s">
        <v>30</v>
      </c>
      <c r="C80" s="21">
        <v>44499</v>
      </c>
      <c r="D80" s="21">
        <v>44529</v>
      </c>
      <c r="E80" s="21">
        <v>44589</v>
      </c>
      <c r="F80" s="8" t="s">
        <v>221</v>
      </c>
    </row>
    <row r="81" spans="1:6" x14ac:dyDescent="0.2">
      <c r="A81" s="8" t="s">
        <v>222</v>
      </c>
      <c r="B81" s="8" t="s">
        <v>223</v>
      </c>
      <c r="C81" s="21">
        <v>44499</v>
      </c>
      <c r="D81" s="21">
        <v>44529</v>
      </c>
      <c r="E81" s="21">
        <v>44573</v>
      </c>
      <c r="F81" s="8" t="s">
        <v>224</v>
      </c>
    </row>
    <row r="82" spans="1:6" x14ac:dyDescent="0.2">
      <c r="A82" s="8" t="s">
        <v>225</v>
      </c>
      <c r="B82" s="8" t="s">
        <v>48</v>
      </c>
      <c r="C82" s="21">
        <v>44499</v>
      </c>
      <c r="D82" s="21">
        <v>44529</v>
      </c>
      <c r="E82" s="21">
        <v>44589</v>
      </c>
      <c r="F82" s="8" t="s">
        <v>226</v>
      </c>
    </row>
    <row r="83" spans="1:6" x14ac:dyDescent="0.2">
      <c r="A83" s="8" t="s">
        <v>227</v>
      </c>
      <c r="B83" s="8" t="s">
        <v>48</v>
      </c>
      <c r="C83" s="21">
        <v>44499</v>
      </c>
      <c r="D83" s="21">
        <v>44529</v>
      </c>
      <c r="E83" s="21">
        <v>44589</v>
      </c>
      <c r="F83" s="8" t="s">
        <v>228</v>
      </c>
    </row>
    <row r="84" spans="1:6" x14ac:dyDescent="0.2">
      <c r="A84" s="8" t="s">
        <v>229</v>
      </c>
      <c r="B84" s="8" t="s">
        <v>230</v>
      </c>
      <c r="C84" s="21">
        <v>44499</v>
      </c>
      <c r="D84" s="21">
        <v>44529</v>
      </c>
      <c r="E84" s="21">
        <v>44559</v>
      </c>
      <c r="F84" s="8" t="s">
        <v>231</v>
      </c>
    </row>
    <row r="85" spans="1:6" x14ac:dyDescent="0.2">
      <c r="A85" s="8" t="s">
        <v>232</v>
      </c>
      <c r="B85" s="8" t="s">
        <v>230</v>
      </c>
      <c r="C85" s="21">
        <v>44499</v>
      </c>
      <c r="D85" s="21">
        <v>44529</v>
      </c>
      <c r="E85" s="21">
        <v>44558</v>
      </c>
      <c r="F85" s="8" t="s">
        <v>233</v>
      </c>
    </row>
    <row r="86" spans="1:6" x14ac:dyDescent="0.2">
      <c r="A86" s="8" t="s">
        <v>234</v>
      </c>
      <c r="B86" s="8" t="s">
        <v>33</v>
      </c>
      <c r="C86" s="21">
        <v>44499</v>
      </c>
      <c r="D86" s="21">
        <v>44529</v>
      </c>
      <c r="E86" s="21">
        <v>44559</v>
      </c>
      <c r="F86" s="8" t="s">
        <v>235</v>
      </c>
    </row>
    <row r="87" spans="1:6" x14ac:dyDescent="0.2">
      <c r="A87" s="8" t="s">
        <v>236</v>
      </c>
      <c r="B87" s="8" t="s">
        <v>237</v>
      </c>
      <c r="C87" s="21">
        <v>44499</v>
      </c>
      <c r="D87" s="21">
        <v>44529</v>
      </c>
      <c r="E87" s="21">
        <v>44558</v>
      </c>
      <c r="F87" s="8" t="s">
        <v>238</v>
      </c>
    </row>
    <row r="88" spans="1:6" x14ac:dyDescent="0.2">
      <c r="A88" s="8" t="s">
        <v>239</v>
      </c>
      <c r="B88" s="8" t="s">
        <v>27</v>
      </c>
      <c r="C88" s="21">
        <v>44499</v>
      </c>
      <c r="D88" s="21">
        <v>44529</v>
      </c>
      <c r="E88" s="21">
        <v>44558</v>
      </c>
      <c r="F88" s="8" t="s">
        <v>240</v>
      </c>
    </row>
    <row r="89" spans="1:6" x14ac:dyDescent="0.2">
      <c r="A89" s="8" t="s">
        <v>241</v>
      </c>
      <c r="B89" s="8" t="s">
        <v>242</v>
      </c>
      <c r="C89" s="21">
        <v>44499</v>
      </c>
      <c r="D89" s="21">
        <v>44529</v>
      </c>
      <c r="E89" s="21">
        <v>44573</v>
      </c>
      <c r="F89" s="8" t="s">
        <v>243</v>
      </c>
    </row>
    <row r="90" spans="1:6" x14ac:dyDescent="0.2">
      <c r="A90" s="8" t="s">
        <v>244</v>
      </c>
      <c r="B90" s="8" t="s">
        <v>242</v>
      </c>
      <c r="C90" s="21">
        <v>44499</v>
      </c>
      <c r="D90" s="21">
        <v>44529</v>
      </c>
      <c r="E90" s="21">
        <v>44574</v>
      </c>
      <c r="F90" s="8" t="s">
        <v>245</v>
      </c>
    </row>
    <row r="91" spans="1:6" x14ac:dyDescent="0.2">
      <c r="A91" s="8" t="s">
        <v>246</v>
      </c>
      <c r="B91" s="8" t="s">
        <v>247</v>
      </c>
      <c r="C91" s="21">
        <v>44499</v>
      </c>
      <c r="D91" s="21">
        <v>44529</v>
      </c>
      <c r="E91" s="21">
        <v>44620</v>
      </c>
      <c r="F91" s="8" t="s">
        <v>248</v>
      </c>
    </row>
    <row r="92" spans="1:6" x14ac:dyDescent="0.2">
      <c r="A92" s="8" t="s">
        <v>249</v>
      </c>
      <c r="B92" s="8" t="s">
        <v>22</v>
      </c>
      <c r="C92" s="21">
        <v>44499</v>
      </c>
      <c r="D92" s="21">
        <v>44529</v>
      </c>
      <c r="E92" s="21">
        <v>44590</v>
      </c>
      <c r="F92" s="8" t="s">
        <v>250</v>
      </c>
    </row>
    <row r="93" spans="1:6" x14ac:dyDescent="0.2">
      <c r="A93" s="8" t="s">
        <v>251</v>
      </c>
      <c r="B93" s="8" t="s">
        <v>22</v>
      </c>
      <c r="C93" s="21">
        <v>44499</v>
      </c>
      <c r="D93" s="21">
        <v>44529</v>
      </c>
      <c r="E93" s="21">
        <v>44604</v>
      </c>
      <c r="F93" s="8" t="s">
        <v>252</v>
      </c>
    </row>
    <row r="94" spans="1:6" x14ac:dyDescent="0.2">
      <c r="A94" s="8" t="s">
        <v>253</v>
      </c>
      <c r="B94" s="8" t="s">
        <v>66</v>
      </c>
      <c r="C94" s="21">
        <v>44499</v>
      </c>
      <c r="D94" s="21">
        <v>44529</v>
      </c>
      <c r="E94" s="21">
        <v>44589</v>
      </c>
      <c r="F94" s="8" t="s">
        <v>254</v>
      </c>
    </row>
    <row r="95" spans="1:6" x14ac:dyDescent="0.2">
      <c r="A95" s="8" t="s">
        <v>255</v>
      </c>
      <c r="B95" s="8" t="s">
        <v>66</v>
      </c>
      <c r="C95" s="21">
        <v>44499</v>
      </c>
      <c r="D95" s="21">
        <v>44529</v>
      </c>
      <c r="E95" s="21">
        <v>44589</v>
      </c>
      <c r="F95" s="8" t="s">
        <v>256</v>
      </c>
    </row>
    <row r="96" spans="1:6" x14ac:dyDescent="0.2">
      <c r="A96" s="8" t="s">
        <v>257</v>
      </c>
      <c r="B96" s="8" t="s">
        <v>66</v>
      </c>
      <c r="C96" s="21">
        <v>44499</v>
      </c>
      <c r="D96" s="21">
        <v>44529</v>
      </c>
      <c r="E96" s="21">
        <v>44589</v>
      </c>
      <c r="F96" s="8" t="s">
        <v>258</v>
      </c>
    </row>
    <row r="97" spans="1:6" x14ac:dyDescent="0.2">
      <c r="A97" s="8" t="s">
        <v>259</v>
      </c>
      <c r="B97" s="8" t="s">
        <v>66</v>
      </c>
      <c r="C97" s="21">
        <v>44499</v>
      </c>
      <c r="D97" s="21">
        <v>44529</v>
      </c>
      <c r="E97" s="21">
        <v>44589</v>
      </c>
      <c r="F97" s="8" t="s">
        <v>260</v>
      </c>
    </row>
    <row r="98" spans="1:6" x14ac:dyDescent="0.2">
      <c r="A98" s="8" t="s">
        <v>261</v>
      </c>
      <c r="B98" s="8" t="s">
        <v>66</v>
      </c>
      <c r="C98" s="21">
        <v>44499</v>
      </c>
      <c r="D98" s="21">
        <v>44529</v>
      </c>
      <c r="E98" s="21">
        <v>44588</v>
      </c>
      <c r="F98" s="8" t="s">
        <v>262</v>
      </c>
    </row>
    <row r="99" spans="1:6" x14ac:dyDescent="0.2">
      <c r="A99" s="8" t="s">
        <v>263</v>
      </c>
      <c r="B99" s="8" t="s">
        <v>66</v>
      </c>
      <c r="C99" s="21">
        <v>44499</v>
      </c>
      <c r="D99" s="21">
        <v>44529</v>
      </c>
      <c r="E99" s="21">
        <v>44589</v>
      </c>
      <c r="F99" s="8" t="s">
        <v>264</v>
      </c>
    </row>
    <row r="100" spans="1:6" x14ac:dyDescent="0.2">
      <c r="A100" s="8" t="s">
        <v>265</v>
      </c>
      <c r="B100" s="8" t="s">
        <v>266</v>
      </c>
      <c r="C100" s="21">
        <v>44499</v>
      </c>
      <c r="D100" s="21">
        <v>44529</v>
      </c>
      <c r="E100" s="21">
        <v>44575</v>
      </c>
      <c r="F100" s="8" t="s">
        <v>267</v>
      </c>
    </row>
    <row r="101" spans="1:6" x14ac:dyDescent="0.2">
      <c r="A101" s="8" t="s">
        <v>268</v>
      </c>
      <c r="B101" s="8" t="s">
        <v>266</v>
      </c>
      <c r="C101" s="21">
        <v>44499</v>
      </c>
      <c r="D101" s="21">
        <v>44529</v>
      </c>
      <c r="E101" s="21">
        <v>44575</v>
      </c>
      <c r="F101" s="8" t="s">
        <v>269</v>
      </c>
    </row>
    <row r="102" spans="1:6" x14ac:dyDescent="0.2">
      <c r="A102" s="8" t="s">
        <v>270</v>
      </c>
      <c r="B102" s="8" t="s">
        <v>271</v>
      </c>
      <c r="C102" s="21">
        <v>44499</v>
      </c>
      <c r="D102" s="21">
        <v>44529</v>
      </c>
      <c r="E102" s="21">
        <v>44573</v>
      </c>
      <c r="F102" s="8" t="s">
        <v>272</v>
      </c>
    </row>
    <row r="103" spans="1:6" x14ac:dyDescent="0.2">
      <c r="A103" s="8" t="s">
        <v>273</v>
      </c>
      <c r="B103" s="8" t="s">
        <v>98</v>
      </c>
      <c r="C103" s="21">
        <v>44499</v>
      </c>
      <c r="D103" s="21">
        <v>44529</v>
      </c>
      <c r="E103" s="21">
        <v>44589</v>
      </c>
      <c r="F103" s="8" t="s">
        <v>274</v>
      </c>
    </row>
    <row r="104" spans="1:6" x14ac:dyDescent="0.2">
      <c r="A104" s="8" t="s">
        <v>275</v>
      </c>
      <c r="B104" s="8" t="s">
        <v>101</v>
      </c>
      <c r="C104" s="21">
        <v>44499</v>
      </c>
      <c r="D104" s="21">
        <v>44529</v>
      </c>
      <c r="E104" s="21">
        <v>44576</v>
      </c>
      <c r="F104" s="8" t="s">
        <v>276</v>
      </c>
    </row>
    <row r="105" spans="1:6" x14ac:dyDescent="0.2">
      <c r="A105" s="8"/>
      <c r="B105" s="8"/>
      <c r="F105" s="8"/>
    </row>
    <row r="106" spans="1:6" x14ac:dyDescent="0.2">
      <c r="A106" s="8"/>
      <c r="B106" s="8"/>
      <c r="F106" s="8"/>
    </row>
    <row r="107" spans="1:6" x14ac:dyDescent="0.2">
      <c r="A107" s="8"/>
      <c r="B107" s="8"/>
      <c r="F107" s="8"/>
    </row>
    <row r="108" spans="1:6" x14ac:dyDescent="0.2">
      <c r="A108" s="8"/>
      <c r="B108" s="8"/>
      <c r="F108" s="8"/>
    </row>
    <row r="109" spans="1:6" x14ac:dyDescent="0.2">
      <c r="A109" s="8"/>
      <c r="B109" s="8"/>
      <c r="F109" s="8"/>
    </row>
    <row r="110" spans="1:6" x14ac:dyDescent="0.2">
      <c r="A110" s="8"/>
      <c r="B110" s="8"/>
      <c r="F110" s="8"/>
    </row>
    <row r="111" spans="1:6" x14ac:dyDescent="0.2">
      <c r="A111" s="8"/>
      <c r="B111" s="8"/>
      <c r="F111" s="8"/>
    </row>
    <row r="112" spans="1:6" x14ac:dyDescent="0.2">
      <c r="A112" s="8"/>
      <c r="B112" s="8"/>
      <c r="F112" s="8"/>
    </row>
    <row r="113" spans="1:6" x14ac:dyDescent="0.2">
      <c r="A113" s="8"/>
      <c r="B113" s="8"/>
      <c r="F113" s="8"/>
    </row>
    <row r="114" spans="1:6" x14ac:dyDescent="0.2">
      <c r="A114" s="8"/>
      <c r="B114" s="8"/>
      <c r="F114" s="8"/>
    </row>
    <row r="115" spans="1:6" x14ac:dyDescent="0.2">
      <c r="A115" s="8"/>
      <c r="B115" s="8"/>
      <c r="F115" s="8"/>
    </row>
    <row r="116" spans="1:6" x14ac:dyDescent="0.2">
      <c r="A116" s="8"/>
      <c r="B116" s="8"/>
      <c r="F116" s="8"/>
    </row>
    <row r="117" spans="1:6" x14ac:dyDescent="0.2">
      <c r="A117" s="8"/>
      <c r="B117" s="8"/>
      <c r="F117" s="8"/>
    </row>
    <row r="118" spans="1:6" x14ac:dyDescent="0.2">
      <c r="A118" s="8"/>
      <c r="B118" s="8"/>
      <c r="F118" s="8"/>
    </row>
    <row r="119" spans="1:6" x14ac:dyDescent="0.2">
      <c r="A119" s="8"/>
      <c r="B119" s="8"/>
      <c r="F119" s="8"/>
    </row>
    <row r="120" spans="1:6" x14ac:dyDescent="0.2">
      <c r="A120" s="8"/>
      <c r="B120" s="8"/>
      <c r="F120" s="8"/>
    </row>
    <row r="121" spans="1:6" x14ac:dyDescent="0.2">
      <c r="A121" s="8"/>
      <c r="B121" s="8"/>
      <c r="F121" s="8"/>
    </row>
    <row r="122" spans="1:6" x14ac:dyDescent="0.2">
      <c r="A122" s="8"/>
      <c r="B122" s="8"/>
      <c r="F122" s="8"/>
    </row>
    <row r="123" spans="1:6" x14ac:dyDescent="0.2">
      <c r="A123" s="8"/>
      <c r="B123" s="8"/>
      <c r="F123" s="8"/>
    </row>
    <row r="124" spans="1:6" x14ac:dyDescent="0.2">
      <c r="A124" s="8"/>
      <c r="B124" s="8"/>
      <c r="F124" s="8"/>
    </row>
    <row r="125" spans="1:6" x14ac:dyDescent="0.2">
      <c r="A125" s="8"/>
      <c r="B125" s="8"/>
      <c r="F125" s="8"/>
    </row>
    <row r="126" spans="1:6" x14ac:dyDescent="0.2">
      <c r="A126" s="8"/>
      <c r="B126" s="8"/>
      <c r="F126" s="8"/>
    </row>
    <row r="127" spans="1:6" x14ac:dyDescent="0.2">
      <c r="A127" s="8"/>
      <c r="B127" s="8"/>
      <c r="F127" s="8"/>
    </row>
    <row r="128" spans="1:6" x14ac:dyDescent="0.2">
      <c r="A128" s="8"/>
      <c r="B128" s="8"/>
      <c r="F128" s="8"/>
    </row>
    <row r="129" spans="1:6" x14ac:dyDescent="0.2">
      <c r="A129" s="8"/>
      <c r="B129" s="8"/>
      <c r="F129" s="8"/>
    </row>
    <row r="130" spans="1:6" x14ac:dyDescent="0.2">
      <c r="A130" s="8"/>
      <c r="B130" s="8"/>
      <c r="F130" s="8"/>
    </row>
    <row r="131" spans="1:6" x14ac:dyDescent="0.2">
      <c r="A131" s="8"/>
      <c r="B131" s="8"/>
      <c r="F131" s="8"/>
    </row>
    <row r="132" spans="1:6" x14ac:dyDescent="0.2">
      <c r="A132" s="8"/>
      <c r="B132" s="8"/>
      <c r="F132" s="8"/>
    </row>
    <row r="133" spans="1:6" x14ac:dyDescent="0.2">
      <c r="A133" s="8"/>
      <c r="B133" s="8"/>
      <c r="F133" s="8"/>
    </row>
    <row r="134" spans="1:6" x14ac:dyDescent="0.2">
      <c r="A134" s="8"/>
      <c r="B134" s="8"/>
      <c r="F134" s="8"/>
    </row>
    <row r="135" spans="1:6" x14ac:dyDescent="0.2">
      <c r="A135" s="8"/>
      <c r="B135" s="8"/>
      <c r="F135" s="8"/>
    </row>
    <row r="136" spans="1:6" x14ac:dyDescent="0.2">
      <c r="A136" s="8"/>
      <c r="B136" s="8"/>
      <c r="F136" s="8"/>
    </row>
    <row r="137" spans="1:6" x14ac:dyDescent="0.2">
      <c r="A137" s="8"/>
      <c r="B137" s="8"/>
      <c r="F137" s="8"/>
    </row>
    <row r="138" spans="1:6" x14ac:dyDescent="0.2">
      <c r="A138" s="8"/>
      <c r="B138" s="8"/>
      <c r="F138" s="8"/>
    </row>
    <row r="139" spans="1:6" x14ac:dyDescent="0.2">
      <c r="A139" s="8"/>
      <c r="B139" s="8"/>
      <c r="F139" s="8"/>
    </row>
    <row r="140" spans="1:6" x14ac:dyDescent="0.2">
      <c r="A140" s="8"/>
      <c r="B140" s="8"/>
      <c r="F140" s="8"/>
    </row>
    <row r="141" spans="1:6" x14ac:dyDescent="0.2">
      <c r="A141" s="8"/>
      <c r="B141" s="8"/>
      <c r="F141" s="8"/>
    </row>
    <row r="142" spans="1:6" x14ac:dyDescent="0.2">
      <c r="A142" s="8"/>
      <c r="B142" s="8"/>
      <c r="F142" s="8"/>
    </row>
    <row r="143" spans="1:6" x14ac:dyDescent="0.2">
      <c r="A143" s="8"/>
      <c r="B143" s="8"/>
      <c r="F143" s="8"/>
    </row>
    <row r="144" spans="1:6" x14ac:dyDescent="0.2">
      <c r="A144" s="8"/>
      <c r="B144" s="8"/>
      <c r="F144" s="8"/>
    </row>
    <row r="145" spans="1:6" x14ac:dyDescent="0.2">
      <c r="A145" s="8"/>
      <c r="B145" s="8"/>
      <c r="F145" s="8"/>
    </row>
    <row r="146" spans="1:6" x14ac:dyDescent="0.2">
      <c r="A146" s="8"/>
      <c r="B146" s="8"/>
      <c r="F146" s="8"/>
    </row>
    <row r="147" spans="1:6" x14ac:dyDescent="0.2">
      <c r="A147" s="8"/>
      <c r="B147" s="8"/>
      <c r="F147" s="8"/>
    </row>
    <row r="148" spans="1:6" x14ac:dyDescent="0.2">
      <c r="A148" s="8"/>
      <c r="B148" s="8"/>
      <c r="F148" s="8"/>
    </row>
    <row r="149" spans="1:6" x14ac:dyDescent="0.2">
      <c r="A149" s="8"/>
      <c r="B149" s="8"/>
      <c r="F149" s="8"/>
    </row>
    <row r="150" spans="1:6" x14ac:dyDescent="0.2">
      <c r="A150" s="8"/>
      <c r="B150" s="8"/>
      <c r="F150" s="8"/>
    </row>
    <row r="151" spans="1:6" x14ac:dyDescent="0.2">
      <c r="A151" s="8"/>
      <c r="B151" s="8"/>
      <c r="F151" s="8"/>
    </row>
    <row r="152" spans="1:6" x14ac:dyDescent="0.2">
      <c r="A152" s="8"/>
      <c r="B152" s="8"/>
      <c r="F152" s="8"/>
    </row>
    <row r="153" spans="1:6" x14ac:dyDescent="0.2">
      <c r="A153" s="8"/>
      <c r="B153" s="8"/>
      <c r="F153" s="8"/>
    </row>
    <row r="154" spans="1:6" x14ac:dyDescent="0.2">
      <c r="A154" s="8"/>
      <c r="B154" s="8"/>
      <c r="F154" s="8"/>
    </row>
    <row r="155" spans="1:6" x14ac:dyDescent="0.2">
      <c r="A155" s="8"/>
      <c r="B155" s="8"/>
      <c r="F155" s="8"/>
    </row>
  </sheetData>
  <autoFilter ref="A2:F2" xr:uid="{00000000-0009-0000-0000-000001000000}">
    <sortState xmlns:xlrd2="http://schemas.microsoft.com/office/spreadsheetml/2017/richdata2" ref="A3:F29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4"/>
  <sheetViews>
    <sheetView showGridLines="0" tabSelected="1" topLeftCell="A7" workbookViewId="0">
      <selection activeCell="J19" sqref="J19"/>
    </sheetView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5" t="s">
        <v>2</v>
      </c>
      <c r="B3" t="s">
        <v>10</v>
      </c>
      <c r="D3" s="5" t="s">
        <v>3</v>
      </c>
      <c r="E3" t="s">
        <v>10</v>
      </c>
    </row>
    <row r="4" spans="1:6" x14ac:dyDescent="0.2">
      <c r="A4" s="6">
        <v>44527</v>
      </c>
      <c r="B4" s="7">
        <v>28</v>
      </c>
      <c r="D4" s="6">
        <v>44527</v>
      </c>
      <c r="E4" s="7">
        <v>28</v>
      </c>
      <c r="F4" s="7"/>
    </row>
    <row r="5" spans="1:6" x14ac:dyDescent="0.2">
      <c r="A5" s="6">
        <v>44528</v>
      </c>
      <c r="B5" s="7">
        <v>42</v>
      </c>
      <c r="D5" s="6">
        <v>44528</v>
      </c>
      <c r="E5" s="7">
        <v>42</v>
      </c>
      <c r="F5" s="7"/>
    </row>
    <row r="6" spans="1:6" x14ac:dyDescent="0.2">
      <c r="A6" s="6">
        <v>44529</v>
      </c>
      <c r="B6" s="7">
        <v>32</v>
      </c>
      <c r="D6" s="6">
        <v>44529</v>
      </c>
      <c r="E6" s="7">
        <v>32</v>
      </c>
      <c r="F6" s="7"/>
    </row>
    <row r="7" spans="1:6" x14ac:dyDescent="0.2">
      <c r="A7" s="6" t="s">
        <v>1</v>
      </c>
      <c r="B7" s="7">
        <v>102</v>
      </c>
      <c r="D7" s="6" t="s">
        <v>1</v>
      </c>
      <c r="E7" s="7">
        <v>102</v>
      </c>
      <c r="F7" s="7"/>
    </row>
    <row r="8" spans="1:6" x14ac:dyDescent="0.2">
      <c r="F8" s="7"/>
    </row>
    <row r="9" spans="1:6" x14ac:dyDescent="0.2">
      <c r="F9" s="7"/>
    </row>
    <row r="10" spans="1:6" x14ac:dyDescent="0.2">
      <c r="F10" s="7"/>
    </row>
    <row r="11" spans="1:6" x14ac:dyDescent="0.2">
      <c r="F11" s="7"/>
    </row>
    <row r="12" spans="1:6" x14ac:dyDescent="0.2">
      <c r="F12" s="7"/>
    </row>
    <row r="15" spans="1:6" s="8" customFormat="1" x14ac:dyDescent="0.2">
      <c r="A15"/>
      <c r="B15"/>
      <c r="D15"/>
      <c r="E15"/>
    </row>
    <row r="16" spans="1:6" s="8" customFormat="1" x14ac:dyDescent="0.2">
      <c r="A16"/>
      <c r="B16"/>
      <c r="D16"/>
      <c r="E16"/>
    </row>
    <row r="30" spans="7:11" x14ac:dyDescent="0.2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">
      <c r="G31" s="16">
        <f>D4</f>
        <v>44527</v>
      </c>
      <c r="H31" s="9">
        <f>GETPIVOTDATA("AGREEMENTNUMBER",$A$3,"DUE_DATE",DATE(YEAR(G31),MONTH(G31),DAY(G31)))</f>
        <v>28</v>
      </c>
      <c r="I31" s="9">
        <f>GETPIVOTDATA("AGREEMENTNUMBER",$D$3,"DUE_DATE",DATE(YEAR(G31),MONTH(G31),DAY(G31)))</f>
        <v>28</v>
      </c>
      <c r="J31" s="15" t="str">
        <f>IF(H31=I31,"-","Selisih")</f>
        <v>-</v>
      </c>
      <c r="K31" s="11" t="str">
        <f>IF(H31=I31,"Tidak ada selisih","Selisih")</f>
        <v>Tidak ada selisih</v>
      </c>
    </row>
    <row r="32" spans="7:11" s="8" customFormat="1" x14ac:dyDescent="0.2">
      <c r="G32" s="16">
        <f t="shared" ref="G32:G33" si="0">D5</f>
        <v>44528</v>
      </c>
      <c r="H32" s="9">
        <f t="shared" ref="H32:H33" si="1">GETPIVOTDATA("AGREEMENTNUMBER",$A$3,"DUE_DATE",DATE(YEAR(G32),MONTH(G32),DAY(G32)))</f>
        <v>42</v>
      </c>
      <c r="I32" s="9">
        <f t="shared" ref="I32:I33" si="2">GETPIVOTDATA("AGREEMENTNUMBER",$D$3,"DUE_DATE",DATE(YEAR(G32),MONTH(G32),DAY(G32)))</f>
        <v>42</v>
      </c>
      <c r="J32" s="15" t="str">
        <f t="shared" ref="J32:J33" si="3">IF(H32=I32,"-","Selisih")</f>
        <v>-</v>
      </c>
      <c r="K32" s="11" t="str">
        <f t="shared" ref="K32:K33" si="4">IF(H32=I32,"Tidak ada selisih","Selisih")</f>
        <v>Tidak ada selisih</v>
      </c>
    </row>
    <row r="33" spans="7:11" s="8" customFormat="1" x14ac:dyDescent="0.2">
      <c r="G33" s="16">
        <f t="shared" si="0"/>
        <v>44529</v>
      </c>
      <c r="H33" s="9">
        <f t="shared" si="1"/>
        <v>32</v>
      </c>
      <c r="I33" s="9">
        <f t="shared" si="2"/>
        <v>32</v>
      </c>
      <c r="J33" s="15" t="str">
        <f t="shared" si="3"/>
        <v>-</v>
      </c>
      <c r="K33" s="11" t="str">
        <f t="shared" si="4"/>
        <v>Tidak ada selisih</v>
      </c>
    </row>
    <row r="34" spans="7:11" x14ac:dyDescent="0.2">
      <c r="G34" s="12" t="s">
        <v>1</v>
      </c>
      <c r="H34" s="13">
        <f>SUM(H31:H33)</f>
        <v>102</v>
      </c>
      <c r="I34" s="13">
        <f>SUM(I31:I33)</f>
        <v>102</v>
      </c>
      <c r="J34" s="17" t="str">
        <f t="shared" ref="J34" si="5">IF(H34=I34,"-","Selisih")</f>
        <v>-</v>
      </c>
      <c r="K34" s="14" t="str">
        <f>IF(H34=I34,"Tidak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Pc1</cp:lastModifiedBy>
  <dcterms:created xsi:type="dcterms:W3CDTF">2018-09-07T11:49:49Z</dcterms:created>
  <dcterms:modified xsi:type="dcterms:W3CDTF">2021-11-29T01:28:35Z</dcterms:modified>
</cp:coreProperties>
</file>